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hared\COMPRAS 2014, 2015\SOPORTES PO\COMPRAS 2018\LC 047 2018 MAQUINARIA E INSUMOS CAFE UTF 085\"/>
    </mc:Choice>
  </mc:AlternateContent>
  <bookViews>
    <workbookView xWindow="0" yWindow="0" windowWidth="23040" windowHeight="9168"/>
  </bookViews>
  <sheets>
    <sheet name="1 Caldono" sheetId="3" r:id="rId1"/>
    <sheet name="2 Planadas" sheetId="4" r:id="rId2"/>
    <sheet name="Resumen" sheetId="2" state="hidden" r:id="rId3"/>
  </sheets>
  <definedNames>
    <definedName name="_xlnm._FilterDatabase" localSheetId="0" hidden="1">'1 Caldono'!$A$4:$R$14</definedName>
    <definedName name="_xlnm._FilterDatabase" localSheetId="1" hidden="1">'2 Planadas'!$A$4:$R$26</definedName>
    <definedName name="_xlnm._FilterDatabase" localSheetId="2" hidden="1">Resumen!$A$5:$D$5</definedName>
    <definedName name="_xlnm.Print_Area" localSheetId="0">'1 Caldono'!$A$1:$D$4</definedName>
    <definedName name="_xlnm.Print_Area" localSheetId="1">'2 Planadas'!$A$1:$C$5</definedName>
    <definedName name="_xlnm.Print_Area" localSheetId="2">Resumen!$A$1:$D$5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3" l="1"/>
  <c r="H7" i="3"/>
  <c r="H8" i="3"/>
  <c r="H9" i="3"/>
  <c r="H10" i="3"/>
  <c r="H11" i="3"/>
  <c r="H5" i="3"/>
  <c r="H12" i="3" l="1"/>
  <c r="I24" i="4"/>
  <c r="I6" i="4"/>
  <c r="I7" i="4"/>
  <c r="I8" i="4"/>
  <c r="I9" i="4"/>
  <c r="I10" i="4"/>
  <c r="I11" i="4"/>
  <c r="I12" i="4"/>
  <c r="I13" i="4"/>
  <c r="I14" i="4"/>
  <c r="I15" i="4"/>
  <c r="I16" i="4"/>
  <c r="I17" i="4"/>
  <c r="I18" i="4"/>
  <c r="I19" i="4"/>
  <c r="I20" i="4"/>
  <c r="I21" i="4"/>
  <c r="I22" i="4"/>
  <c r="I23" i="4"/>
  <c r="I5" i="4"/>
  <c r="I26" i="4" l="1"/>
  <c r="F23" i="4"/>
  <c r="F22" i="4"/>
  <c r="F21" i="4"/>
  <c r="F20" i="4"/>
  <c r="F19" i="4"/>
  <c r="F18" i="4"/>
  <c r="F17" i="4"/>
  <c r="F16" i="4"/>
  <c r="F15" i="4"/>
  <c r="F14" i="4"/>
  <c r="F13" i="4"/>
  <c r="F12" i="4"/>
  <c r="F11" i="4"/>
  <c r="F10" i="4"/>
  <c r="F9" i="4"/>
  <c r="F8" i="4"/>
  <c r="F7" i="4"/>
  <c r="F6" i="4"/>
  <c r="F5" i="4"/>
  <c r="H14" i="3"/>
  <c r="E11" i="3"/>
  <c r="E10" i="3"/>
  <c r="E9" i="3"/>
  <c r="E8" i="3"/>
  <c r="E7" i="3"/>
  <c r="E6" i="3"/>
  <c r="E5" i="3"/>
  <c r="J31" i="2"/>
  <c r="J33" i="2" s="1"/>
  <c r="G6" i="2" l="1"/>
  <c r="G7" i="2"/>
  <c r="G8" i="2"/>
  <c r="G9" i="2"/>
  <c r="G10" i="2"/>
  <c r="G11" i="2"/>
  <c r="G12" i="2"/>
  <c r="G13" i="2"/>
  <c r="G14" i="2"/>
  <c r="G15" i="2"/>
  <c r="G16" i="2"/>
  <c r="G17" i="2"/>
  <c r="G18" i="2"/>
  <c r="G19" i="2"/>
  <c r="G20" i="2"/>
  <c r="G21" i="2"/>
  <c r="G22" i="2"/>
  <c r="G23" i="2"/>
  <c r="G24" i="2"/>
  <c r="G25" i="2"/>
  <c r="G26" i="2"/>
  <c r="G27" i="2"/>
  <c r="G28" i="2"/>
  <c r="G29" i="2"/>
  <c r="G30" i="2"/>
  <c r="G5" i="2"/>
</calcChain>
</file>

<file path=xl/sharedStrings.xml><?xml version="1.0" encoding="utf-8"?>
<sst xmlns="http://schemas.openxmlformats.org/spreadsheetml/2006/main" count="171" uniqueCount="51">
  <si>
    <t xml:space="preserve">Ítem </t>
  </si>
  <si>
    <t xml:space="preserve">Descripción </t>
  </si>
  <si>
    <t>Unidad de Medida</t>
  </si>
  <si>
    <t>Cantidad Total</t>
  </si>
  <si>
    <t>Unidad</t>
  </si>
  <si>
    <t>Lugar 1</t>
  </si>
  <si>
    <t>Lugar 2</t>
  </si>
  <si>
    <t>Apisonador: tamper en aluminio o en acero inoxidable de 57 milímetros</t>
  </si>
  <si>
    <t>Azafate de 1/4 para café en acero inoxidable</t>
  </si>
  <si>
    <t>Bolsa Grain Pro con capacidad para almacenar 45 Kg en material multilaminado muy resistente, con una barrera de alta tecnología contra la humedad y los gases, entre dos capas de polietileno (PE) de 0.078 mm de espesor. Rango de Temperatura de Operación: -18°C a 95°C</t>
  </si>
  <si>
    <t>Cafetera AeroPress (Copoliéster, polipropileno y elastómero. Termoplástico libre de BPA, cuchara mezcladora y medidora plástico + 350 filtros</t>
  </si>
  <si>
    <t>Cafetera Chemex 6 tazas hecha en borosilicato, resistente a altas temperaturas, Capacidad: 6 tazas, 880 mL</t>
  </si>
  <si>
    <t>Determinador de Humedad: Principio de medición: capacitancia di eléctrico, rango de medición 1 - 40% - volumen de muestra 240 ml aproximadamente, tiempo de respuesta instantánea, precisión +/- 0,5% (bajo el 20%), resolución 0,1%, display (producto, valor densidad), temperatura ambiente 0-40°C, humedad ambiental 0-85% RH (no condensada), Características: densidad automática y compensación de temperatura, autoapagado, promedio. Tipo de pantalla: Backlit LCD - energía: baterías 4AA - Peso neto Kg: 1.3/2.2 - Dimensiones (mm) 125(W) x 215 (H) x 205 (D). Marcas sugeridas SCHALLER , ROTRONIC, BENETECH</t>
  </si>
  <si>
    <t>El Filtro de ósmosis inversa de Seis etapas con tratamiento con radiación ultravioleta. Características: Seis Etapas: PP 5 m + CAG + CTO + RO + UV + T-33 - Producción de 100 galones/día - Tanque de 3 galones - Función de auto-limpieza - Bomba de impulsión de diafragma</t>
  </si>
  <si>
    <t>Empaque tipo Cocoons: sistema para almacenamiento hermético de café fabricado en resina de cloruro de polivinilo de capacidad de 10 toneladas métricas. Capacidad metros cúbicos 15.0 - Peso vació doblado para transporte en Kg 60 - Dimensiones reales en metros 3.40 x 2.95 - altura total en metros 1.5</t>
  </si>
  <si>
    <t>Jarra para cono de goteo 360 Ml</t>
  </si>
  <si>
    <t>Jarra para cremar capacidad 20 onzas</t>
  </si>
  <si>
    <t>Juego de Filtros chemex 6 tazas</t>
  </si>
  <si>
    <t>Juego de Filtros para AEROPRESS 350 Unidades</t>
  </si>
  <si>
    <t>Molino para café Producción 100 kg/h Motor eléctrico de 3hp Peso 60 kg con ajuste sencillo para obtener la granulometría deseada. Con eje sinfín montado sobre rodamientos. Con acabados en acero inoxidable. Marcas sugeridas: Magra, Penagos, Ingetec.</t>
  </si>
  <si>
    <t>Molino profesional para espresso, métodos y libras (Voltaje: 110V, Frecuencia: 50Hz / 60Hz, Fases: 1(monofásico), Rpm: 1.600, Intensidad: 9,4A, Condensador: 100nf, Potencia: 0,50Hp / 680W, Grado de protección: IP21, Motor provisto de protector térmico. Tiempo máximo de funcionamiento: 30min. Muelas de acero templado (62HRc) de 65mm de diámetro Duración de las muelas: 500Kg, Capacidad de la tolva: 2Kg, Paro/marcha versión estándar: manual, Molido y dosificación: temporizador, Llenado de bolsas: chapa vibratoria, Medidas ancho x largo x alto: 210x380x700mm, Peso: 13Kg, Ruido aéreo: 77Db</t>
  </si>
  <si>
    <t>Pocillo cónico en vidrio para catación</t>
  </si>
  <si>
    <t>Prensa Francesa: Recipiente en vidrio refractario para conservar la temperatura en borosilicato, - Filtro en acero inox. para alimentos, - Capacidad: 6 tazas</t>
  </si>
  <si>
    <t>Trilladora para café de 60 Kg / hora. Motor 3.0 hp a 1.800 rpm. Estructura sólida. Pintura electrostática a base de uretano. Malla para remoción de cascarilla de café en acero inoxidable para garantizar el tamaño de los agujeros y mantener la eficiencia del equipo. Tolva en acero inoxidable. Sistema de control por tablero. Capacidades desde 60 Kg CPS/hora. Equipos compactos. Marcas sugeridas INGESEC - JOTA GALLO - JM ESTRADA. garantía de un año</t>
  </si>
  <si>
    <t>Medidor de humedad mh – 302 Principio de medición: capacitancia (di-eléctrico), Rango de medición: 1-40%, Calibración del producto: amplia variedad de semillas y granos, Volumen demuestra: 240 Ml, Tiempo de respuesta: instantánea, precisión +/-0,5% (bajo el 20%), resolución: 0,1%, Display: producto valor densidad, temperatura ambiente:0-40°c, humedad ambiental:0-85%RH (NO- CONDENSADA), Características: densidad automática y compensación de temperatura autoapagado promedio, tipo de pantalla: Backlit LCD, Comunicaciones: RS232C impresora de salida, Energía: Baterías 4AA, Peso (kg) (neto/ embarque)1,3/2,2, dimensiones (mm) 125(w)x 215(h)x205(D). Marca sugerida Quantik, Kett.</t>
  </si>
  <si>
    <t>Trilladora para café pergamino para laboratorio Capacidad 250 gr. de café pergamino Producción Una muestra en 60 seg. Motor 1/3 HP (Voltaje 110-220) Peso 21 Kg. Con Dimensiones Altura: 30cm Ancho: 40cm Largo: 44 cm - Tablero electrónico con tiempo de trilla programable y pulsador reversor del eje, para asegurar el descargue total de la muestra. que no eleve la temperatura del grano. Marca sugerida Magra.</t>
  </si>
  <si>
    <t>Kit de mallas (Juego de Mallas para Clasificación por Tamaño Cero (fondo), 12, 13, 14, 15, 16, 17, 18 y tapa. Marco en madera y lamina en acero). Marca sugerida Magra.</t>
  </si>
  <si>
    <t>Chuzos Sonda para café. Longitud 600 mm. Forma cónica acabada en punta viva.</t>
  </si>
  <si>
    <t>Nariz del café: conjunto de 36 esencias desarrolladas para el estudio de los aromas del café, en caja con instructivo que detalla las características de cada aroma y su relación con el café Con 4 afiches de café enmarcados con vidrio antireflectivo. Con libro de la Nariz del Café explicativo en español, caja en madera, que incluya 4 posters de la nariz del café en español.</t>
  </si>
  <si>
    <t>Selladora de muestras al vacío: selladora a vacío Holife para empacar alimentos y muestras de café al vacío. El equipo incluye un rollo de empaque y bolsas de muestra. Además con dispositivo para hacer vacío en botellas. Marca sugerida Comek.</t>
  </si>
  <si>
    <t>Selladora de tijera: selladora de impulso tipo tijera, selle: 20 x 2,5 mm. Selladora tipo tijera de 20 cm de largo. Sella por impulso con ahorro de energía. Con zona de sellado de 2,5 mm . Pequeña, práctica y manual. Funcionamiento a 110 V. Marca sugerida Holife.</t>
  </si>
  <si>
    <t>Juego X 350 unidades</t>
  </si>
  <si>
    <t>Jarra cafetera en acero inoxidable con termostato. Jarra Cafetera Térmica En Acero Inoxidable Capacidad 1 Litro - Plateado</t>
  </si>
  <si>
    <t>Máquina de Espresso Profesional 2 Grupos, Automática (Potencia en caldera 110 o 220 Voltios 4500W, Caldera en acero inoxidable ASI 304 L, 9 L, dos grupos, - Sistema profesional de intercambiadores de calor independientes para cada grupo, Grupo de latón profesional, Manómetro para presión de caldera, Manómetro para presión de bomba, Motor bomba rotativa, Auto nivel electrónico, Grifo de vaciado de caldera, - Presostato / válvula de vacío/válvula de seguridad, Capacidad de 500 bebidas diarias, Opción de personalizar la máquina cambiando el color de la carrocería. Marcas sugeridas: La Spaziale - San Martin - Breville - Rancilio garantía de un año y capacitación en operación.</t>
  </si>
  <si>
    <t xml:space="preserve">Precio unitario </t>
  </si>
  <si>
    <t xml:space="preserve">Valor transporte y seguro antes de IVA </t>
  </si>
  <si>
    <t>Valor Total</t>
  </si>
  <si>
    <t>SUBTOTAL ANTES DE IVA</t>
  </si>
  <si>
    <t>IVA</t>
  </si>
  <si>
    <t>TOTAL</t>
  </si>
  <si>
    <r>
      <t>Plazo de entrega ______________________ días calendario</t>
    </r>
    <r>
      <rPr>
        <sz val="10"/>
        <color theme="1"/>
        <rFont val="Times New Roman"/>
        <family val="1"/>
      </rPr>
      <t>.</t>
    </r>
  </si>
  <si>
    <r>
      <t>*</t>
    </r>
    <r>
      <rPr>
        <sz val="10"/>
        <color theme="1"/>
        <rFont val="Times New Roman"/>
        <family val="1"/>
      </rPr>
      <t>Si el proveedor indica una moneda diferente a la especificada en este apartado, la FAO convertirá los precios, a los efectos de la evaluación comercial, a una única moneda mediante el tipo de cambio oficial de las Naciones Unidas correspondiente a la fecha de la oferta.</t>
    </r>
  </si>
  <si>
    <t>NOTA sobre las discrepancias y errores de cálculo:</t>
  </si>
  <si>
    <r>
      <t>·</t>
    </r>
    <r>
      <rPr>
        <sz val="7"/>
        <color theme="1"/>
        <rFont val="Times New Roman"/>
        <family val="1"/>
      </rPr>
      <t xml:space="preserve">        </t>
    </r>
    <r>
      <rPr>
        <sz val="10"/>
        <color theme="1"/>
        <rFont val="Times New Roman"/>
        <family val="1"/>
      </rPr>
      <t>Si existe una discrepancia entre el precio unitario y el precio total que se obtiene de multiplicar el precio unitario y la cantidad, prevalecerá el precio unitario y se corregirá el precio total; a menos que los evaluadores opinen que existe un error obvio en el desplazamiento de la coma de los decimales en el precio unitario; en tal caso prevalecerá el precio total indicado y se corregirá el precio unitario.</t>
    </r>
  </si>
  <si>
    <r>
      <t>·</t>
    </r>
    <r>
      <rPr>
        <sz val="7"/>
        <color theme="1"/>
        <rFont val="Times New Roman"/>
        <family val="1"/>
      </rPr>
      <t xml:space="preserve">        </t>
    </r>
    <r>
      <rPr>
        <sz val="10"/>
        <color theme="1"/>
        <rFont val="Times New Roman"/>
        <family val="1"/>
      </rPr>
      <t>Si existe un error en el total correspondiente a la adición o sustracción de subtotales, prevalecerán los subtotales y se corregirá el total.</t>
    </r>
  </si>
  <si>
    <r>
      <t>·</t>
    </r>
    <r>
      <rPr>
        <sz val="7"/>
        <color theme="1"/>
        <rFont val="Times New Roman"/>
        <family val="1"/>
      </rPr>
      <t xml:space="preserve">        </t>
    </r>
    <r>
      <rPr>
        <sz val="10"/>
        <color theme="1"/>
        <rFont val="Times New Roman"/>
        <family val="1"/>
      </rPr>
      <t>En caso de discrepancia entre una cantidad expresada en letras y en cifras, prevalecerá la cantidad expresada en letras, a menos que esta esté relacionada con un error de cálculo; en tal caso prevalecerá la cantidad expresada en cifras con sujeción a la nota anterior.</t>
    </r>
  </si>
  <si>
    <t>1 Caldono</t>
  </si>
  <si>
    <t>2 Planadas</t>
  </si>
  <si>
    <t>LC046 - APÉNDICE III OFERTA FINANCIERA</t>
  </si>
  <si>
    <t>LC0047 - APÉNDICE III OFERTA FINANCIERA</t>
  </si>
  <si>
    <t>LC047 - APÉNDICE III OFERTA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</si>
</sst>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0"/>
      <color rgb="FF000000"/>
      <name val="Arial Narrow"/>
      <family val="2"/>
    </font>
    <font>
      <sz val="10"/>
      <color rgb="FF000000"/>
      <name val="Arial Narrow"/>
      <family val="2"/>
    </font>
    <font>
      <sz val="10"/>
      <color theme="1"/>
      <name val="Arial Narrow"/>
      <family val="2"/>
    </font>
    <font>
      <sz val="11"/>
      <color theme="1"/>
      <name val="Arial Narrow"/>
      <family val="2"/>
    </font>
    <font>
      <b/>
      <sz val="11"/>
      <color theme="1"/>
      <name val="Arial Narrow"/>
      <family val="2"/>
    </font>
    <font>
      <sz val="11"/>
      <color theme="1"/>
      <name val="Calibri"/>
      <family val="2"/>
      <scheme val="minor"/>
    </font>
    <font>
      <b/>
      <sz val="10"/>
      <color theme="1"/>
      <name val="Arial Narrow"/>
      <family val="2"/>
    </font>
    <font>
      <b/>
      <sz val="12"/>
      <color theme="1"/>
      <name val="Calibri"/>
      <family val="2"/>
      <scheme val="minor"/>
    </font>
    <font>
      <b/>
      <sz val="10"/>
      <color theme="1"/>
      <name val="Times New Roman"/>
      <family val="1"/>
    </font>
    <font>
      <sz val="10"/>
      <color theme="1"/>
      <name val="Times New Roman"/>
      <family val="1"/>
    </font>
    <font>
      <vertAlign val="superscript"/>
      <sz val="10"/>
      <color theme="1"/>
      <name val="Times New Roman"/>
      <family val="1"/>
    </font>
    <font>
      <sz val="10"/>
      <color theme="1"/>
      <name val="Symbol"/>
      <family val="1"/>
      <charset val="2"/>
    </font>
    <font>
      <sz val="7"/>
      <color theme="1"/>
      <name val="Times New Roman"/>
      <family val="1"/>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6" fillId="0" borderId="0"/>
  </cellStyleXfs>
  <cellXfs count="44">
    <xf numFmtId="0" fontId="0" fillId="0" borderId="0" xfId="0"/>
    <xf numFmtId="0" fontId="2" fillId="0" borderId="1" xfId="0" applyFont="1" applyBorder="1" applyAlignment="1">
      <alignment horizontal="center" vertical="center"/>
    </xf>
    <xf numFmtId="0" fontId="3" fillId="4" borderId="1" xfId="0" applyFont="1" applyFill="1" applyBorder="1" applyAlignment="1">
      <alignment horizontal="justify"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0" xfId="0" applyFont="1" applyAlignment="1">
      <alignment horizontal="center" vertical="center"/>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3" fillId="5" borderId="1" xfId="0" applyFont="1" applyFill="1" applyBorder="1" applyAlignment="1">
      <alignment horizontal="justify" vertical="center" wrapText="1"/>
    </xf>
    <xf numFmtId="3" fontId="5"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0" borderId="1" xfId="0" applyFont="1" applyBorder="1" applyAlignment="1">
      <alignment vertical="center"/>
    </xf>
    <xf numFmtId="0" fontId="9" fillId="0" borderId="0" xfId="0" applyFont="1" applyAlignment="1">
      <alignment vertical="center"/>
    </xf>
    <xf numFmtId="0" fontId="0" fillId="0" borderId="0" xfId="0" applyFill="1" applyAlignment="1">
      <alignment vertical="center"/>
    </xf>
    <xf numFmtId="0" fontId="0" fillId="0" borderId="0" xfId="0" applyAlignment="1">
      <alignment vertical="center"/>
    </xf>
    <xf numFmtId="0" fontId="3" fillId="0" borderId="0" xfId="0" applyFont="1" applyAlignment="1">
      <alignment horizontal="center" vertical="center"/>
    </xf>
    <xf numFmtId="0" fontId="10" fillId="0" borderId="0" xfId="0" applyFont="1" applyAlignment="1">
      <alignment vertical="center"/>
    </xf>
    <xf numFmtId="0" fontId="0" fillId="0" borderId="0" xfId="0" applyAlignment="1">
      <alignment horizontal="justify" vertical="center"/>
    </xf>
    <xf numFmtId="0" fontId="9" fillId="0" borderId="0" xfId="0" applyFont="1" applyAlignment="1">
      <alignment horizontal="justify" vertical="center" wrapText="1"/>
    </xf>
    <xf numFmtId="0" fontId="0" fillId="0" borderId="0" xfId="0" applyFill="1" applyAlignment="1">
      <alignment horizontal="justify" vertical="center" wrapText="1"/>
    </xf>
    <xf numFmtId="0" fontId="0" fillId="0" borderId="0" xfId="0" applyAlignment="1">
      <alignment horizontal="justify" vertical="center" wrapText="1"/>
    </xf>
    <xf numFmtId="0" fontId="3" fillId="0" borderId="0" xfId="0" applyFont="1" applyAlignment="1">
      <alignment horizontal="justify" vertical="center" wrapText="1"/>
    </xf>
    <xf numFmtId="0" fontId="11"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vertical="center" wrapText="1"/>
    </xf>
    <xf numFmtId="3" fontId="4" fillId="0" borderId="0" xfId="0" applyNumberFormat="1" applyFont="1" applyAlignment="1">
      <alignment horizontal="center" vertical="center"/>
    </xf>
    <xf numFmtId="0" fontId="1" fillId="2" borderId="8"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12" fillId="0" borderId="0" xfId="0" applyFont="1" applyAlignment="1">
      <alignment horizontal="left"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tabSelected="1" zoomScaleNormal="100" workbookViewId="0">
      <pane ySplit="4" topLeftCell="A5" activePane="bottomLeft" state="frozen"/>
      <selection pane="bottomLeft" activeCell="N5" sqref="N5"/>
    </sheetView>
  </sheetViews>
  <sheetFormatPr baseColWidth="10" defaultColWidth="9.109375" defaultRowHeight="13.8" x14ac:dyDescent="0.3"/>
  <cols>
    <col min="1" max="1" width="4.44140625" style="5" bestFit="1" customWidth="1"/>
    <col min="2" max="2" width="44" style="8" customWidth="1"/>
    <col min="3" max="3" width="9.88671875" style="5" customWidth="1"/>
    <col min="4" max="4" width="9.6640625" style="5" customWidth="1"/>
    <col min="5" max="6" width="9.109375" style="5"/>
    <col min="7" max="7" width="12.44140625" style="5" customWidth="1"/>
    <col min="8" max="16384" width="9.109375" style="5"/>
  </cols>
  <sheetData>
    <row r="1" spans="1:9" x14ac:dyDescent="0.3">
      <c r="A1" s="28" t="s">
        <v>49</v>
      </c>
      <c r="B1" s="29"/>
      <c r="C1" s="29"/>
      <c r="D1" s="29"/>
      <c r="E1" s="29"/>
      <c r="F1" s="29"/>
      <c r="G1" s="29"/>
      <c r="H1" s="29"/>
    </row>
    <row r="2" spans="1:9" x14ac:dyDescent="0.3">
      <c r="A2" s="30"/>
      <c r="B2" s="31"/>
      <c r="C2" s="31"/>
      <c r="D2" s="31"/>
      <c r="E2" s="31"/>
      <c r="F2" s="31"/>
      <c r="G2" s="31"/>
      <c r="H2" s="31"/>
    </row>
    <row r="3" spans="1:9" ht="14.4" customHeight="1" x14ac:dyDescent="0.3">
      <c r="A3" s="32" t="s">
        <v>0</v>
      </c>
      <c r="B3" s="33" t="s">
        <v>1</v>
      </c>
      <c r="C3" s="34" t="s">
        <v>2</v>
      </c>
      <c r="D3" s="12" t="s">
        <v>46</v>
      </c>
      <c r="E3" s="34" t="s">
        <v>3</v>
      </c>
      <c r="F3" s="35" t="s">
        <v>34</v>
      </c>
      <c r="G3" s="35" t="s">
        <v>35</v>
      </c>
      <c r="H3" s="35" t="s">
        <v>36</v>
      </c>
    </row>
    <row r="4" spans="1:9" ht="44.4" customHeight="1" x14ac:dyDescent="0.3">
      <c r="A4" s="32"/>
      <c r="B4" s="33"/>
      <c r="C4" s="34"/>
      <c r="D4" s="11" t="s">
        <v>5</v>
      </c>
      <c r="E4" s="34"/>
      <c r="F4" s="36"/>
      <c r="G4" s="36"/>
      <c r="H4" s="36"/>
    </row>
    <row r="5" spans="1:9" ht="179.4" x14ac:dyDescent="0.3">
      <c r="A5" s="1">
        <v>20</v>
      </c>
      <c r="B5" s="2" t="s">
        <v>24</v>
      </c>
      <c r="C5" s="3" t="s">
        <v>4</v>
      </c>
      <c r="D5" s="4">
        <v>1</v>
      </c>
      <c r="E5" s="10">
        <f t="shared" ref="E5:E11" si="0">SUM(D5:D5)</f>
        <v>1</v>
      </c>
      <c r="F5" s="7"/>
      <c r="G5" s="7"/>
      <c r="H5" s="7">
        <f>+E5*(F5+G5)</f>
        <v>0</v>
      </c>
    </row>
    <row r="6" spans="1:9" ht="110.4" x14ac:dyDescent="0.3">
      <c r="A6" s="1">
        <v>21</v>
      </c>
      <c r="B6" s="2" t="s">
        <v>25</v>
      </c>
      <c r="C6" s="3" t="s">
        <v>4</v>
      </c>
      <c r="D6" s="4">
        <v>1</v>
      </c>
      <c r="E6" s="10">
        <f t="shared" si="0"/>
        <v>1</v>
      </c>
      <c r="F6" s="7"/>
      <c r="G6" s="7"/>
      <c r="H6" s="7">
        <f t="shared" ref="H6:H11" si="1">+E6*(F6+G6)</f>
        <v>0</v>
      </c>
    </row>
    <row r="7" spans="1:9" ht="55.2" x14ac:dyDescent="0.3">
      <c r="A7" s="1">
        <v>22</v>
      </c>
      <c r="B7" s="2" t="s">
        <v>26</v>
      </c>
      <c r="C7" s="3" t="s">
        <v>4</v>
      </c>
      <c r="D7" s="4">
        <v>1</v>
      </c>
      <c r="E7" s="10">
        <f t="shared" si="0"/>
        <v>1</v>
      </c>
      <c r="F7" s="7"/>
      <c r="G7" s="7"/>
      <c r="H7" s="7">
        <f t="shared" si="1"/>
        <v>0</v>
      </c>
    </row>
    <row r="8" spans="1:9" ht="27.6" x14ac:dyDescent="0.3">
      <c r="A8" s="1">
        <v>23</v>
      </c>
      <c r="B8" s="2" t="s">
        <v>27</v>
      </c>
      <c r="C8" s="3" t="s">
        <v>4</v>
      </c>
      <c r="D8" s="4">
        <v>6</v>
      </c>
      <c r="E8" s="10">
        <f t="shared" si="0"/>
        <v>6</v>
      </c>
      <c r="F8" s="7"/>
      <c r="G8" s="7"/>
      <c r="H8" s="7">
        <f t="shared" si="1"/>
        <v>0</v>
      </c>
    </row>
    <row r="9" spans="1:9" ht="96.6" x14ac:dyDescent="0.3">
      <c r="A9" s="1">
        <v>24</v>
      </c>
      <c r="B9" s="2" t="s">
        <v>28</v>
      </c>
      <c r="C9" s="3" t="s">
        <v>4</v>
      </c>
      <c r="D9" s="4">
        <v>2</v>
      </c>
      <c r="E9" s="10">
        <f t="shared" si="0"/>
        <v>2</v>
      </c>
      <c r="F9" s="7"/>
      <c r="G9" s="7"/>
      <c r="H9" s="7">
        <f t="shared" si="1"/>
        <v>0</v>
      </c>
    </row>
    <row r="10" spans="1:9" ht="69" x14ac:dyDescent="0.3">
      <c r="A10" s="1">
        <v>25</v>
      </c>
      <c r="B10" s="2" t="s">
        <v>29</v>
      </c>
      <c r="C10" s="3" t="s">
        <v>4</v>
      </c>
      <c r="D10" s="4">
        <v>1</v>
      </c>
      <c r="E10" s="10">
        <f t="shared" si="0"/>
        <v>1</v>
      </c>
      <c r="F10" s="7"/>
      <c r="G10" s="7"/>
      <c r="H10" s="7">
        <f t="shared" si="1"/>
        <v>0</v>
      </c>
    </row>
    <row r="11" spans="1:9" ht="69" x14ac:dyDescent="0.3">
      <c r="A11" s="1">
        <v>26</v>
      </c>
      <c r="B11" s="2" t="s">
        <v>30</v>
      </c>
      <c r="C11" s="3" t="s">
        <v>4</v>
      </c>
      <c r="D11" s="4">
        <v>1</v>
      </c>
      <c r="E11" s="10">
        <f t="shared" si="0"/>
        <v>1</v>
      </c>
      <c r="F11" s="7"/>
      <c r="G11" s="7"/>
      <c r="H11" s="7">
        <f t="shared" si="1"/>
        <v>0</v>
      </c>
    </row>
    <row r="12" spans="1:9" ht="15.6" x14ac:dyDescent="0.3">
      <c r="E12" s="27"/>
      <c r="F12" s="38" t="s">
        <v>37</v>
      </c>
      <c r="G12" s="39"/>
      <c r="H12" s="13">
        <f>SUM(H5:H11)</f>
        <v>0</v>
      </c>
    </row>
    <row r="13" spans="1:9" ht="15.6" x14ac:dyDescent="0.3">
      <c r="F13" s="38" t="s">
        <v>38</v>
      </c>
      <c r="G13" s="39" t="s">
        <v>38</v>
      </c>
      <c r="H13" s="13"/>
    </row>
    <row r="14" spans="1:9" ht="15.6" x14ac:dyDescent="0.3">
      <c r="F14" s="38" t="s">
        <v>39</v>
      </c>
      <c r="G14" s="39" t="s">
        <v>39</v>
      </c>
      <c r="H14" s="13">
        <f>+H12+H13</f>
        <v>0</v>
      </c>
    </row>
    <row r="16" spans="1:9" s="16" customFormat="1" ht="14.4" x14ac:dyDescent="0.3">
      <c r="A16" s="14" t="s">
        <v>40</v>
      </c>
      <c r="B16" s="15"/>
      <c r="H16" s="17"/>
      <c r="I16" s="17"/>
    </row>
    <row r="17" spans="1:12" s="16" customFormat="1" ht="14.4" x14ac:dyDescent="0.3">
      <c r="A17" s="18"/>
      <c r="B17" s="15"/>
      <c r="H17" s="17"/>
      <c r="I17" s="17"/>
    </row>
    <row r="18" spans="1:12" s="16" customFormat="1" ht="14.4" x14ac:dyDescent="0.3">
      <c r="A18" s="18"/>
      <c r="B18" s="15"/>
      <c r="H18" s="17"/>
      <c r="I18" s="17"/>
    </row>
    <row r="19" spans="1:12" s="19" customFormat="1" ht="29.4" customHeight="1" x14ac:dyDescent="0.3">
      <c r="A19" s="40" t="s">
        <v>41</v>
      </c>
      <c r="B19" s="40"/>
      <c r="C19" s="40"/>
      <c r="D19" s="40"/>
      <c r="E19" s="40"/>
      <c r="F19" s="40"/>
      <c r="G19" s="40"/>
      <c r="H19" s="40"/>
      <c r="I19" s="24"/>
      <c r="J19" s="24"/>
      <c r="K19" s="24"/>
      <c r="L19" s="24"/>
    </row>
    <row r="20" spans="1:12" s="19" customFormat="1" ht="14.4" x14ac:dyDescent="0.3">
      <c r="A20" s="20"/>
      <c r="B20" s="21"/>
      <c r="C20" s="22"/>
      <c r="D20" s="22"/>
      <c r="E20" s="22"/>
      <c r="F20" s="22"/>
      <c r="G20" s="22"/>
      <c r="H20" s="23"/>
      <c r="I20" s="23"/>
      <c r="J20" s="22"/>
      <c r="K20" s="22"/>
      <c r="L20" s="22"/>
    </row>
    <row r="21" spans="1:12" s="19" customFormat="1" ht="14.4" customHeight="1" x14ac:dyDescent="0.3">
      <c r="A21" s="41" t="s">
        <v>42</v>
      </c>
      <c r="B21" s="41"/>
      <c r="C21" s="41"/>
      <c r="D21" s="41"/>
      <c r="E21" s="41"/>
      <c r="F21" s="41"/>
      <c r="G21" s="41"/>
      <c r="H21" s="41"/>
      <c r="I21" s="25"/>
      <c r="J21" s="25"/>
      <c r="K21" s="25"/>
      <c r="L21" s="25"/>
    </row>
    <row r="22" spans="1:12" s="19" customFormat="1" ht="50.4" customHeight="1" x14ac:dyDescent="0.3">
      <c r="A22" s="37" t="s">
        <v>43</v>
      </c>
      <c r="B22" s="37"/>
      <c r="C22" s="37"/>
      <c r="D22" s="37"/>
      <c r="E22" s="37"/>
      <c r="F22" s="37"/>
      <c r="G22" s="37"/>
      <c r="H22" s="37"/>
      <c r="I22" s="26"/>
      <c r="J22" s="26"/>
      <c r="K22" s="26"/>
      <c r="L22" s="26"/>
    </row>
    <row r="23" spans="1:12" s="19" customFormat="1" ht="18.600000000000001" customHeight="1" x14ac:dyDescent="0.3">
      <c r="A23" s="37" t="s">
        <v>44</v>
      </c>
      <c r="B23" s="37"/>
      <c r="C23" s="37"/>
      <c r="D23" s="37"/>
      <c r="E23" s="37"/>
      <c r="F23" s="37"/>
      <c r="G23" s="37"/>
      <c r="H23" s="37"/>
      <c r="I23" s="26"/>
      <c r="J23" s="26"/>
      <c r="K23" s="26"/>
      <c r="L23" s="26"/>
    </row>
    <row r="24" spans="1:12" s="19" customFormat="1" ht="25.2" customHeight="1" x14ac:dyDescent="0.3">
      <c r="A24" s="37" t="s">
        <v>45</v>
      </c>
      <c r="B24" s="37"/>
      <c r="C24" s="37"/>
      <c r="D24" s="37"/>
      <c r="E24" s="37"/>
      <c r="F24" s="37"/>
      <c r="G24" s="37"/>
      <c r="H24" s="37"/>
      <c r="I24" s="26"/>
      <c r="J24" s="26"/>
      <c r="K24" s="26"/>
      <c r="L24" s="26"/>
    </row>
  </sheetData>
  <mergeCells count="16">
    <mergeCell ref="A23:H23"/>
    <mergeCell ref="A24:H24"/>
    <mergeCell ref="F12:G12"/>
    <mergeCell ref="F13:G13"/>
    <mergeCell ref="F14:G14"/>
    <mergeCell ref="A19:H19"/>
    <mergeCell ref="A21:H21"/>
    <mergeCell ref="A22:H22"/>
    <mergeCell ref="A1:H2"/>
    <mergeCell ref="A3:A4"/>
    <mergeCell ref="B3:B4"/>
    <mergeCell ref="C3:C4"/>
    <mergeCell ref="E3:E4"/>
    <mergeCell ref="F3:F4"/>
    <mergeCell ref="G3:G4"/>
    <mergeCell ref="H3:H4"/>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Normal="100" workbookViewId="0">
      <pane ySplit="4" topLeftCell="A5" activePane="bottomLeft" state="frozen"/>
      <selection pane="bottomLeft" activeCell="I5" sqref="I5"/>
    </sheetView>
  </sheetViews>
  <sheetFormatPr baseColWidth="10" defaultColWidth="9.109375" defaultRowHeight="13.8" x14ac:dyDescent="0.3"/>
  <cols>
    <col min="1" max="1" width="4.44140625" style="5" bestFit="1" customWidth="1"/>
    <col min="2" max="2" width="44" style="8" customWidth="1"/>
    <col min="3" max="3" width="9.88671875" style="5" customWidth="1"/>
    <col min="4" max="5" width="0" style="5" hidden="1" customWidth="1"/>
    <col min="6" max="7" width="9.109375" style="5"/>
    <col min="8" max="8" width="12.44140625" style="5" customWidth="1"/>
    <col min="9" max="16384" width="9.109375" style="5"/>
  </cols>
  <sheetData>
    <row r="1" spans="1:9" x14ac:dyDescent="0.3">
      <c r="A1" s="28" t="s">
        <v>50</v>
      </c>
      <c r="B1" s="29"/>
      <c r="C1" s="29"/>
      <c r="D1" s="29"/>
      <c r="E1" s="29"/>
      <c r="F1" s="29"/>
      <c r="G1" s="29"/>
      <c r="H1" s="29"/>
      <c r="I1" s="29"/>
    </row>
    <row r="2" spans="1:9" x14ac:dyDescent="0.3">
      <c r="A2" s="30"/>
      <c r="B2" s="31"/>
      <c r="C2" s="31"/>
      <c r="D2" s="31"/>
      <c r="E2" s="31"/>
      <c r="F2" s="31"/>
      <c r="G2" s="31"/>
      <c r="H2" s="31"/>
      <c r="I2" s="31"/>
    </row>
    <row r="3" spans="1:9" ht="14.4" customHeight="1" x14ac:dyDescent="0.3">
      <c r="A3" s="32" t="s">
        <v>0</v>
      </c>
      <c r="B3" s="33" t="s">
        <v>1</v>
      </c>
      <c r="C3" s="34" t="s">
        <v>2</v>
      </c>
      <c r="D3" s="42" t="s">
        <v>47</v>
      </c>
      <c r="E3" s="43"/>
      <c r="F3" s="34" t="s">
        <v>3</v>
      </c>
      <c r="G3" s="35" t="s">
        <v>34</v>
      </c>
      <c r="H3" s="35" t="s">
        <v>35</v>
      </c>
      <c r="I3" s="35" t="s">
        <v>36</v>
      </c>
    </row>
    <row r="4" spans="1:9" ht="44.4" customHeight="1" x14ac:dyDescent="0.3">
      <c r="A4" s="32"/>
      <c r="B4" s="33"/>
      <c r="C4" s="34"/>
      <c r="D4" s="11" t="s">
        <v>5</v>
      </c>
      <c r="E4" s="11" t="s">
        <v>6</v>
      </c>
      <c r="F4" s="34"/>
      <c r="G4" s="36"/>
      <c r="H4" s="36"/>
      <c r="I4" s="36"/>
    </row>
    <row r="5" spans="1:9" ht="27.6" x14ac:dyDescent="0.3">
      <c r="A5" s="1">
        <v>1</v>
      </c>
      <c r="B5" s="2" t="s">
        <v>7</v>
      </c>
      <c r="C5" s="3" t="s">
        <v>4</v>
      </c>
      <c r="D5" s="6">
        <v>2</v>
      </c>
      <c r="E5" s="7"/>
      <c r="F5" s="10">
        <f t="shared" ref="F5:F23" si="0">SUM(D5:E5)</f>
        <v>2</v>
      </c>
      <c r="G5" s="7"/>
      <c r="H5" s="7"/>
      <c r="I5" s="7">
        <f>+F5*(G5+H5)</f>
        <v>0</v>
      </c>
    </row>
    <row r="6" spans="1:9" x14ac:dyDescent="0.3">
      <c r="A6" s="1">
        <v>2</v>
      </c>
      <c r="B6" s="2" t="s">
        <v>8</v>
      </c>
      <c r="C6" s="3" t="s">
        <v>4</v>
      </c>
      <c r="D6" s="6">
        <v>2</v>
      </c>
      <c r="E6" s="7"/>
      <c r="F6" s="10">
        <f t="shared" si="0"/>
        <v>2</v>
      </c>
      <c r="G6" s="7"/>
      <c r="H6" s="7"/>
      <c r="I6" s="7">
        <f t="shared" ref="I6:I23" si="1">+F6*(G6+H6)</f>
        <v>0</v>
      </c>
    </row>
    <row r="7" spans="1:9" ht="69" x14ac:dyDescent="0.3">
      <c r="A7" s="1">
        <v>3</v>
      </c>
      <c r="B7" s="2" t="s">
        <v>9</v>
      </c>
      <c r="C7" s="3" t="s">
        <v>4</v>
      </c>
      <c r="D7" s="6">
        <v>200</v>
      </c>
      <c r="E7" s="7"/>
      <c r="F7" s="10">
        <f t="shared" si="0"/>
        <v>200</v>
      </c>
      <c r="G7" s="7"/>
      <c r="H7" s="7"/>
      <c r="I7" s="7">
        <f t="shared" si="1"/>
        <v>0</v>
      </c>
    </row>
    <row r="8" spans="1:9" ht="41.4" x14ac:dyDescent="0.3">
      <c r="A8" s="1">
        <v>4</v>
      </c>
      <c r="B8" s="2" t="s">
        <v>10</v>
      </c>
      <c r="C8" s="3" t="s">
        <v>4</v>
      </c>
      <c r="D8" s="6">
        <v>5</v>
      </c>
      <c r="E8" s="7"/>
      <c r="F8" s="10">
        <f t="shared" si="0"/>
        <v>5</v>
      </c>
      <c r="G8" s="7"/>
      <c r="H8" s="7"/>
      <c r="I8" s="7">
        <f t="shared" si="1"/>
        <v>0</v>
      </c>
    </row>
    <row r="9" spans="1:9" ht="27.6" x14ac:dyDescent="0.3">
      <c r="A9" s="1">
        <v>5</v>
      </c>
      <c r="B9" s="2" t="s">
        <v>11</v>
      </c>
      <c r="C9" s="3" t="s">
        <v>4</v>
      </c>
      <c r="D9" s="6">
        <v>5</v>
      </c>
      <c r="E9" s="7"/>
      <c r="F9" s="10">
        <f t="shared" si="0"/>
        <v>5</v>
      </c>
      <c r="G9" s="7"/>
      <c r="H9" s="7"/>
      <c r="I9" s="7">
        <f t="shared" si="1"/>
        <v>0</v>
      </c>
    </row>
    <row r="10" spans="1:9" ht="41.4" x14ac:dyDescent="0.3">
      <c r="A10" s="1">
        <v>6</v>
      </c>
      <c r="B10" s="2" t="s">
        <v>32</v>
      </c>
      <c r="C10" s="3" t="s">
        <v>4</v>
      </c>
      <c r="D10" s="6">
        <v>3</v>
      </c>
      <c r="E10" s="7"/>
      <c r="F10" s="10">
        <f t="shared" si="0"/>
        <v>3</v>
      </c>
      <c r="G10" s="7"/>
      <c r="H10" s="7"/>
      <c r="I10" s="7">
        <f t="shared" si="1"/>
        <v>0</v>
      </c>
    </row>
    <row r="11" spans="1:9" ht="165.6" x14ac:dyDescent="0.3">
      <c r="A11" s="1">
        <v>7</v>
      </c>
      <c r="B11" s="2" t="s">
        <v>12</v>
      </c>
      <c r="C11" s="3" t="s">
        <v>4</v>
      </c>
      <c r="D11" s="6">
        <v>1</v>
      </c>
      <c r="E11" s="7">
        <v>1</v>
      </c>
      <c r="F11" s="10">
        <f t="shared" si="0"/>
        <v>2</v>
      </c>
      <c r="G11" s="7"/>
      <c r="H11" s="7"/>
      <c r="I11" s="7">
        <f t="shared" si="1"/>
        <v>0</v>
      </c>
    </row>
    <row r="12" spans="1:9" ht="69" x14ac:dyDescent="0.3">
      <c r="A12" s="1">
        <v>8</v>
      </c>
      <c r="B12" s="2" t="s">
        <v>13</v>
      </c>
      <c r="C12" s="3" t="s">
        <v>4</v>
      </c>
      <c r="D12" s="6">
        <v>1</v>
      </c>
      <c r="E12" s="7"/>
      <c r="F12" s="10">
        <f t="shared" si="0"/>
        <v>1</v>
      </c>
      <c r="G12" s="7"/>
      <c r="H12" s="7"/>
      <c r="I12" s="7">
        <f t="shared" si="1"/>
        <v>0</v>
      </c>
    </row>
    <row r="13" spans="1:9" ht="82.8" x14ac:dyDescent="0.3">
      <c r="A13" s="1">
        <v>9</v>
      </c>
      <c r="B13" s="2" t="s">
        <v>14</v>
      </c>
      <c r="C13" s="3" t="s">
        <v>4</v>
      </c>
      <c r="D13" s="6">
        <v>1</v>
      </c>
      <c r="E13" s="7"/>
      <c r="F13" s="10">
        <f t="shared" si="0"/>
        <v>1</v>
      </c>
      <c r="G13" s="7"/>
      <c r="H13" s="7"/>
      <c r="I13" s="7">
        <f t="shared" si="1"/>
        <v>0</v>
      </c>
    </row>
    <row r="14" spans="1:9" x14ac:dyDescent="0.3">
      <c r="A14" s="1">
        <v>10</v>
      </c>
      <c r="B14" s="2" t="s">
        <v>15</v>
      </c>
      <c r="C14" s="3" t="s">
        <v>4</v>
      </c>
      <c r="D14" s="6">
        <v>2</v>
      </c>
      <c r="E14" s="7"/>
      <c r="F14" s="10">
        <f t="shared" si="0"/>
        <v>2</v>
      </c>
      <c r="G14" s="7"/>
      <c r="H14" s="7"/>
      <c r="I14" s="7">
        <f t="shared" si="1"/>
        <v>0</v>
      </c>
    </row>
    <row r="15" spans="1:9" x14ac:dyDescent="0.3">
      <c r="A15" s="1">
        <v>11</v>
      </c>
      <c r="B15" s="2" t="s">
        <v>16</v>
      </c>
      <c r="C15" s="3" t="s">
        <v>4</v>
      </c>
      <c r="D15" s="6">
        <v>5</v>
      </c>
      <c r="E15" s="7"/>
      <c r="F15" s="10">
        <f t="shared" si="0"/>
        <v>5</v>
      </c>
      <c r="G15" s="7"/>
      <c r="H15" s="7"/>
      <c r="I15" s="7">
        <f t="shared" si="1"/>
        <v>0</v>
      </c>
    </row>
    <row r="16" spans="1:9" x14ac:dyDescent="0.3">
      <c r="A16" s="1">
        <v>12</v>
      </c>
      <c r="B16" s="2" t="s">
        <v>17</v>
      </c>
      <c r="C16" s="3" t="s">
        <v>4</v>
      </c>
      <c r="D16" s="6">
        <v>5</v>
      </c>
      <c r="E16" s="7"/>
      <c r="F16" s="10">
        <f t="shared" si="0"/>
        <v>5</v>
      </c>
      <c r="G16" s="7"/>
      <c r="H16" s="7"/>
      <c r="I16" s="7">
        <f t="shared" si="1"/>
        <v>0</v>
      </c>
    </row>
    <row r="17" spans="1:13" ht="27.6" x14ac:dyDescent="0.3">
      <c r="A17" s="1">
        <v>13</v>
      </c>
      <c r="B17" s="9" t="s">
        <v>18</v>
      </c>
      <c r="C17" s="3" t="s">
        <v>31</v>
      </c>
      <c r="D17" s="6">
        <v>5</v>
      </c>
      <c r="E17" s="7"/>
      <c r="F17" s="10">
        <f t="shared" si="0"/>
        <v>5</v>
      </c>
      <c r="G17" s="7"/>
      <c r="H17" s="7"/>
      <c r="I17" s="7">
        <f t="shared" si="1"/>
        <v>0</v>
      </c>
    </row>
    <row r="18" spans="1:13" ht="179.4" x14ac:dyDescent="0.3">
      <c r="A18" s="1">
        <v>14</v>
      </c>
      <c r="B18" s="2" t="s">
        <v>33</v>
      </c>
      <c r="C18" s="3" t="s">
        <v>4</v>
      </c>
      <c r="D18" s="6">
        <v>1</v>
      </c>
      <c r="E18" s="7"/>
      <c r="F18" s="10">
        <f t="shared" si="0"/>
        <v>1</v>
      </c>
      <c r="G18" s="7"/>
      <c r="H18" s="7"/>
      <c r="I18" s="7">
        <f t="shared" si="1"/>
        <v>0</v>
      </c>
    </row>
    <row r="19" spans="1:13" ht="69" x14ac:dyDescent="0.3">
      <c r="A19" s="1">
        <v>15</v>
      </c>
      <c r="B19" s="2" t="s">
        <v>19</v>
      </c>
      <c r="C19" s="3" t="s">
        <v>4</v>
      </c>
      <c r="D19" s="6">
        <v>1</v>
      </c>
      <c r="E19" s="7"/>
      <c r="F19" s="10">
        <f t="shared" si="0"/>
        <v>1</v>
      </c>
      <c r="G19" s="7"/>
      <c r="H19" s="7"/>
      <c r="I19" s="7">
        <f t="shared" si="1"/>
        <v>0</v>
      </c>
    </row>
    <row r="20" spans="1:13" ht="151.80000000000001" x14ac:dyDescent="0.3">
      <c r="A20" s="1">
        <v>16</v>
      </c>
      <c r="B20" s="2" t="s">
        <v>20</v>
      </c>
      <c r="C20" s="3" t="s">
        <v>4</v>
      </c>
      <c r="D20" s="6">
        <v>1</v>
      </c>
      <c r="E20" s="7"/>
      <c r="F20" s="10">
        <f t="shared" si="0"/>
        <v>1</v>
      </c>
      <c r="G20" s="7"/>
      <c r="H20" s="7"/>
      <c r="I20" s="7">
        <f t="shared" si="1"/>
        <v>0</v>
      </c>
    </row>
    <row r="21" spans="1:13" x14ac:dyDescent="0.3">
      <c r="A21" s="1">
        <v>17</v>
      </c>
      <c r="B21" s="2" t="s">
        <v>21</v>
      </c>
      <c r="C21" s="3" t="s">
        <v>4</v>
      </c>
      <c r="D21" s="6">
        <v>50</v>
      </c>
      <c r="E21" s="7"/>
      <c r="F21" s="10">
        <f t="shared" si="0"/>
        <v>50</v>
      </c>
      <c r="G21" s="7"/>
      <c r="H21" s="7"/>
      <c r="I21" s="7">
        <f t="shared" si="1"/>
        <v>0</v>
      </c>
    </row>
    <row r="22" spans="1:13" ht="41.4" x14ac:dyDescent="0.3">
      <c r="A22" s="1">
        <v>18</v>
      </c>
      <c r="B22" s="2" t="s">
        <v>22</v>
      </c>
      <c r="C22" s="3" t="s">
        <v>4</v>
      </c>
      <c r="D22" s="6">
        <v>5</v>
      </c>
      <c r="E22" s="7"/>
      <c r="F22" s="10">
        <f t="shared" si="0"/>
        <v>5</v>
      </c>
      <c r="G22" s="7"/>
      <c r="H22" s="7"/>
      <c r="I22" s="7">
        <f t="shared" si="1"/>
        <v>0</v>
      </c>
    </row>
    <row r="23" spans="1:13" ht="110.4" x14ac:dyDescent="0.3">
      <c r="A23" s="1">
        <v>19</v>
      </c>
      <c r="B23" s="2" t="s">
        <v>23</v>
      </c>
      <c r="C23" s="3" t="s">
        <v>4</v>
      </c>
      <c r="D23" s="6">
        <v>1</v>
      </c>
      <c r="E23" s="7">
        <v>1</v>
      </c>
      <c r="F23" s="10">
        <f t="shared" si="0"/>
        <v>2</v>
      </c>
      <c r="G23" s="7"/>
      <c r="H23" s="7"/>
      <c r="I23" s="7">
        <f t="shared" si="1"/>
        <v>0</v>
      </c>
    </row>
    <row r="24" spans="1:13" ht="15.6" x14ac:dyDescent="0.3">
      <c r="F24" s="27"/>
      <c r="G24" s="38" t="s">
        <v>37</v>
      </c>
      <c r="H24" s="39"/>
      <c r="I24" s="13">
        <f>SUM(I5:I23)</f>
        <v>0</v>
      </c>
    </row>
    <row r="25" spans="1:13" ht="15.6" x14ac:dyDescent="0.3">
      <c r="G25" s="38" t="s">
        <v>38</v>
      </c>
      <c r="H25" s="39" t="s">
        <v>38</v>
      </c>
      <c r="I25" s="13"/>
    </row>
    <row r="26" spans="1:13" ht="15.6" x14ac:dyDescent="0.3">
      <c r="G26" s="38" t="s">
        <v>39</v>
      </c>
      <c r="H26" s="39" t="s">
        <v>39</v>
      </c>
      <c r="I26" s="13">
        <f>+I24+I25</f>
        <v>0</v>
      </c>
    </row>
    <row r="28" spans="1:13" s="16" customFormat="1" ht="14.4" x14ac:dyDescent="0.3">
      <c r="A28" s="14" t="s">
        <v>40</v>
      </c>
      <c r="B28" s="15"/>
      <c r="I28" s="17"/>
      <c r="J28" s="17"/>
    </row>
    <row r="29" spans="1:13" s="16" customFormat="1" ht="14.4" x14ac:dyDescent="0.3">
      <c r="A29" s="18"/>
      <c r="B29" s="15"/>
      <c r="I29" s="17"/>
      <c r="J29" s="17"/>
    </row>
    <row r="30" spans="1:13" s="16" customFormat="1" ht="14.4" x14ac:dyDescent="0.3">
      <c r="A30" s="18"/>
      <c r="B30" s="15"/>
      <c r="I30" s="17"/>
      <c r="J30" s="17"/>
    </row>
    <row r="31" spans="1:13" s="19" customFormat="1" ht="29.4" customHeight="1" x14ac:dyDescent="0.3">
      <c r="A31" s="40" t="s">
        <v>41</v>
      </c>
      <c r="B31" s="40"/>
      <c r="C31" s="40"/>
      <c r="D31" s="40"/>
      <c r="E31" s="40"/>
      <c r="F31" s="40"/>
      <c r="G31" s="40"/>
      <c r="H31" s="40"/>
      <c r="I31" s="40"/>
      <c r="J31" s="24"/>
      <c r="K31" s="24"/>
      <c r="L31" s="24"/>
      <c r="M31" s="24"/>
    </row>
    <row r="32" spans="1:13" s="19" customFormat="1" ht="14.4" x14ac:dyDescent="0.3">
      <c r="A32" s="20"/>
      <c r="B32" s="21"/>
      <c r="C32" s="22"/>
      <c r="D32" s="22"/>
      <c r="E32" s="22"/>
      <c r="F32" s="22"/>
      <c r="G32" s="22"/>
      <c r="H32" s="22"/>
      <c r="I32" s="23"/>
      <c r="J32" s="23"/>
      <c r="K32" s="22"/>
      <c r="L32" s="22"/>
      <c r="M32" s="22"/>
    </row>
    <row r="33" spans="1:13" s="19" customFormat="1" ht="14.4" customHeight="1" x14ac:dyDescent="0.3">
      <c r="A33" s="41" t="s">
        <v>42</v>
      </c>
      <c r="B33" s="41"/>
      <c r="C33" s="41"/>
      <c r="D33" s="41"/>
      <c r="E33" s="41"/>
      <c r="F33" s="41"/>
      <c r="G33" s="41"/>
      <c r="H33" s="41"/>
      <c r="I33" s="41"/>
      <c r="J33" s="25"/>
      <c r="K33" s="25"/>
      <c r="L33" s="25"/>
      <c r="M33" s="25"/>
    </row>
    <row r="34" spans="1:13" s="19" customFormat="1" ht="59.4" customHeight="1" x14ac:dyDescent="0.3">
      <c r="A34" s="37" t="s">
        <v>43</v>
      </c>
      <c r="B34" s="37"/>
      <c r="C34" s="37"/>
      <c r="D34" s="37"/>
      <c r="E34" s="37"/>
      <c r="F34" s="37"/>
      <c r="G34" s="37"/>
      <c r="H34" s="37"/>
      <c r="I34" s="37"/>
      <c r="J34" s="26"/>
      <c r="K34" s="26"/>
      <c r="L34" s="26"/>
      <c r="M34" s="26"/>
    </row>
    <row r="35" spans="1:13" s="19" customFormat="1" ht="28.2" customHeight="1" x14ac:dyDescent="0.3">
      <c r="A35" s="37" t="s">
        <v>44</v>
      </c>
      <c r="B35" s="37"/>
      <c r="C35" s="37"/>
      <c r="D35" s="37"/>
      <c r="E35" s="37"/>
      <c r="F35" s="37"/>
      <c r="G35" s="37"/>
      <c r="H35" s="37"/>
      <c r="I35" s="37"/>
      <c r="J35" s="26"/>
      <c r="K35" s="26"/>
      <c r="L35" s="26"/>
      <c r="M35" s="26"/>
    </row>
    <row r="36" spans="1:13" s="19" customFormat="1" ht="25.2" customHeight="1" x14ac:dyDescent="0.3">
      <c r="A36" s="37" t="s">
        <v>45</v>
      </c>
      <c r="B36" s="37"/>
      <c r="C36" s="37"/>
      <c r="D36" s="37"/>
      <c r="E36" s="37"/>
      <c r="F36" s="37"/>
      <c r="G36" s="37"/>
      <c r="H36" s="37"/>
      <c r="I36" s="37"/>
      <c r="J36" s="26"/>
      <c r="K36" s="26"/>
      <c r="L36" s="26"/>
      <c r="M36" s="26"/>
    </row>
  </sheetData>
  <mergeCells count="17">
    <mergeCell ref="A35:I35"/>
    <mergeCell ref="A36:I36"/>
    <mergeCell ref="G24:H24"/>
    <mergeCell ref="G25:H25"/>
    <mergeCell ref="G26:H26"/>
    <mergeCell ref="A31:I31"/>
    <mergeCell ref="A33:I33"/>
    <mergeCell ref="A34:I34"/>
    <mergeCell ref="A1:I2"/>
    <mergeCell ref="A3:A4"/>
    <mergeCell ref="B3:B4"/>
    <mergeCell ref="C3:C4"/>
    <mergeCell ref="D3:E3"/>
    <mergeCell ref="F3:F4"/>
    <mergeCell ref="G3:G4"/>
    <mergeCell ref="H3:H4"/>
    <mergeCell ref="I3:I4"/>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workbookViewId="0">
      <pane ySplit="4" topLeftCell="A5" activePane="bottomLeft" state="frozen"/>
      <selection pane="bottomLeft" activeCell="M9" sqref="M9"/>
    </sheetView>
  </sheetViews>
  <sheetFormatPr baseColWidth="10" defaultColWidth="9.109375" defaultRowHeight="13.8" x14ac:dyDescent="0.3"/>
  <cols>
    <col min="1" max="1" width="4.44140625" style="5" bestFit="1" customWidth="1"/>
    <col min="2" max="2" width="44" style="8" customWidth="1"/>
    <col min="3" max="3" width="9.88671875" style="5" customWidth="1"/>
    <col min="4" max="4" width="9.6640625" style="5" customWidth="1"/>
    <col min="5" max="8" width="9.109375" style="5"/>
    <col min="9" max="9" width="12.44140625" style="5" customWidth="1"/>
    <col min="10" max="16384" width="9.109375" style="5"/>
  </cols>
  <sheetData>
    <row r="1" spans="1:10" x14ac:dyDescent="0.3">
      <c r="A1" s="28" t="s">
        <v>48</v>
      </c>
      <c r="B1" s="29"/>
      <c r="C1" s="29"/>
      <c r="D1" s="29"/>
      <c r="E1" s="29"/>
      <c r="F1" s="29"/>
      <c r="G1" s="29"/>
      <c r="H1" s="29"/>
      <c r="I1" s="29"/>
      <c r="J1" s="29"/>
    </row>
    <row r="2" spans="1:10" x14ac:dyDescent="0.3">
      <c r="A2" s="30"/>
      <c r="B2" s="31"/>
      <c r="C2" s="31"/>
      <c r="D2" s="31"/>
      <c r="E2" s="31"/>
      <c r="F2" s="31"/>
      <c r="G2" s="31"/>
      <c r="H2" s="31"/>
      <c r="I2" s="31"/>
      <c r="J2" s="31"/>
    </row>
    <row r="3" spans="1:10" ht="14.4" customHeight="1" x14ac:dyDescent="0.3">
      <c r="A3" s="32" t="s">
        <v>0</v>
      </c>
      <c r="B3" s="33" t="s">
        <v>1</v>
      </c>
      <c r="C3" s="34" t="s">
        <v>2</v>
      </c>
      <c r="D3" s="12" t="s">
        <v>46</v>
      </c>
      <c r="E3" s="42" t="s">
        <v>47</v>
      </c>
      <c r="F3" s="43"/>
      <c r="G3" s="34" t="s">
        <v>3</v>
      </c>
      <c r="H3" s="35" t="s">
        <v>34</v>
      </c>
      <c r="I3" s="35" t="s">
        <v>35</v>
      </c>
      <c r="J3" s="35" t="s">
        <v>36</v>
      </c>
    </row>
    <row r="4" spans="1:10" ht="44.4" customHeight="1" x14ac:dyDescent="0.3">
      <c r="A4" s="32"/>
      <c r="B4" s="33"/>
      <c r="C4" s="34"/>
      <c r="D4" s="11" t="s">
        <v>5</v>
      </c>
      <c r="E4" s="11" t="s">
        <v>5</v>
      </c>
      <c r="F4" s="11" t="s">
        <v>6</v>
      </c>
      <c r="G4" s="34"/>
      <c r="H4" s="36"/>
      <c r="I4" s="36"/>
      <c r="J4" s="36"/>
    </row>
    <row r="5" spans="1:10" ht="27.6" x14ac:dyDescent="0.3">
      <c r="A5" s="1">
        <v>1</v>
      </c>
      <c r="B5" s="2" t="s">
        <v>7</v>
      </c>
      <c r="C5" s="3" t="s">
        <v>4</v>
      </c>
      <c r="D5" s="4"/>
      <c r="E5" s="6">
        <v>2</v>
      </c>
      <c r="F5" s="7"/>
      <c r="G5" s="10">
        <f t="shared" ref="G5:G30" si="0">SUM(D5:F5)</f>
        <v>2</v>
      </c>
      <c r="H5" s="7"/>
      <c r="I5" s="7"/>
      <c r="J5" s="7"/>
    </row>
    <row r="6" spans="1:10" x14ac:dyDescent="0.3">
      <c r="A6" s="1">
        <v>2</v>
      </c>
      <c r="B6" s="2" t="s">
        <v>8</v>
      </c>
      <c r="C6" s="3" t="s">
        <v>4</v>
      </c>
      <c r="D6" s="4"/>
      <c r="E6" s="6">
        <v>2</v>
      </c>
      <c r="F6" s="7"/>
      <c r="G6" s="10">
        <f t="shared" si="0"/>
        <v>2</v>
      </c>
      <c r="H6" s="7"/>
      <c r="I6" s="7"/>
      <c r="J6" s="7"/>
    </row>
    <row r="7" spans="1:10" ht="69" x14ac:dyDescent="0.3">
      <c r="A7" s="1">
        <v>3</v>
      </c>
      <c r="B7" s="2" t="s">
        <v>9</v>
      </c>
      <c r="C7" s="3" t="s">
        <v>4</v>
      </c>
      <c r="D7" s="4"/>
      <c r="E7" s="6">
        <v>200</v>
      </c>
      <c r="F7" s="7"/>
      <c r="G7" s="10">
        <f t="shared" si="0"/>
        <v>200</v>
      </c>
      <c r="H7" s="7"/>
      <c r="I7" s="7"/>
      <c r="J7" s="7"/>
    </row>
    <row r="8" spans="1:10" ht="41.4" x14ac:dyDescent="0.3">
      <c r="A8" s="1">
        <v>4</v>
      </c>
      <c r="B8" s="2" t="s">
        <v>10</v>
      </c>
      <c r="C8" s="3" t="s">
        <v>4</v>
      </c>
      <c r="D8" s="4"/>
      <c r="E8" s="6">
        <v>5</v>
      </c>
      <c r="F8" s="7"/>
      <c r="G8" s="10">
        <f t="shared" si="0"/>
        <v>5</v>
      </c>
      <c r="H8" s="7"/>
      <c r="I8" s="7"/>
      <c r="J8" s="7"/>
    </row>
    <row r="9" spans="1:10" ht="27.6" x14ac:dyDescent="0.3">
      <c r="A9" s="1">
        <v>5</v>
      </c>
      <c r="B9" s="2" t="s">
        <v>11</v>
      </c>
      <c r="C9" s="3" t="s">
        <v>4</v>
      </c>
      <c r="D9" s="4"/>
      <c r="E9" s="6">
        <v>5</v>
      </c>
      <c r="F9" s="7"/>
      <c r="G9" s="10">
        <f t="shared" si="0"/>
        <v>5</v>
      </c>
      <c r="H9" s="7"/>
      <c r="I9" s="7"/>
      <c r="J9" s="7"/>
    </row>
    <row r="10" spans="1:10" ht="41.4" x14ac:dyDescent="0.3">
      <c r="A10" s="1">
        <v>6</v>
      </c>
      <c r="B10" s="2" t="s">
        <v>32</v>
      </c>
      <c r="C10" s="3" t="s">
        <v>4</v>
      </c>
      <c r="D10" s="4"/>
      <c r="E10" s="6">
        <v>3</v>
      </c>
      <c r="F10" s="7"/>
      <c r="G10" s="10">
        <f t="shared" si="0"/>
        <v>3</v>
      </c>
      <c r="H10" s="7"/>
      <c r="I10" s="7"/>
      <c r="J10" s="7"/>
    </row>
    <row r="11" spans="1:10" ht="165.6" x14ac:dyDescent="0.3">
      <c r="A11" s="1">
        <v>7</v>
      </c>
      <c r="B11" s="2" t="s">
        <v>12</v>
      </c>
      <c r="C11" s="3" t="s">
        <v>4</v>
      </c>
      <c r="D11" s="4"/>
      <c r="E11" s="6">
        <v>1</v>
      </c>
      <c r="F11" s="7">
        <v>1</v>
      </c>
      <c r="G11" s="10">
        <f t="shared" si="0"/>
        <v>2</v>
      </c>
      <c r="H11" s="7"/>
      <c r="I11" s="7"/>
      <c r="J11" s="7"/>
    </row>
    <row r="12" spans="1:10" ht="69" x14ac:dyDescent="0.3">
      <c r="A12" s="1">
        <v>8</v>
      </c>
      <c r="B12" s="2" t="s">
        <v>13</v>
      </c>
      <c r="C12" s="3" t="s">
        <v>4</v>
      </c>
      <c r="D12" s="4"/>
      <c r="E12" s="6">
        <v>1</v>
      </c>
      <c r="F12" s="7"/>
      <c r="G12" s="10">
        <f t="shared" si="0"/>
        <v>1</v>
      </c>
      <c r="H12" s="7"/>
      <c r="I12" s="7"/>
      <c r="J12" s="7"/>
    </row>
    <row r="13" spans="1:10" ht="82.8" x14ac:dyDescent="0.3">
      <c r="A13" s="1">
        <v>9</v>
      </c>
      <c r="B13" s="2" t="s">
        <v>14</v>
      </c>
      <c r="C13" s="3" t="s">
        <v>4</v>
      </c>
      <c r="D13" s="4"/>
      <c r="E13" s="6">
        <v>1</v>
      </c>
      <c r="F13" s="7"/>
      <c r="G13" s="10">
        <f t="shared" si="0"/>
        <v>1</v>
      </c>
      <c r="H13" s="7"/>
      <c r="I13" s="7"/>
      <c r="J13" s="7"/>
    </row>
    <row r="14" spans="1:10" x14ac:dyDescent="0.3">
      <c r="A14" s="1">
        <v>10</v>
      </c>
      <c r="B14" s="2" t="s">
        <v>15</v>
      </c>
      <c r="C14" s="3" t="s">
        <v>4</v>
      </c>
      <c r="D14" s="4"/>
      <c r="E14" s="6">
        <v>2</v>
      </c>
      <c r="F14" s="7"/>
      <c r="G14" s="10">
        <f t="shared" si="0"/>
        <v>2</v>
      </c>
      <c r="H14" s="7"/>
      <c r="I14" s="7"/>
      <c r="J14" s="7"/>
    </row>
    <row r="15" spans="1:10" x14ac:dyDescent="0.3">
      <c r="A15" s="1">
        <v>11</v>
      </c>
      <c r="B15" s="2" t="s">
        <v>16</v>
      </c>
      <c r="C15" s="3" t="s">
        <v>4</v>
      </c>
      <c r="D15" s="4"/>
      <c r="E15" s="6">
        <v>5</v>
      </c>
      <c r="F15" s="7"/>
      <c r="G15" s="10">
        <f t="shared" si="0"/>
        <v>5</v>
      </c>
      <c r="H15" s="7"/>
      <c r="I15" s="7"/>
      <c r="J15" s="7"/>
    </row>
    <row r="16" spans="1:10" x14ac:dyDescent="0.3">
      <c r="A16" s="1">
        <v>12</v>
      </c>
      <c r="B16" s="2" t="s">
        <v>17</v>
      </c>
      <c r="C16" s="3" t="s">
        <v>4</v>
      </c>
      <c r="D16" s="4"/>
      <c r="E16" s="6">
        <v>5</v>
      </c>
      <c r="F16" s="7"/>
      <c r="G16" s="10">
        <f t="shared" si="0"/>
        <v>5</v>
      </c>
      <c r="H16" s="7"/>
      <c r="I16" s="7"/>
      <c r="J16" s="7"/>
    </row>
    <row r="17" spans="1:10" ht="27.6" x14ac:dyDescent="0.3">
      <c r="A17" s="1">
        <v>13</v>
      </c>
      <c r="B17" s="9" t="s">
        <v>18</v>
      </c>
      <c r="C17" s="3" t="s">
        <v>31</v>
      </c>
      <c r="D17" s="4"/>
      <c r="E17" s="6">
        <v>5</v>
      </c>
      <c r="F17" s="7"/>
      <c r="G17" s="10">
        <f t="shared" si="0"/>
        <v>5</v>
      </c>
      <c r="H17" s="7"/>
      <c r="I17" s="7"/>
      <c r="J17" s="7"/>
    </row>
    <row r="18" spans="1:10" ht="179.4" x14ac:dyDescent="0.3">
      <c r="A18" s="1">
        <v>14</v>
      </c>
      <c r="B18" s="2" t="s">
        <v>33</v>
      </c>
      <c r="C18" s="3" t="s">
        <v>4</v>
      </c>
      <c r="D18" s="4"/>
      <c r="E18" s="6">
        <v>1</v>
      </c>
      <c r="F18" s="7"/>
      <c r="G18" s="10">
        <f t="shared" si="0"/>
        <v>1</v>
      </c>
      <c r="H18" s="7"/>
      <c r="I18" s="7"/>
      <c r="J18" s="7"/>
    </row>
    <row r="19" spans="1:10" ht="69" x14ac:dyDescent="0.3">
      <c r="A19" s="1">
        <v>15</v>
      </c>
      <c r="B19" s="2" t="s">
        <v>19</v>
      </c>
      <c r="C19" s="3" t="s">
        <v>4</v>
      </c>
      <c r="D19" s="4"/>
      <c r="E19" s="6">
        <v>1</v>
      </c>
      <c r="F19" s="7"/>
      <c r="G19" s="10">
        <f t="shared" si="0"/>
        <v>1</v>
      </c>
      <c r="H19" s="7"/>
      <c r="I19" s="7"/>
      <c r="J19" s="7"/>
    </row>
    <row r="20" spans="1:10" ht="151.80000000000001" x14ac:dyDescent="0.3">
      <c r="A20" s="1">
        <v>16</v>
      </c>
      <c r="B20" s="2" t="s">
        <v>20</v>
      </c>
      <c r="C20" s="3" t="s">
        <v>4</v>
      </c>
      <c r="D20" s="4"/>
      <c r="E20" s="6">
        <v>1</v>
      </c>
      <c r="F20" s="7"/>
      <c r="G20" s="10">
        <f t="shared" si="0"/>
        <v>1</v>
      </c>
      <c r="H20" s="7"/>
      <c r="I20" s="7"/>
      <c r="J20" s="7"/>
    </row>
    <row r="21" spans="1:10" x14ac:dyDescent="0.3">
      <c r="A21" s="1">
        <v>17</v>
      </c>
      <c r="B21" s="2" t="s">
        <v>21</v>
      </c>
      <c r="C21" s="3" t="s">
        <v>4</v>
      </c>
      <c r="D21" s="4"/>
      <c r="E21" s="6">
        <v>50</v>
      </c>
      <c r="F21" s="7"/>
      <c r="G21" s="10">
        <f t="shared" si="0"/>
        <v>50</v>
      </c>
      <c r="H21" s="7"/>
      <c r="I21" s="7"/>
      <c r="J21" s="7"/>
    </row>
    <row r="22" spans="1:10" ht="41.4" x14ac:dyDescent="0.3">
      <c r="A22" s="1">
        <v>18</v>
      </c>
      <c r="B22" s="2" t="s">
        <v>22</v>
      </c>
      <c r="C22" s="3" t="s">
        <v>4</v>
      </c>
      <c r="D22" s="4"/>
      <c r="E22" s="6">
        <v>5</v>
      </c>
      <c r="F22" s="7"/>
      <c r="G22" s="10">
        <f t="shared" si="0"/>
        <v>5</v>
      </c>
      <c r="H22" s="7"/>
      <c r="I22" s="7"/>
      <c r="J22" s="7"/>
    </row>
    <row r="23" spans="1:10" ht="110.4" x14ac:dyDescent="0.3">
      <c r="A23" s="1">
        <v>19</v>
      </c>
      <c r="B23" s="2" t="s">
        <v>23</v>
      </c>
      <c r="C23" s="3" t="s">
        <v>4</v>
      </c>
      <c r="D23" s="4"/>
      <c r="E23" s="6">
        <v>1</v>
      </c>
      <c r="F23" s="7">
        <v>1</v>
      </c>
      <c r="G23" s="10">
        <f t="shared" si="0"/>
        <v>2</v>
      </c>
      <c r="H23" s="7"/>
      <c r="I23" s="7"/>
      <c r="J23" s="7"/>
    </row>
    <row r="24" spans="1:10" ht="179.4" x14ac:dyDescent="0.3">
      <c r="A24" s="1">
        <v>20</v>
      </c>
      <c r="B24" s="2" t="s">
        <v>24</v>
      </c>
      <c r="C24" s="3" t="s">
        <v>4</v>
      </c>
      <c r="D24" s="4">
        <v>1</v>
      </c>
      <c r="E24" s="6"/>
      <c r="F24" s="7"/>
      <c r="G24" s="10">
        <f t="shared" si="0"/>
        <v>1</v>
      </c>
      <c r="H24" s="7"/>
      <c r="I24" s="7"/>
      <c r="J24" s="7"/>
    </row>
    <row r="25" spans="1:10" ht="110.4" x14ac:dyDescent="0.3">
      <c r="A25" s="1">
        <v>21</v>
      </c>
      <c r="B25" s="2" t="s">
        <v>25</v>
      </c>
      <c r="C25" s="3" t="s">
        <v>4</v>
      </c>
      <c r="D25" s="4">
        <v>1</v>
      </c>
      <c r="E25" s="6"/>
      <c r="F25" s="7"/>
      <c r="G25" s="10">
        <f t="shared" si="0"/>
        <v>1</v>
      </c>
      <c r="H25" s="7"/>
      <c r="I25" s="7"/>
      <c r="J25" s="7"/>
    </row>
    <row r="26" spans="1:10" ht="55.2" x14ac:dyDescent="0.3">
      <c r="A26" s="1">
        <v>22</v>
      </c>
      <c r="B26" s="2" t="s">
        <v>26</v>
      </c>
      <c r="C26" s="3" t="s">
        <v>4</v>
      </c>
      <c r="D26" s="4">
        <v>1</v>
      </c>
      <c r="E26" s="6"/>
      <c r="F26" s="7"/>
      <c r="G26" s="10">
        <f t="shared" si="0"/>
        <v>1</v>
      </c>
      <c r="H26" s="7"/>
      <c r="I26" s="7"/>
      <c r="J26" s="7"/>
    </row>
    <row r="27" spans="1:10" ht="27.6" x14ac:dyDescent="0.3">
      <c r="A27" s="1">
        <v>23</v>
      </c>
      <c r="B27" s="2" t="s">
        <v>27</v>
      </c>
      <c r="C27" s="3" t="s">
        <v>4</v>
      </c>
      <c r="D27" s="4">
        <v>6</v>
      </c>
      <c r="E27" s="6"/>
      <c r="F27" s="7"/>
      <c r="G27" s="10">
        <f t="shared" si="0"/>
        <v>6</v>
      </c>
      <c r="H27" s="7"/>
      <c r="I27" s="7"/>
      <c r="J27" s="7"/>
    </row>
    <row r="28" spans="1:10" ht="96.6" x14ac:dyDescent="0.3">
      <c r="A28" s="1">
        <v>24</v>
      </c>
      <c r="B28" s="2" t="s">
        <v>28</v>
      </c>
      <c r="C28" s="3" t="s">
        <v>4</v>
      </c>
      <c r="D28" s="4">
        <v>2</v>
      </c>
      <c r="E28" s="6"/>
      <c r="F28" s="7"/>
      <c r="G28" s="10">
        <f t="shared" si="0"/>
        <v>2</v>
      </c>
      <c r="H28" s="7"/>
      <c r="I28" s="7"/>
      <c r="J28" s="7"/>
    </row>
    <row r="29" spans="1:10" ht="69" x14ac:dyDescent="0.3">
      <c r="A29" s="1">
        <v>25</v>
      </c>
      <c r="B29" s="2" t="s">
        <v>29</v>
      </c>
      <c r="C29" s="3" t="s">
        <v>4</v>
      </c>
      <c r="D29" s="4">
        <v>1</v>
      </c>
      <c r="E29" s="6"/>
      <c r="F29" s="7"/>
      <c r="G29" s="10">
        <f t="shared" si="0"/>
        <v>1</v>
      </c>
      <c r="H29" s="7"/>
      <c r="I29" s="7"/>
      <c r="J29" s="7"/>
    </row>
    <row r="30" spans="1:10" ht="69" x14ac:dyDescent="0.3">
      <c r="A30" s="1">
        <v>26</v>
      </c>
      <c r="B30" s="2" t="s">
        <v>30</v>
      </c>
      <c r="C30" s="3" t="s">
        <v>4</v>
      </c>
      <c r="D30" s="4">
        <v>1</v>
      </c>
      <c r="E30" s="6"/>
      <c r="F30" s="7"/>
      <c r="G30" s="10">
        <f t="shared" si="0"/>
        <v>1</v>
      </c>
      <c r="H30" s="7"/>
      <c r="I30" s="7"/>
      <c r="J30" s="7"/>
    </row>
    <row r="31" spans="1:10" ht="15.6" x14ac:dyDescent="0.3">
      <c r="G31" s="27"/>
      <c r="H31" s="38" t="s">
        <v>37</v>
      </c>
      <c r="I31" s="39"/>
      <c r="J31" s="13">
        <f>SUM(J4:J7)</f>
        <v>0</v>
      </c>
    </row>
    <row r="32" spans="1:10" ht="15.6" x14ac:dyDescent="0.3">
      <c r="G32" s="27"/>
      <c r="H32" s="38" t="s">
        <v>38</v>
      </c>
      <c r="I32" s="39" t="s">
        <v>38</v>
      </c>
      <c r="J32" s="13"/>
    </row>
    <row r="33" spans="1:14" ht="15.6" x14ac:dyDescent="0.3">
      <c r="H33" s="38" t="s">
        <v>39</v>
      </c>
      <c r="I33" s="39" t="s">
        <v>39</v>
      </c>
      <c r="J33" s="13">
        <f>+J31+J32</f>
        <v>0</v>
      </c>
    </row>
    <row r="35" spans="1:14" s="16" customFormat="1" ht="14.4" x14ac:dyDescent="0.3">
      <c r="A35" s="14" t="s">
        <v>40</v>
      </c>
      <c r="B35" s="15"/>
      <c r="J35" s="17"/>
      <c r="K35" s="17"/>
    </row>
    <row r="36" spans="1:14" s="16" customFormat="1" ht="14.4" x14ac:dyDescent="0.3">
      <c r="A36" s="18"/>
      <c r="B36" s="15"/>
      <c r="J36" s="17"/>
      <c r="K36" s="17"/>
    </row>
    <row r="37" spans="1:14" s="16" customFormat="1" ht="14.4" x14ac:dyDescent="0.3">
      <c r="A37" s="18"/>
      <c r="B37" s="15"/>
      <c r="J37" s="17"/>
      <c r="K37" s="17"/>
    </row>
    <row r="38" spans="1:14" s="19" customFormat="1" ht="29.4" customHeight="1" x14ac:dyDescent="0.3">
      <c r="A38" s="40" t="s">
        <v>41</v>
      </c>
      <c r="B38" s="40"/>
      <c r="C38" s="40"/>
      <c r="D38" s="40"/>
      <c r="E38" s="40"/>
      <c r="F38" s="40"/>
      <c r="G38" s="40"/>
      <c r="H38" s="40"/>
      <c r="I38" s="40"/>
      <c r="J38" s="40"/>
      <c r="K38" s="24"/>
      <c r="L38" s="24"/>
      <c r="M38" s="24"/>
      <c r="N38" s="24"/>
    </row>
    <row r="39" spans="1:14" s="19" customFormat="1" ht="14.4" x14ac:dyDescent="0.3">
      <c r="A39" s="20"/>
      <c r="B39" s="21"/>
      <c r="C39" s="22"/>
      <c r="D39" s="22"/>
      <c r="E39" s="22"/>
      <c r="F39" s="22"/>
      <c r="G39" s="22"/>
      <c r="H39" s="22"/>
      <c r="I39" s="22"/>
      <c r="J39" s="23"/>
      <c r="K39" s="23"/>
      <c r="L39" s="22"/>
      <c r="M39" s="22"/>
      <c r="N39" s="22"/>
    </row>
    <row r="40" spans="1:14" s="19" customFormat="1" ht="14.4" customHeight="1" x14ac:dyDescent="0.3">
      <c r="A40" s="41" t="s">
        <v>42</v>
      </c>
      <c r="B40" s="41"/>
      <c r="C40" s="41"/>
      <c r="D40" s="41"/>
      <c r="E40" s="41"/>
      <c r="F40" s="41"/>
      <c r="G40" s="41"/>
      <c r="H40" s="41"/>
      <c r="I40" s="41"/>
      <c r="J40" s="41"/>
      <c r="K40" s="25"/>
      <c r="L40" s="25"/>
      <c r="M40" s="25"/>
      <c r="N40" s="25"/>
    </row>
    <row r="41" spans="1:14" s="19" customFormat="1" ht="31.8" customHeight="1" x14ac:dyDescent="0.3">
      <c r="A41" s="37" t="s">
        <v>43</v>
      </c>
      <c r="B41" s="37"/>
      <c r="C41" s="37"/>
      <c r="D41" s="37"/>
      <c r="E41" s="37"/>
      <c r="F41" s="37"/>
      <c r="G41" s="37"/>
      <c r="H41" s="37"/>
      <c r="I41" s="37"/>
      <c r="J41" s="37"/>
      <c r="K41" s="26"/>
      <c r="L41" s="26"/>
      <c r="M41" s="26"/>
      <c r="N41" s="26"/>
    </row>
    <row r="42" spans="1:14" s="19" customFormat="1" ht="18.600000000000001" customHeight="1" x14ac:dyDescent="0.3">
      <c r="A42" s="37" t="s">
        <v>44</v>
      </c>
      <c r="B42" s="37"/>
      <c r="C42" s="37"/>
      <c r="D42" s="37"/>
      <c r="E42" s="37"/>
      <c r="F42" s="37"/>
      <c r="G42" s="37"/>
      <c r="H42" s="37"/>
      <c r="I42" s="37"/>
      <c r="J42" s="37"/>
      <c r="K42" s="26"/>
      <c r="L42" s="26"/>
      <c r="M42" s="26"/>
      <c r="N42" s="26"/>
    </row>
    <row r="43" spans="1:14" s="19" customFormat="1" ht="25.2" customHeight="1" x14ac:dyDescent="0.3">
      <c r="A43" s="37" t="s">
        <v>45</v>
      </c>
      <c r="B43" s="37"/>
      <c r="C43" s="37"/>
      <c r="D43" s="37"/>
      <c r="E43" s="37"/>
      <c r="F43" s="37"/>
      <c r="G43" s="37"/>
      <c r="H43" s="37"/>
      <c r="I43" s="37"/>
      <c r="J43" s="37"/>
      <c r="K43" s="26"/>
      <c r="L43" s="26"/>
      <c r="M43" s="26"/>
      <c r="N43" s="26"/>
    </row>
  </sheetData>
  <mergeCells count="17">
    <mergeCell ref="A38:J38"/>
    <mergeCell ref="A40:J40"/>
    <mergeCell ref="A41:J41"/>
    <mergeCell ref="A42:J42"/>
    <mergeCell ref="A43:J43"/>
    <mergeCell ref="J3:J4"/>
    <mergeCell ref="A1:J2"/>
    <mergeCell ref="H31:I31"/>
    <mergeCell ref="H32:I32"/>
    <mergeCell ref="H33:I33"/>
    <mergeCell ref="G3:G4"/>
    <mergeCell ref="A3:A4"/>
    <mergeCell ref="B3:B4"/>
    <mergeCell ref="C3:C4"/>
    <mergeCell ref="E3:F3"/>
    <mergeCell ref="H3:H4"/>
    <mergeCell ref="I3:I4"/>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1 Caldono</vt:lpstr>
      <vt:lpstr>2 Planadas</vt:lpstr>
      <vt:lpstr>Resumen</vt:lpstr>
      <vt:lpstr>'1 Caldono'!Área_de_impresión</vt:lpstr>
      <vt:lpstr>'2 Planadas'!Área_de_impresión</vt:lpstr>
      <vt:lpstr>Resumen!Área_de_impresión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Gonzalez, Leonardo (FAOCO)</cp:lastModifiedBy>
  <cp:lastPrinted>2018-02-15T21:39:14Z</cp:lastPrinted>
  <dcterms:created xsi:type="dcterms:W3CDTF">2017-09-07T00:18:40Z</dcterms:created>
  <dcterms:modified xsi:type="dcterms:W3CDTF">2018-06-12T21:54:45Z</dcterms:modified>
</cp:coreProperties>
</file>