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-SRV01\User\Shared\COMPRAS 2014, 2015\SOPORTES PO\COMPRAS 2018\LC 132 2018 COMPRADE EQUIPOS Y ELEMENTOS NAUTICOS\"/>
    </mc:Choice>
  </mc:AlternateContent>
  <bookViews>
    <workbookView xWindow="0" yWindow="0" windowWidth="23040" windowHeight="9168" firstSheet="1" activeTab="1"/>
  </bookViews>
  <sheets>
    <sheet name="Resumen" sheetId="1" state="hidden" r:id="rId1"/>
    <sheet name="Pto. Escondido" sheetId="2" r:id="rId2"/>
  </sheets>
  <definedNames>
    <definedName name="_xlnm._FilterDatabase" localSheetId="0" hidden="1">Resumen!$A$4:$U$42</definedName>
    <definedName name="_xlnm.Print_Area" localSheetId="1">'Pto. Escondido'!$A$1:$C$3</definedName>
    <definedName name="_xlnm.Print_Area" localSheetId="0">Resumen!$A$1:$J$4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11" i="2" l="1"/>
  <c r="G35" i="2" s="1"/>
  <c r="G37" i="2" l="1"/>
  <c r="R50" i="1"/>
  <c r="U50" i="1" s="1"/>
  <c r="R49" i="1"/>
  <c r="U49" i="1" s="1"/>
  <c r="R48" i="1"/>
  <c r="U48" i="1" s="1"/>
  <c r="R47" i="1"/>
  <c r="U47" i="1" s="1"/>
  <c r="R46" i="1"/>
  <c r="U46" i="1" s="1"/>
  <c r="R45" i="1"/>
  <c r="U45" i="1" s="1"/>
  <c r="R44" i="1"/>
  <c r="U44" i="1" s="1"/>
  <c r="R43" i="1"/>
  <c r="U43" i="1" s="1"/>
  <c r="R30" i="1" l="1"/>
  <c r="U30" i="1" s="1"/>
  <c r="R21" i="1" l="1"/>
  <c r="U21" i="1" s="1"/>
  <c r="R25" i="1"/>
  <c r="U25" i="1" s="1"/>
  <c r="R20" i="1"/>
  <c r="U20" i="1" s="1"/>
  <c r="R19" i="1"/>
  <c r="U19" i="1" s="1"/>
  <c r="R18" i="1"/>
  <c r="U18" i="1" s="1"/>
  <c r="R17" i="1"/>
  <c r="U17" i="1" s="1"/>
  <c r="R16" i="1"/>
  <c r="U16" i="1" s="1"/>
  <c r="R15" i="1"/>
  <c r="U15" i="1" s="1"/>
  <c r="R14" i="1"/>
  <c r="U14" i="1" s="1"/>
  <c r="R13" i="1"/>
  <c r="U13" i="1" s="1"/>
  <c r="R12" i="1"/>
  <c r="U12" i="1" s="1"/>
  <c r="R11" i="1"/>
  <c r="U11" i="1" s="1"/>
  <c r="R42" i="1"/>
  <c r="U42" i="1" s="1"/>
  <c r="R36" i="1"/>
  <c r="U36" i="1" s="1"/>
  <c r="R37" i="1"/>
  <c r="U37" i="1" s="1"/>
  <c r="R41" i="1"/>
  <c r="U41" i="1" s="1"/>
  <c r="R35" i="1"/>
  <c r="U35" i="1" s="1"/>
  <c r="R10" i="1"/>
  <c r="U10" i="1" s="1"/>
  <c r="R9" i="1"/>
  <c r="U9" i="1" s="1"/>
  <c r="R8" i="1"/>
  <c r="U8" i="1" s="1"/>
  <c r="R34" i="1"/>
  <c r="U34" i="1" s="1"/>
  <c r="R33" i="1"/>
  <c r="U33" i="1" s="1"/>
  <c r="R32" i="1"/>
  <c r="U32" i="1" s="1"/>
  <c r="R31" i="1"/>
  <c r="U31" i="1" s="1"/>
  <c r="R29" i="1"/>
  <c r="U29" i="1" s="1"/>
  <c r="R7" i="1"/>
  <c r="U7" i="1" s="1"/>
  <c r="R6" i="1"/>
  <c r="U6" i="1" s="1"/>
  <c r="R28" i="1"/>
  <c r="U28" i="1" s="1"/>
  <c r="R27" i="1"/>
  <c r="U27" i="1" s="1"/>
  <c r="R26" i="1"/>
  <c r="U26" i="1" s="1"/>
  <c r="R5" i="1"/>
  <c r="U5" i="1" s="1"/>
  <c r="U51" i="1" l="1"/>
  <c r="U53" i="1" s="1"/>
</calcChain>
</file>

<file path=xl/sharedStrings.xml><?xml version="1.0" encoding="utf-8"?>
<sst xmlns="http://schemas.openxmlformats.org/spreadsheetml/2006/main" count="250" uniqueCount="114">
  <si>
    <t>LC042 - APÉNDICE III OFERTA FINANCIERA</t>
  </si>
  <si>
    <t xml:space="preserve">Ítem </t>
  </si>
  <si>
    <t>Unidad de Medida</t>
  </si>
  <si>
    <t>1. Dabeiba</t>
  </si>
  <si>
    <t>2. La Paz</t>
  </si>
  <si>
    <t>3. Caldono</t>
  </si>
  <si>
    <t>4. Planadas</t>
  </si>
  <si>
    <t>5. Fonseca</t>
  </si>
  <si>
    <t>6. Vigía del Fuerte</t>
  </si>
  <si>
    <t>Cantidad Total</t>
  </si>
  <si>
    <t xml:space="preserve">Valor transporte y seguro antes de IVA </t>
  </si>
  <si>
    <t>Lugar 1</t>
  </si>
  <si>
    <t>Lugar 2</t>
  </si>
  <si>
    <t>Lugar 3</t>
  </si>
  <si>
    <t>Lugar 4</t>
  </si>
  <si>
    <t>Unidad</t>
  </si>
  <si>
    <t>Azada dimensiones aproximadas Alto 237 mm Ancho 139 mm con cabo. Marcas sugeridas Herragro, Incolma.</t>
  </si>
  <si>
    <t>Barretón de 2 1/2 libras con cabo marcas sugeridas herragro o incolma</t>
  </si>
  <si>
    <t>Botas 15” Caña alta (pantanera) color negro. Marca sugerida La Macha</t>
  </si>
  <si>
    <t>Par</t>
  </si>
  <si>
    <t>Botas 15” Caña alta (pantanera) color blanco. Marcas sugeridas La Macha o Royal Cóndor Talla: 39 (3 pares) - 40 (5 pares) - 41 (3 pares)</t>
  </si>
  <si>
    <t>Botas Workman en Pvc Blancas Caucho Industriales livianas. Talla: 38 (4 pares) - 40 (2 pares) - 42 (2 pares)</t>
  </si>
  <si>
    <t>Botiquín en lona tipo riñonera plegable que contenga mínimo: pañitos de alcohol, aplicadores, curitas, algodón paquete, baja lenguas, apósitos para ojos, guantes desechables, micropore, gasa aséptica, tijeras, alcohol yodado, tapabocas.</t>
  </si>
  <si>
    <t>Buzo antifluido para aplicación de agroquímicos alto volumen, overol impermeable con gorro incluido, puños elastizados y cierre cubierto, composición 100 nylon, 100% impermeable 5.000 cm/col, costuras termo selladas</t>
  </si>
  <si>
    <t>Rollo X 50 metros</t>
  </si>
  <si>
    <t>Cerca solar (cebú) alcance efectivo 50 kms. de alambre.Energía de Salida: 4 Julios.Máxima energía Almacenada: 6 Julios. Capacidad máxima en extáreas: 70.Consumo de energía: 100 miliamperios.Panel solar: 12 V 5 W.Acumulador Interno: 12 V 7 AMP</t>
  </si>
  <si>
    <t>Correa metálica Perlin en C 2 * 6 calibre 14" con anticorrosivo y pintura color blanco.</t>
  </si>
  <si>
    <t>Costal arrocero tres líneas en fique por 50 kg</t>
  </si>
  <si>
    <t>Cuchillo de acero inoxidable mango de pasta de hoja de 12" Marcas sugeridas tramontina o victorinox</t>
  </si>
  <si>
    <t>Delantal de Carnaza, Tamaño del delantal 1.20 Ctms. por 0.60 Cms, Todas las costuras reforzadas, con cintas en cuello y espalda.</t>
  </si>
  <si>
    <t>Delantales plásticos Poliéster Recubierto PVC Talla Única</t>
  </si>
  <si>
    <t>Electrobomba de 1/2 HP X 1 Pg de salida: Electrobomba Lapicero; Voltaje 110V 1Fase; Altura H=52mts; Caudal Q= 25 GPM; Desc = 1 1/4". Marca sugerida Pearl.</t>
  </si>
  <si>
    <t>Hidrolavadora, marca Karcher. Presión: 1600 Psi &gt; Potencia: 1400 W &gt; Caudal: 4.7 L/Min. Dimensiones (l × a × h) (mm) 176 x 279 x 443 Marcas sugeridas: Bauker, Kärcher, Black&amp;Decker, Ducati, Nilfisk</t>
  </si>
  <si>
    <t>Kit de protección personal para aplicación de agroquímicos (guantes, gafas, delantal y tapabocas)</t>
  </si>
  <si>
    <t>Malla gallinera plástica X 1,80 Negra, de una pulgada con protección UV</t>
  </si>
  <si>
    <t>Malla electrosoldada ( separación 15 x 15 cm / espesor alambrón 4.0 mm / 6 x 2.35metros 18.8kg) debe cumplir la norma técnica colombiana - ntc 2289</t>
  </si>
  <si>
    <t>Mascara antigases - Pieza facial respirador 18000 con cartuchos para pesticidas 18008.</t>
  </si>
  <si>
    <t>Pala Redonda No. 2 con cabo marcas sugeridas herragro, incolma</t>
  </si>
  <si>
    <t>Palin ahoyador dimensiones aproximadas 500 mm x 177 mm Calibre: 13 con cabo marcas sugeridas herragro, incolma</t>
  </si>
  <si>
    <t>Rastrillo Metálico curvo de 14 dientes con cabo en madera marcas sugeridas Herragro, Incolma.</t>
  </si>
  <si>
    <t>Serrucho curvo podador, dientes con triple filo hoja de acero de 14" de longitud, mango de polipropileno y elastómero, marcas sugeridas Herragro, Incolma</t>
  </si>
  <si>
    <t>Talacho pico 3105 Dimensiones aproximadas 500 mm X 220 mm X 220mm X 100 mm con cabo. Marcas sugeridas Herragro, Incolma.</t>
  </si>
  <si>
    <t>Tatuador Stone 3/8 de 9 dígitos</t>
  </si>
  <si>
    <t>Tijera de podar ramas arboles altos con serrucho referencia TR-82M-A Cortador con mango telescópico de aluminio con extensión máxima de 2,44 mt Hoja de acero SK5 14" totalmente templada cuchilla de paso templada con capacidad de 1 1/4" dureza 53HRc Dientes con triple filo. Marca sugerida Truper.</t>
  </si>
  <si>
    <t>Tijeras para podar una mano de 23 cm (aprox 9 pulgadas) Marcas sugeridas: Bahco, Ergo o Gavilán</t>
  </si>
  <si>
    <t>Zapapico con mango de 5 Lb marcas sugeridas Incolma, Herragro.</t>
  </si>
  <si>
    <t>Gato mecánico Estibador Capacidad máxima de carga 2000 a 2500 o 3000 kilos Ancho estructura 54 o 68 cts. Ancho uñas 15 cts. Distancia entre uñas 24 o 38 cts. Longitud de las uñas 1.15m Rueda doble en nylon y rodamientos de esfera Bomba hidráulica duradera: con la última tecnología europea, unidad autónoma dispone de primera calidad. Tres posiciones: la palanca de control proporciona un control preciso de todas las funciones del sistema hidráulico con la manija en cualquier posición. En neutra libera la manija de la función hidráulica. Marco: construcción robusta de acero de calibre grueso y resistente, soldadura continua a lo largo de la carga del tenedor con marco de 3000 kg. Marca sugerida Noblelift.</t>
  </si>
  <si>
    <t>Rastrillo metálico recto de 16 dientes con cabo en madera marcas sugeridas Herragro o Incolma</t>
  </si>
  <si>
    <r>
      <t>Plazo de entrega ______________________ días calendario</t>
    </r>
    <r>
      <rPr>
        <sz val="10"/>
        <color theme="1"/>
        <rFont val="Times New Roman"/>
        <family val="1"/>
      </rPr>
      <t>.</t>
    </r>
  </si>
  <si>
    <r>
      <t>*</t>
    </r>
    <r>
      <rPr>
        <sz val="10"/>
        <color theme="1"/>
        <rFont val="Times New Roman"/>
        <family val="1"/>
      </rPr>
      <t>Si el proveedor indica una moneda diferente a la especificada en este apartado, la FAO convertirá los precios, a los efectos de la evaluación comercial, a una única moneda mediante el tipo de cambio oficial de las Naciones Unidas correspondiente a la fecha de la oferta.</t>
    </r>
  </si>
  <si>
    <t>NOTA sobre las discrepancias y errores de cálculo: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</si>
  <si>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Si existe una discrepancia entre el precio unitario y el precio total que se obtiene de multiplicar el precio unitario y la cantidad, prevalecerá el precio unitario y se corregirá el precio total; a menos que los evaluadores opinen que existe un error obvio en el desplazamiento de la coma de los decimales en el precio unitario; en tal caso prevalecerá el precio total indicado y se corregirá el precio unitario.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</si>
  <si>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Si existe un error en el total correspondiente a la adición o sustracción de subtotales, prevalecerán los subtotales y se corregirá el total.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</si>
  <si>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En caso de discrepancia entre una cantidad expresada en letras y en cifras, prevalecerá la cantidad expresada en letras, a menos que esta esté relacionada con un error de cálculo; en tal caso prevalecerá la cantidad expresada en cifras con sujeción a la nota anterior.</t>
    </r>
  </si>
  <si>
    <t>SUBTOTAL</t>
  </si>
  <si>
    <t>IVA</t>
  </si>
  <si>
    <t>TOTAL</t>
  </si>
  <si>
    <t>Cerca Eléctrica solar Cebú 100 Km fuente de energía solar, Alcance efectivo 100 kms. de alambre No. 12-14, Energía de Salida: 7.5 Julios, Máxima energía Almacenada: 12 Julios, Capacidad máxima en extáreas: 350, Consumo de energía: 120 miliamperios, Panel solar: 12 V 10 W, Acumulador Interno: 12 V 7 AMP</t>
  </si>
  <si>
    <t>Precio unitario antes de IVA</t>
  </si>
  <si>
    <t>Valor Total antes de IVA</t>
  </si>
  <si>
    <t xml:space="preserve">Bomba fumigadora manual de presión retenida de 8 litros. Pulverizador de previa presión de 8 litros útiles, lanza de fibra de vidrio, manilla ergonómica, filtro con juntas de vitón y muelle inoxidable, válvula de cierre de la cámara en vitón y dispositivo para sujetar con los pies al ponerle en presión. Marca sugerida Pretul. </t>
  </si>
  <si>
    <t>Desjarretadera Ref: 03371510 Alto: 200 mm x Ancho: 138 mm Marcas sugeridas: Herrago, incolma.</t>
  </si>
  <si>
    <t>Herramienta y maquinarias agricolas pequeñas</t>
  </si>
  <si>
    <t>Materiales e Insumos Veterinarios</t>
  </si>
  <si>
    <t>Equipo de protección personal</t>
  </si>
  <si>
    <t>Sacos cafeteros nuevos elaborados en fique. Sacos tres rayas. Nuevos. Dimensiones aprox: 70 cm X 93 cm.</t>
  </si>
  <si>
    <t>Balde de aluminio de alta pureza elaborado para el transporte de leche con manija  de 11 Litros.  Espesor mínimo 2,5mm.  Espesor de base minimo 4 mm</t>
  </si>
  <si>
    <t>Baldes plásticos (Polietileno de alta densidad) aforados de 10 litros con manija  Espesor mínimo 2,0mm.  Espesor de base minimo 3 mm Marcas sugeridas Imusa, vanyplast</t>
  </si>
  <si>
    <t>Canecas plásticas (Polietileno de alta densidad) de 20 litros sin tapa de cualquier color, marcas sugeridas vanyplast, imusa Espesor mínimo 2,5mm.  Espesor de base minimo 3 mm</t>
  </si>
  <si>
    <t>Cubeta plástica de 10 litros marca sugerida Imusa.  (Polietileno de alta densidad) aforados de 10 litros con manija  Espesor mínimo 2,0mm.  Espesor de base minimo 3 mm Marcas sugeridas Imusa</t>
  </si>
  <si>
    <t>Kit plástico de jardinería compuesto por: * Tenedor de jardinería con mango ergonómico fabricado en plástico, en acero de alto carbono. Dimensiones aprox: largo: 252-260 mm, ancho de la punta: 72-75 mm, peso: 0,1150 – 0,1160 kg color: verde, naranja o azul. * Pala Redonda de jardinería. 
con mango ergonómico fabricado en plástico. en acero alto carbono. Dimensiones aprox: largo: 308- 310 mm, ancho de la pala:  83-84 mm, longitud del mango: 150-160 mm. * Pala cuadrada de jardinería con mango ergonómico fabricado en plástico, en acero alto carbono. Dimensiones: largo: 330-335 mm, ancho de la pala:  60-65 mm, longitud del mango: 150-160 m. Marcas sugeridas Herrago, Incolma.</t>
  </si>
  <si>
    <t>Delantal Impermeable con cinta de ajuste en cuello y cintura espesor entre 0,32mm y 0,35mm en polipropileno de pvc y soportes tejidos con medidas 75*110cm</t>
  </si>
  <si>
    <t>Botiquin de pared metalico o plastico 40X27X10 cms</t>
  </si>
  <si>
    <t xml:space="preserve">Linterna 1800 Lumens Zoom Led (recargable y de baterias ) </t>
  </si>
  <si>
    <t>Red 0,4 mm x 2 3/4 x75MD x 183 m</t>
  </si>
  <si>
    <t xml:space="preserve">Ancla </t>
  </si>
  <si>
    <t>Chalecos salvavidas</t>
  </si>
  <si>
    <t>Aro salvavidas</t>
  </si>
  <si>
    <t>Boya poliuretano</t>
  </si>
  <si>
    <t>Boya banderín</t>
  </si>
  <si>
    <t>Nylon 80Kg</t>
  </si>
  <si>
    <t>Metro</t>
  </si>
  <si>
    <t>Remo bandera</t>
  </si>
  <si>
    <t>Binocular</t>
  </si>
  <si>
    <t>Kit para lluvia</t>
  </si>
  <si>
    <t>Bandera nacional</t>
  </si>
  <si>
    <t>Báscula digital 100Kg</t>
  </si>
  <si>
    <t>Extintor</t>
  </si>
  <si>
    <t>Anzuelo No10</t>
  </si>
  <si>
    <t>Anzuelo No11</t>
  </si>
  <si>
    <t>Nylon 200Kg</t>
  </si>
  <si>
    <t>Rollo Nylon entralle trasmallero 210/24</t>
  </si>
  <si>
    <t>Yoyo madera 4"</t>
  </si>
  <si>
    <t>Yoyo madera 6"</t>
  </si>
  <si>
    <t>Yoyo madera 7"</t>
  </si>
  <si>
    <t>Fibra bananera Rollo 5Kg por 2000 metros</t>
  </si>
  <si>
    <r>
      <t>Plazo de entrega ______________________ días calendario</t>
    </r>
    <r>
      <rPr>
        <sz val="10"/>
        <color theme="1"/>
        <rFont val="Arial Narrow"/>
        <family val="2"/>
      </rPr>
      <t>.</t>
    </r>
  </si>
  <si>
    <r>
      <t>*</t>
    </r>
    <r>
      <rPr>
        <sz val="10"/>
        <color theme="1"/>
        <rFont val="Arial Narrow"/>
        <family val="2"/>
      </rPr>
      <t>Si el proveedor indica una moneda diferente a la especificada en este apartado, la FAO convertirá los precios, a los efectos de la evaluación comercial, a una única moneda mediante el tipo de cambio oficial de las Naciones Unidas correspondiente a la fecha de la oferta.</t>
    </r>
  </si>
  <si>
    <t>· Si existe una discrepancia entre el precio unitario y el precio total que se obtiene de multiplicar el precio unitario y la cantidad, prevalecerá el precio unitario y se corregirá el precio total; a menos que los evaluadores opinen que existe un error obvio en el desplazamiento de la coma de los decimales en el precio unitario; en tal caso prevalecerá el precio total indicado y se corregirá el precio unitario.</t>
  </si>
  <si>
    <t>· Si existe un error en el total correspondiente a la adición o sustracción de subtotales, prevalecerán los subtotales y se corregirá el total.</t>
  </si>
  <si>
    <t>· En caso de discrepancia entre una cantidad expresada en letras y en cifras, prevalecerá la cantidad expresada en letras, a menos que esta esté relacionada con un error de cálculo; en tal caso prevalecerá la cantidad expresada en cifras con sujeción a la nota anterior.</t>
  </si>
  <si>
    <t>Motor fuera de borda</t>
  </si>
  <si>
    <t xml:space="preserve">Ecosonda - Fish Finder </t>
  </si>
  <si>
    <t xml:space="preserve">Transducer para Fish Finder </t>
  </si>
  <si>
    <t>GPS  Waterproof</t>
  </si>
  <si>
    <t>Radio portátil VHF - UHF</t>
  </si>
  <si>
    <t>Radio base VHF - UHF</t>
  </si>
  <si>
    <t>Brújula para barco</t>
  </si>
  <si>
    <t>Balanza de reloj por 12,5 Kilos con platón</t>
  </si>
  <si>
    <t xml:space="preserve">Valor Unitario transporte y seguro antes de IVA </t>
  </si>
  <si>
    <t>LC132 - APÉNDICE III OFERTA FINANCIERA</t>
  </si>
  <si>
    <t>Productos</t>
  </si>
  <si>
    <t>Rollo X 1000 gramos</t>
  </si>
  <si>
    <t>Rollo X 5 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</si>
</sst>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name val="Arial Narrow"/>
      <family val="2"/>
    </font>
    <font>
      <vertAlign val="superscript"/>
      <sz val="10"/>
      <color theme="1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6" fillId="3" borderId="6" xfId="0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3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3" fontId="8" fillId="5" borderId="4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showGridLines="0" zoomScale="85" zoomScaleNormal="85" workbookViewId="0">
      <pane xSplit="3" ySplit="4" topLeftCell="D43" activePane="bottomRight" state="frozen"/>
      <selection pane="topRight" activeCell="D1" sqref="D1"/>
      <selection pane="bottomLeft" activeCell="A5" sqref="A5"/>
      <selection pane="bottomRight" activeCell="B49" sqref="B49"/>
    </sheetView>
  </sheetViews>
  <sheetFormatPr baseColWidth="10" defaultColWidth="9.109375" defaultRowHeight="13.8" x14ac:dyDescent="0.3"/>
  <cols>
    <col min="1" max="1" width="4.44140625" style="1" bestFit="1" customWidth="1"/>
    <col min="2" max="2" width="44" style="14" customWidth="1"/>
    <col min="3" max="3" width="9.88671875" style="1" customWidth="1"/>
    <col min="4" max="4" width="9.6640625" style="1" customWidth="1"/>
    <col min="5" max="19" width="9.109375" style="1"/>
    <col min="20" max="20" width="10.6640625" style="1" customWidth="1"/>
    <col min="21" max="16384" width="9.109375" style="1"/>
  </cols>
  <sheetData>
    <row r="1" spans="1:21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27.6" x14ac:dyDescent="0.3">
      <c r="A3" s="46" t="s">
        <v>1</v>
      </c>
      <c r="B3" s="47" t="s">
        <v>62</v>
      </c>
      <c r="C3" s="45" t="s">
        <v>2</v>
      </c>
      <c r="D3" s="40" t="s">
        <v>3</v>
      </c>
      <c r="E3" s="48"/>
      <c r="F3" s="48"/>
      <c r="G3" s="41"/>
      <c r="H3" s="20" t="s">
        <v>4</v>
      </c>
      <c r="I3" s="42" t="s">
        <v>5</v>
      </c>
      <c r="J3" s="43"/>
      <c r="K3" s="40" t="s">
        <v>6</v>
      </c>
      <c r="L3" s="41"/>
      <c r="M3" s="42" t="s">
        <v>7</v>
      </c>
      <c r="N3" s="43"/>
      <c r="O3" s="43"/>
      <c r="P3" s="44"/>
      <c r="Q3" s="2" t="s">
        <v>8</v>
      </c>
      <c r="R3" s="45" t="s">
        <v>9</v>
      </c>
      <c r="S3" s="38" t="s">
        <v>58</v>
      </c>
      <c r="T3" s="38" t="s">
        <v>10</v>
      </c>
      <c r="U3" s="38" t="s">
        <v>59</v>
      </c>
    </row>
    <row r="4" spans="1:21" ht="14.4" customHeight="1" x14ac:dyDescent="0.3">
      <c r="A4" s="46"/>
      <c r="B4" s="47"/>
      <c r="C4" s="45"/>
      <c r="D4" s="3" t="s">
        <v>11</v>
      </c>
      <c r="E4" s="3" t="s">
        <v>12</v>
      </c>
      <c r="F4" s="3" t="s">
        <v>13</v>
      </c>
      <c r="G4" s="3" t="s">
        <v>14</v>
      </c>
      <c r="H4" s="3" t="s">
        <v>11</v>
      </c>
      <c r="I4" s="3" t="s">
        <v>11</v>
      </c>
      <c r="J4" s="3" t="s">
        <v>12</v>
      </c>
      <c r="K4" s="3" t="s">
        <v>11</v>
      </c>
      <c r="L4" s="3" t="s">
        <v>12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11</v>
      </c>
      <c r="R4" s="45"/>
      <c r="S4" s="39"/>
      <c r="T4" s="39"/>
      <c r="U4" s="39"/>
    </row>
    <row r="5" spans="1:21" ht="27.6" x14ac:dyDescent="0.3">
      <c r="A5" s="4">
        <v>1</v>
      </c>
      <c r="B5" s="5" t="s">
        <v>16</v>
      </c>
      <c r="C5" s="6" t="s">
        <v>15</v>
      </c>
      <c r="D5" s="7"/>
      <c r="E5" s="8"/>
      <c r="F5" s="9"/>
      <c r="G5" s="9"/>
      <c r="H5" s="9"/>
      <c r="I5" s="9"/>
      <c r="J5" s="9">
        <v>156</v>
      </c>
      <c r="K5" s="8"/>
      <c r="L5" s="9"/>
      <c r="M5" s="9"/>
      <c r="N5" s="9"/>
      <c r="O5" s="9"/>
      <c r="P5" s="9"/>
      <c r="Q5" s="9"/>
      <c r="R5" s="10">
        <f t="shared" ref="R5:R37" si="0">SUM(D5:Q5)</f>
        <v>156</v>
      </c>
      <c r="S5" s="8"/>
      <c r="T5" s="9"/>
      <c r="U5" s="11">
        <f t="shared" ref="U5:U34" si="1">+(S5+T5)*R5</f>
        <v>0</v>
      </c>
    </row>
    <row r="6" spans="1:21" ht="27.6" x14ac:dyDescent="0.3">
      <c r="A6" s="4">
        <v>2</v>
      </c>
      <c r="B6" s="5" t="s">
        <v>17</v>
      </c>
      <c r="C6" s="6" t="s">
        <v>15</v>
      </c>
      <c r="D6" s="7"/>
      <c r="E6" s="8"/>
      <c r="F6" s="9"/>
      <c r="G6" s="9"/>
      <c r="H6" s="9"/>
      <c r="I6" s="9"/>
      <c r="J6" s="9"/>
      <c r="K6" s="8"/>
      <c r="L6" s="9"/>
      <c r="M6" s="9">
        <v>6</v>
      </c>
      <c r="N6" s="9">
        <v>16</v>
      </c>
      <c r="O6" s="9"/>
      <c r="P6" s="9"/>
      <c r="Q6" s="9"/>
      <c r="R6" s="10">
        <f t="shared" si="0"/>
        <v>22</v>
      </c>
      <c r="S6" s="8"/>
      <c r="T6" s="9"/>
      <c r="U6" s="11">
        <f t="shared" si="1"/>
        <v>0</v>
      </c>
    </row>
    <row r="7" spans="1:21" ht="82.8" x14ac:dyDescent="0.3">
      <c r="A7" s="4">
        <v>3</v>
      </c>
      <c r="B7" s="5" t="s">
        <v>60</v>
      </c>
      <c r="C7" s="6" t="s">
        <v>15</v>
      </c>
      <c r="D7" s="7"/>
      <c r="E7" s="8"/>
      <c r="F7" s="9"/>
      <c r="G7" s="9"/>
      <c r="H7" s="9">
        <v>50</v>
      </c>
      <c r="I7" s="9"/>
      <c r="J7" s="9"/>
      <c r="K7" s="8"/>
      <c r="L7" s="9"/>
      <c r="M7" s="9"/>
      <c r="N7" s="9"/>
      <c r="O7" s="9"/>
      <c r="P7" s="9"/>
      <c r="Q7" s="9"/>
      <c r="R7" s="10">
        <f t="shared" ref="R7:R21" si="2">SUM(D7:Q7)</f>
        <v>50</v>
      </c>
      <c r="S7" s="8"/>
      <c r="T7" s="9"/>
      <c r="U7" s="11">
        <f t="shared" ref="U7:U21" si="3">+(S7+T7)*R7</f>
        <v>0</v>
      </c>
    </row>
    <row r="8" spans="1:21" ht="27.6" x14ac:dyDescent="0.3">
      <c r="A8" s="4">
        <v>4</v>
      </c>
      <c r="B8" s="5" t="s">
        <v>61</v>
      </c>
      <c r="C8" s="6" t="s">
        <v>15</v>
      </c>
      <c r="D8" s="7"/>
      <c r="E8" s="8"/>
      <c r="F8" s="9"/>
      <c r="G8" s="9"/>
      <c r="H8" s="9"/>
      <c r="I8" s="9"/>
      <c r="J8" s="9"/>
      <c r="K8" s="8"/>
      <c r="L8" s="9"/>
      <c r="M8" s="9"/>
      <c r="N8" s="9"/>
      <c r="O8" s="9"/>
      <c r="P8" s="9"/>
      <c r="Q8" s="9">
        <v>385</v>
      </c>
      <c r="R8" s="10">
        <f t="shared" si="2"/>
        <v>385</v>
      </c>
      <c r="S8" s="8"/>
      <c r="T8" s="9"/>
      <c r="U8" s="11">
        <f t="shared" si="3"/>
        <v>0</v>
      </c>
    </row>
    <row r="9" spans="1:21" ht="41.4" x14ac:dyDescent="0.3">
      <c r="A9" s="4">
        <v>5</v>
      </c>
      <c r="B9" s="5" t="s">
        <v>31</v>
      </c>
      <c r="C9" s="6" t="s">
        <v>15</v>
      </c>
      <c r="D9" s="7"/>
      <c r="E9" s="8"/>
      <c r="F9" s="9"/>
      <c r="G9" s="9"/>
      <c r="H9" s="9">
        <v>41</v>
      </c>
      <c r="I9" s="9"/>
      <c r="J9" s="9"/>
      <c r="K9" s="8"/>
      <c r="L9" s="9"/>
      <c r="M9" s="9"/>
      <c r="N9" s="9"/>
      <c r="O9" s="9"/>
      <c r="P9" s="9"/>
      <c r="Q9" s="9"/>
      <c r="R9" s="10">
        <f t="shared" si="2"/>
        <v>41</v>
      </c>
      <c r="S9" s="8"/>
      <c r="T9" s="9"/>
      <c r="U9" s="11">
        <f t="shared" si="3"/>
        <v>0</v>
      </c>
    </row>
    <row r="10" spans="1:21" ht="55.2" x14ac:dyDescent="0.3">
      <c r="A10" s="4">
        <v>6</v>
      </c>
      <c r="B10" s="5" t="s">
        <v>32</v>
      </c>
      <c r="C10" s="6" t="s">
        <v>15</v>
      </c>
      <c r="D10" s="7">
        <v>1</v>
      </c>
      <c r="E10" s="8">
        <v>1</v>
      </c>
      <c r="F10" s="9">
        <v>1</v>
      </c>
      <c r="G10" s="9">
        <v>1</v>
      </c>
      <c r="H10" s="9"/>
      <c r="I10" s="9"/>
      <c r="J10" s="9"/>
      <c r="K10" s="8"/>
      <c r="L10" s="9"/>
      <c r="M10" s="9"/>
      <c r="N10" s="9"/>
      <c r="O10" s="9"/>
      <c r="P10" s="9"/>
      <c r="Q10" s="9"/>
      <c r="R10" s="10">
        <f t="shared" si="2"/>
        <v>4</v>
      </c>
      <c r="S10" s="8"/>
      <c r="T10" s="9"/>
      <c r="U10" s="11">
        <f t="shared" si="3"/>
        <v>0</v>
      </c>
    </row>
    <row r="11" spans="1:21" ht="27.6" x14ac:dyDescent="0.3">
      <c r="A11" s="4">
        <v>7</v>
      </c>
      <c r="B11" s="5" t="s">
        <v>37</v>
      </c>
      <c r="C11" s="6" t="s">
        <v>15</v>
      </c>
      <c r="D11" s="7">
        <v>22</v>
      </c>
      <c r="E11" s="8"/>
      <c r="F11" s="9"/>
      <c r="G11" s="9"/>
      <c r="H11" s="9">
        <v>10</v>
      </c>
      <c r="I11" s="9"/>
      <c r="J11" s="9">
        <v>261</v>
      </c>
      <c r="K11" s="8"/>
      <c r="L11" s="9"/>
      <c r="M11" s="9">
        <v>45</v>
      </c>
      <c r="N11" s="9">
        <v>134</v>
      </c>
      <c r="O11" s="9">
        <v>24</v>
      </c>
      <c r="P11" s="9">
        <v>15</v>
      </c>
      <c r="Q11" s="9"/>
      <c r="R11" s="10">
        <f t="shared" si="2"/>
        <v>511</v>
      </c>
      <c r="S11" s="8"/>
      <c r="T11" s="9"/>
      <c r="U11" s="11">
        <f t="shared" si="3"/>
        <v>0</v>
      </c>
    </row>
    <row r="12" spans="1:21" ht="41.4" x14ac:dyDescent="0.3">
      <c r="A12" s="4">
        <v>8</v>
      </c>
      <c r="B12" s="5" t="s">
        <v>38</v>
      </c>
      <c r="C12" s="6" t="s">
        <v>15</v>
      </c>
      <c r="D12" s="7"/>
      <c r="E12" s="8"/>
      <c r="F12" s="9"/>
      <c r="G12" s="9"/>
      <c r="H12" s="9"/>
      <c r="I12" s="9"/>
      <c r="J12" s="9">
        <v>38</v>
      </c>
      <c r="K12" s="8"/>
      <c r="L12" s="9"/>
      <c r="M12" s="9"/>
      <c r="N12" s="9"/>
      <c r="O12" s="9"/>
      <c r="P12" s="9"/>
      <c r="Q12" s="9"/>
      <c r="R12" s="10">
        <f t="shared" si="2"/>
        <v>38</v>
      </c>
      <c r="S12" s="8"/>
      <c r="T12" s="9"/>
      <c r="U12" s="11">
        <f t="shared" si="3"/>
        <v>0</v>
      </c>
    </row>
    <row r="13" spans="1:21" ht="27.6" x14ac:dyDescent="0.3">
      <c r="A13" s="4">
        <v>9</v>
      </c>
      <c r="B13" s="5" t="s">
        <v>39</v>
      </c>
      <c r="C13" s="6" t="s">
        <v>15</v>
      </c>
      <c r="D13" s="7"/>
      <c r="E13" s="8"/>
      <c r="F13" s="9"/>
      <c r="G13" s="9"/>
      <c r="H13" s="9">
        <v>110</v>
      </c>
      <c r="I13" s="9"/>
      <c r="J13" s="9"/>
      <c r="K13" s="8"/>
      <c r="L13" s="9"/>
      <c r="M13" s="9"/>
      <c r="N13" s="9"/>
      <c r="O13" s="9"/>
      <c r="P13" s="9"/>
      <c r="Q13" s="9"/>
      <c r="R13" s="10">
        <f t="shared" si="2"/>
        <v>110</v>
      </c>
      <c r="S13" s="8"/>
      <c r="T13" s="9"/>
      <c r="U13" s="11">
        <f t="shared" si="3"/>
        <v>0</v>
      </c>
    </row>
    <row r="14" spans="1:21" ht="41.4" x14ac:dyDescent="0.3">
      <c r="A14" s="4">
        <v>10</v>
      </c>
      <c r="B14" s="5" t="s">
        <v>40</v>
      </c>
      <c r="C14" s="6" t="s">
        <v>15</v>
      </c>
      <c r="D14" s="7">
        <v>22</v>
      </c>
      <c r="E14" s="8"/>
      <c r="F14" s="9"/>
      <c r="G14" s="9"/>
      <c r="H14" s="9"/>
      <c r="I14" s="9"/>
      <c r="J14" s="9"/>
      <c r="K14" s="8"/>
      <c r="L14" s="9"/>
      <c r="M14" s="9">
        <v>27</v>
      </c>
      <c r="N14" s="9">
        <v>1</v>
      </c>
      <c r="O14" s="9"/>
      <c r="P14" s="9"/>
      <c r="Q14" s="9"/>
      <c r="R14" s="10">
        <f t="shared" si="2"/>
        <v>50</v>
      </c>
      <c r="S14" s="8"/>
      <c r="T14" s="9"/>
      <c r="U14" s="11">
        <f t="shared" si="3"/>
        <v>0</v>
      </c>
    </row>
    <row r="15" spans="1:21" ht="41.4" x14ac:dyDescent="0.3">
      <c r="A15" s="4">
        <v>11</v>
      </c>
      <c r="B15" s="5" t="s">
        <v>41</v>
      </c>
      <c r="C15" s="6" t="s">
        <v>15</v>
      </c>
      <c r="D15" s="7"/>
      <c r="E15" s="8"/>
      <c r="F15" s="9"/>
      <c r="G15" s="9"/>
      <c r="H15" s="9"/>
      <c r="I15" s="9"/>
      <c r="J15" s="9">
        <v>156</v>
      </c>
      <c r="K15" s="8"/>
      <c r="L15" s="9"/>
      <c r="M15" s="9"/>
      <c r="N15" s="9"/>
      <c r="O15" s="9"/>
      <c r="P15" s="9"/>
      <c r="Q15" s="9"/>
      <c r="R15" s="10">
        <f t="shared" si="2"/>
        <v>156</v>
      </c>
      <c r="S15" s="8"/>
      <c r="T15" s="9"/>
      <c r="U15" s="11">
        <f t="shared" si="3"/>
        <v>0</v>
      </c>
    </row>
    <row r="16" spans="1:21" x14ac:dyDescent="0.3">
      <c r="A16" s="4">
        <v>12</v>
      </c>
      <c r="B16" s="5" t="s">
        <v>42</v>
      </c>
      <c r="C16" s="6" t="s">
        <v>15</v>
      </c>
      <c r="D16" s="7"/>
      <c r="E16" s="8"/>
      <c r="F16" s="9"/>
      <c r="G16" s="9"/>
      <c r="H16" s="9">
        <v>110</v>
      </c>
      <c r="I16" s="9"/>
      <c r="J16" s="9"/>
      <c r="K16" s="8"/>
      <c r="L16" s="9"/>
      <c r="M16" s="9"/>
      <c r="N16" s="9"/>
      <c r="O16" s="9"/>
      <c r="P16" s="9"/>
      <c r="Q16" s="9"/>
      <c r="R16" s="10">
        <f t="shared" si="2"/>
        <v>110</v>
      </c>
      <c r="S16" s="8"/>
      <c r="T16" s="9"/>
      <c r="U16" s="11">
        <f t="shared" si="3"/>
        <v>0</v>
      </c>
    </row>
    <row r="17" spans="1:21" ht="82.8" x14ac:dyDescent="0.3">
      <c r="A17" s="4">
        <v>13</v>
      </c>
      <c r="B17" s="5" t="s">
        <v>43</v>
      </c>
      <c r="C17" s="6" t="s">
        <v>15</v>
      </c>
      <c r="D17" s="7"/>
      <c r="E17" s="8"/>
      <c r="F17" s="9"/>
      <c r="G17" s="9"/>
      <c r="H17" s="9"/>
      <c r="I17" s="9"/>
      <c r="J17" s="9"/>
      <c r="K17" s="8"/>
      <c r="L17" s="9"/>
      <c r="M17" s="9">
        <v>27</v>
      </c>
      <c r="N17" s="9">
        <v>1</v>
      </c>
      <c r="O17" s="9"/>
      <c r="P17" s="9"/>
      <c r="Q17" s="9"/>
      <c r="R17" s="10">
        <f t="shared" si="2"/>
        <v>28</v>
      </c>
      <c r="S17" s="8"/>
      <c r="T17" s="9"/>
      <c r="U17" s="11">
        <f t="shared" si="3"/>
        <v>0</v>
      </c>
    </row>
    <row r="18" spans="1:21" ht="27.6" x14ac:dyDescent="0.3">
      <c r="A18" s="4">
        <v>14</v>
      </c>
      <c r="B18" s="5" t="s">
        <v>44</v>
      </c>
      <c r="C18" s="6" t="s">
        <v>15</v>
      </c>
      <c r="D18" s="7">
        <v>22</v>
      </c>
      <c r="E18" s="8"/>
      <c r="F18" s="9"/>
      <c r="G18" s="9"/>
      <c r="H18" s="9"/>
      <c r="I18" s="9"/>
      <c r="J18" s="9">
        <v>76</v>
      </c>
      <c r="K18" s="8"/>
      <c r="L18" s="9"/>
      <c r="M18" s="9">
        <v>6</v>
      </c>
      <c r="N18" s="9">
        <v>16</v>
      </c>
      <c r="O18" s="9"/>
      <c r="P18" s="9"/>
      <c r="Q18" s="9"/>
      <c r="R18" s="10">
        <f t="shared" si="2"/>
        <v>120</v>
      </c>
      <c r="S18" s="8"/>
      <c r="T18" s="9"/>
      <c r="U18" s="11">
        <f t="shared" si="3"/>
        <v>0</v>
      </c>
    </row>
    <row r="19" spans="1:21" ht="27.6" x14ac:dyDescent="0.3">
      <c r="A19" s="4">
        <v>15</v>
      </c>
      <c r="B19" s="5" t="s">
        <v>45</v>
      </c>
      <c r="C19" s="6" t="s">
        <v>15</v>
      </c>
      <c r="D19" s="7"/>
      <c r="E19" s="8"/>
      <c r="F19" s="9"/>
      <c r="G19" s="9"/>
      <c r="H19" s="9">
        <v>110</v>
      </c>
      <c r="I19" s="9"/>
      <c r="J19" s="9"/>
      <c r="K19" s="8"/>
      <c r="L19" s="9"/>
      <c r="M19" s="9"/>
      <c r="N19" s="9"/>
      <c r="O19" s="9"/>
      <c r="P19" s="9"/>
      <c r="Q19" s="9"/>
      <c r="R19" s="10">
        <f t="shared" si="2"/>
        <v>110</v>
      </c>
      <c r="S19" s="8"/>
      <c r="T19" s="9"/>
      <c r="U19" s="11">
        <f t="shared" si="3"/>
        <v>0</v>
      </c>
    </row>
    <row r="20" spans="1:21" ht="164.4" customHeight="1" x14ac:dyDescent="0.3">
      <c r="A20" s="4">
        <v>16</v>
      </c>
      <c r="B20" s="5" t="s">
        <v>46</v>
      </c>
      <c r="C20" s="6" t="s">
        <v>15</v>
      </c>
      <c r="D20" s="7"/>
      <c r="E20" s="8"/>
      <c r="F20" s="9"/>
      <c r="G20" s="9"/>
      <c r="H20" s="9"/>
      <c r="I20" s="9"/>
      <c r="J20" s="9">
        <v>2</v>
      </c>
      <c r="K20" s="8"/>
      <c r="L20" s="9"/>
      <c r="M20" s="9"/>
      <c r="N20" s="9"/>
      <c r="O20" s="9"/>
      <c r="P20" s="9"/>
      <c r="Q20" s="9"/>
      <c r="R20" s="10">
        <f t="shared" si="2"/>
        <v>2</v>
      </c>
      <c r="S20" s="8"/>
      <c r="T20" s="9"/>
      <c r="U20" s="11">
        <f t="shared" si="3"/>
        <v>0</v>
      </c>
    </row>
    <row r="21" spans="1:21" ht="27.6" x14ac:dyDescent="0.3">
      <c r="A21" s="4">
        <v>17</v>
      </c>
      <c r="B21" s="5" t="s">
        <v>47</v>
      </c>
      <c r="C21" s="6" t="s">
        <v>15</v>
      </c>
      <c r="D21" s="7"/>
      <c r="E21" s="8"/>
      <c r="F21" s="9"/>
      <c r="G21" s="9"/>
      <c r="H21" s="9"/>
      <c r="I21" s="9"/>
      <c r="J21" s="9"/>
      <c r="K21" s="8"/>
      <c r="L21" s="9"/>
      <c r="M21" s="9">
        <v>6</v>
      </c>
      <c r="N21" s="9">
        <v>18</v>
      </c>
      <c r="O21" s="9"/>
      <c r="P21" s="9"/>
      <c r="Q21" s="9"/>
      <c r="R21" s="10">
        <f t="shared" si="2"/>
        <v>24</v>
      </c>
      <c r="S21" s="8"/>
      <c r="T21" s="9"/>
      <c r="U21" s="11">
        <f t="shared" si="3"/>
        <v>0</v>
      </c>
    </row>
    <row r="22" spans="1:21" x14ac:dyDescent="0.3">
      <c r="A22" s="26"/>
      <c r="B22" s="27"/>
      <c r="C22" s="28"/>
      <c r="D22" s="29"/>
      <c r="E22" s="23"/>
      <c r="F22" s="24"/>
      <c r="G22" s="24"/>
      <c r="H22" s="24"/>
      <c r="I22" s="24"/>
      <c r="J22" s="24"/>
      <c r="K22" s="23"/>
      <c r="L22" s="24"/>
      <c r="M22" s="24"/>
      <c r="N22" s="24"/>
      <c r="O22" s="24"/>
      <c r="P22" s="24"/>
      <c r="Q22" s="24"/>
      <c r="R22" s="30"/>
      <c r="S22" s="23"/>
      <c r="T22" s="24"/>
      <c r="U22" s="31"/>
    </row>
    <row r="23" spans="1:21" ht="27.6" x14ac:dyDescent="0.3">
      <c r="A23" s="46" t="s">
        <v>1</v>
      </c>
      <c r="B23" s="47" t="s">
        <v>63</v>
      </c>
      <c r="C23" s="45" t="s">
        <v>2</v>
      </c>
      <c r="D23" s="40" t="s">
        <v>3</v>
      </c>
      <c r="E23" s="48"/>
      <c r="F23" s="48"/>
      <c r="G23" s="41"/>
      <c r="H23" s="33" t="s">
        <v>4</v>
      </c>
      <c r="I23" s="42" t="s">
        <v>5</v>
      </c>
      <c r="J23" s="43"/>
      <c r="K23" s="40" t="s">
        <v>6</v>
      </c>
      <c r="L23" s="41"/>
      <c r="M23" s="42" t="s">
        <v>7</v>
      </c>
      <c r="N23" s="43"/>
      <c r="O23" s="43"/>
      <c r="P23" s="44"/>
      <c r="Q23" s="2" t="s">
        <v>8</v>
      </c>
      <c r="R23" s="45" t="s">
        <v>9</v>
      </c>
      <c r="S23" s="38" t="s">
        <v>58</v>
      </c>
      <c r="T23" s="38" t="s">
        <v>10</v>
      </c>
      <c r="U23" s="38" t="s">
        <v>59</v>
      </c>
    </row>
    <row r="24" spans="1:21" ht="14.4" customHeight="1" x14ac:dyDescent="0.3">
      <c r="A24" s="46"/>
      <c r="B24" s="47"/>
      <c r="C24" s="45"/>
      <c r="D24" s="32" t="s">
        <v>11</v>
      </c>
      <c r="E24" s="32" t="s">
        <v>12</v>
      </c>
      <c r="F24" s="32" t="s">
        <v>13</v>
      </c>
      <c r="G24" s="32" t="s">
        <v>14</v>
      </c>
      <c r="H24" s="32" t="s">
        <v>11</v>
      </c>
      <c r="I24" s="32" t="s">
        <v>11</v>
      </c>
      <c r="J24" s="32" t="s">
        <v>12</v>
      </c>
      <c r="K24" s="32" t="s">
        <v>11</v>
      </c>
      <c r="L24" s="32" t="s">
        <v>12</v>
      </c>
      <c r="M24" s="32" t="s">
        <v>11</v>
      </c>
      <c r="N24" s="32" t="s">
        <v>12</v>
      </c>
      <c r="O24" s="32" t="s">
        <v>13</v>
      </c>
      <c r="P24" s="32" t="s">
        <v>14</v>
      </c>
      <c r="Q24" s="32" t="s">
        <v>11</v>
      </c>
      <c r="R24" s="45"/>
      <c r="S24" s="39"/>
      <c r="T24" s="39"/>
      <c r="U24" s="39"/>
    </row>
    <row r="25" spans="1:21" ht="27.6" x14ac:dyDescent="0.3">
      <c r="A25" s="4">
        <v>18</v>
      </c>
      <c r="B25" s="5" t="s">
        <v>65</v>
      </c>
      <c r="C25" s="6" t="s">
        <v>15</v>
      </c>
      <c r="D25" s="7"/>
      <c r="E25" s="8"/>
      <c r="F25" s="9"/>
      <c r="G25" s="9"/>
      <c r="H25" s="9"/>
      <c r="I25" s="9"/>
      <c r="J25" s="9">
        <v>500</v>
      </c>
      <c r="K25" s="8"/>
      <c r="L25" s="9"/>
      <c r="M25" s="9"/>
      <c r="N25" s="9"/>
      <c r="O25" s="9"/>
      <c r="P25" s="9"/>
      <c r="Q25" s="9"/>
      <c r="R25" s="10">
        <f>SUM(D25:Q25)</f>
        <v>500</v>
      </c>
      <c r="S25" s="8"/>
      <c r="T25" s="9"/>
      <c r="U25" s="11">
        <f>+(S25+T25)*R25</f>
        <v>0</v>
      </c>
    </row>
    <row r="26" spans="1:21" ht="41.4" x14ac:dyDescent="0.3">
      <c r="A26" s="4">
        <v>19</v>
      </c>
      <c r="B26" s="12" t="s">
        <v>66</v>
      </c>
      <c r="C26" s="6" t="s">
        <v>15</v>
      </c>
      <c r="D26" s="7">
        <v>5</v>
      </c>
      <c r="E26" s="8"/>
      <c r="F26" s="9"/>
      <c r="G26" s="9"/>
      <c r="H26" s="9"/>
      <c r="I26" s="9"/>
      <c r="J26" s="9"/>
      <c r="K26" s="8">
        <v>6</v>
      </c>
      <c r="L26" s="9">
        <v>73</v>
      </c>
      <c r="M26" s="9"/>
      <c r="N26" s="9"/>
      <c r="O26" s="9"/>
      <c r="P26" s="9"/>
      <c r="Q26" s="9"/>
      <c r="R26" s="10">
        <f>SUM(D26:Q26)</f>
        <v>84</v>
      </c>
      <c r="S26" s="8"/>
      <c r="T26" s="9"/>
      <c r="U26" s="11">
        <f>+(S26+T26)*R26</f>
        <v>0</v>
      </c>
    </row>
    <row r="27" spans="1:21" ht="41.4" x14ac:dyDescent="0.3">
      <c r="A27" s="4">
        <v>20</v>
      </c>
      <c r="B27" s="5" t="s">
        <v>67</v>
      </c>
      <c r="C27" s="6" t="s">
        <v>15</v>
      </c>
      <c r="D27" s="7"/>
      <c r="E27" s="8"/>
      <c r="F27" s="9"/>
      <c r="G27" s="9"/>
      <c r="H27" s="9"/>
      <c r="I27" s="9"/>
      <c r="J27" s="9">
        <v>76</v>
      </c>
      <c r="K27" s="8"/>
      <c r="L27" s="9"/>
      <c r="M27" s="9"/>
      <c r="N27" s="9"/>
      <c r="O27" s="9"/>
      <c r="P27" s="9"/>
      <c r="Q27" s="9"/>
      <c r="R27" s="10">
        <f>SUM(D27:Q27)</f>
        <v>76</v>
      </c>
      <c r="S27" s="8"/>
      <c r="T27" s="9"/>
      <c r="U27" s="11">
        <f>+(S27+T27)*R27</f>
        <v>0</v>
      </c>
    </row>
    <row r="28" spans="1:21" ht="55.2" x14ac:dyDescent="0.3">
      <c r="A28" s="4">
        <v>21</v>
      </c>
      <c r="B28" s="5" t="s">
        <v>68</v>
      </c>
      <c r="C28" s="6" t="s">
        <v>15</v>
      </c>
      <c r="D28" s="7"/>
      <c r="E28" s="8"/>
      <c r="F28" s="9"/>
      <c r="G28" s="9"/>
      <c r="H28" s="9"/>
      <c r="I28" s="9"/>
      <c r="J28" s="9"/>
      <c r="K28" s="8"/>
      <c r="L28" s="9"/>
      <c r="M28" s="9"/>
      <c r="N28" s="9"/>
      <c r="O28" s="9"/>
      <c r="P28" s="9"/>
      <c r="Q28" s="9">
        <v>322</v>
      </c>
      <c r="R28" s="10">
        <f>SUM(D28:Q28)</f>
        <v>322</v>
      </c>
      <c r="S28" s="8"/>
      <c r="T28" s="9"/>
      <c r="U28" s="11">
        <f>+(S28+T28)*R28</f>
        <v>0</v>
      </c>
    </row>
    <row r="29" spans="1:21" ht="69" x14ac:dyDescent="0.3">
      <c r="A29" s="4">
        <v>22</v>
      </c>
      <c r="B29" s="5" t="s">
        <v>25</v>
      </c>
      <c r="C29" s="6" t="s">
        <v>15</v>
      </c>
      <c r="D29" s="7"/>
      <c r="E29" s="8"/>
      <c r="F29" s="9"/>
      <c r="G29" s="9"/>
      <c r="H29" s="9"/>
      <c r="I29" s="9"/>
      <c r="J29" s="9"/>
      <c r="K29" s="8"/>
      <c r="L29" s="9"/>
      <c r="M29" s="9">
        <v>1</v>
      </c>
      <c r="N29" s="9"/>
      <c r="O29" s="9"/>
      <c r="P29" s="9"/>
      <c r="Q29" s="9"/>
      <c r="R29" s="10">
        <f t="shared" si="0"/>
        <v>1</v>
      </c>
      <c r="S29" s="8"/>
      <c r="T29" s="9"/>
      <c r="U29" s="11">
        <f t="shared" si="1"/>
        <v>0</v>
      </c>
    </row>
    <row r="30" spans="1:21" ht="82.8" x14ac:dyDescent="0.3">
      <c r="A30" s="4">
        <v>23</v>
      </c>
      <c r="B30" s="5" t="s">
        <v>57</v>
      </c>
      <c r="C30" s="6" t="s">
        <v>15</v>
      </c>
      <c r="D30" s="7"/>
      <c r="E30" s="8"/>
      <c r="F30" s="9"/>
      <c r="G30" s="9"/>
      <c r="H30" s="9"/>
      <c r="I30" s="9"/>
      <c r="J30" s="9"/>
      <c r="K30" s="8"/>
      <c r="L30" s="9"/>
      <c r="M30" s="9">
        <v>7</v>
      </c>
      <c r="N30" s="9">
        <v>14</v>
      </c>
      <c r="O30" s="9">
        <v>5</v>
      </c>
      <c r="P30" s="9">
        <v>2</v>
      </c>
      <c r="Q30" s="9"/>
      <c r="R30" s="10">
        <f t="shared" ref="R30" si="4">SUM(D30:Q30)</f>
        <v>28</v>
      </c>
      <c r="S30" s="8"/>
      <c r="T30" s="9"/>
      <c r="U30" s="11">
        <f t="shared" ref="U30" si="5">+(S30+T30)*R30</f>
        <v>0</v>
      </c>
    </row>
    <row r="31" spans="1:21" ht="27.6" x14ac:dyDescent="0.3">
      <c r="A31" s="4">
        <v>24</v>
      </c>
      <c r="B31" s="5" t="s">
        <v>26</v>
      </c>
      <c r="C31" s="6" t="s">
        <v>15</v>
      </c>
      <c r="D31" s="7"/>
      <c r="E31" s="8"/>
      <c r="F31" s="9"/>
      <c r="G31" s="9"/>
      <c r="H31" s="9"/>
      <c r="I31" s="9">
        <v>19</v>
      </c>
      <c r="J31" s="9"/>
      <c r="K31" s="8"/>
      <c r="L31" s="9"/>
      <c r="M31" s="9"/>
      <c r="N31" s="9"/>
      <c r="O31" s="9"/>
      <c r="P31" s="9"/>
      <c r="Q31" s="9"/>
      <c r="R31" s="10">
        <f t="shared" si="0"/>
        <v>19</v>
      </c>
      <c r="S31" s="8"/>
      <c r="T31" s="9"/>
      <c r="U31" s="11">
        <f t="shared" si="1"/>
        <v>0</v>
      </c>
    </row>
    <row r="32" spans="1:21" x14ac:dyDescent="0.3">
      <c r="A32" s="4">
        <v>25</v>
      </c>
      <c r="B32" s="5" t="s">
        <v>27</v>
      </c>
      <c r="C32" s="6" t="s">
        <v>15</v>
      </c>
      <c r="D32" s="7"/>
      <c r="E32" s="8"/>
      <c r="F32" s="9"/>
      <c r="G32" s="9"/>
      <c r="H32" s="9"/>
      <c r="I32" s="9"/>
      <c r="J32" s="9"/>
      <c r="K32" s="8"/>
      <c r="L32" s="9"/>
      <c r="M32" s="9">
        <v>113</v>
      </c>
      <c r="N32" s="9"/>
      <c r="O32" s="9"/>
      <c r="P32" s="9">
        <v>165</v>
      </c>
      <c r="Q32" s="9"/>
      <c r="R32" s="10">
        <f t="shared" si="0"/>
        <v>278</v>
      </c>
      <c r="S32" s="8"/>
      <c r="T32" s="9"/>
      <c r="U32" s="11">
        <f t="shared" si="1"/>
        <v>0</v>
      </c>
    </row>
    <row r="33" spans="1:21" ht="27.6" x14ac:dyDescent="0.3">
      <c r="A33" s="4">
        <v>26</v>
      </c>
      <c r="B33" s="5" t="s">
        <v>28</v>
      </c>
      <c r="C33" s="6" t="s">
        <v>15</v>
      </c>
      <c r="D33" s="7"/>
      <c r="E33" s="8"/>
      <c r="F33" s="9"/>
      <c r="G33" s="9"/>
      <c r="H33" s="9">
        <v>11</v>
      </c>
      <c r="I33" s="9"/>
      <c r="J33" s="9">
        <v>264</v>
      </c>
      <c r="K33" s="8"/>
      <c r="L33" s="9"/>
      <c r="M33" s="9"/>
      <c r="N33" s="9"/>
      <c r="O33" s="9"/>
      <c r="P33" s="9"/>
      <c r="Q33" s="9"/>
      <c r="R33" s="10">
        <f t="shared" si="0"/>
        <v>275</v>
      </c>
      <c r="S33" s="8"/>
      <c r="T33" s="9"/>
      <c r="U33" s="11">
        <f t="shared" si="1"/>
        <v>0</v>
      </c>
    </row>
    <row r="34" spans="1:21" ht="55.2" x14ac:dyDescent="0.3">
      <c r="A34" s="4">
        <v>27</v>
      </c>
      <c r="B34" s="5" t="s">
        <v>69</v>
      </c>
      <c r="C34" s="6" t="s">
        <v>15</v>
      </c>
      <c r="D34" s="7"/>
      <c r="E34" s="8"/>
      <c r="F34" s="9"/>
      <c r="G34" s="9"/>
      <c r="H34" s="9">
        <v>13</v>
      </c>
      <c r="I34" s="9"/>
      <c r="J34" s="9"/>
      <c r="K34" s="8"/>
      <c r="L34" s="9"/>
      <c r="M34" s="9"/>
      <c r="N34" s="9"/>
      <c r="O34" s="9"/>
      <c r="P34" s="9"/>
      <c r="Q34" s="9"/>
      <c r="R34" s="10">
        <f t="shared" si="0"/>
        <v>13</v>
      </c>
      <c r="S34" s="8"/>
      <c r="T34" s="9"/>
      <c r="U34" s="11">
        <f t="shared" si="1"/>
        <v>0</v>
      </c>
    </row>
    <row r="35" spans="1:21" ht="193.2" x14ac:dyDescent="0.3">
      <c r="A35" s="4">
        <v>28</v>
      </c>
      <c r="B35" s="5" t="s">
        <v>70</v>
      </c>
      <c r="C35" s="6" t="s">
        <v>15</v>
      </c>
      <c r="D35" s="7"/>
      <c r="E35" s="8"/>
      <c r="F35" s="9"/>
      <c r="G35" s="9"/>
      <c r="H35" s="9"/>
      <c r="I35" s="9"/>
      <c r="J35" s="9"/>
      <c r="K35" s="8"/>
      <c r="L35" s="9"/>
      <c r="M35" s="9"/>
      <c r="N35" s="9">
        <v>16</v>
      </c>
      <c r="O35" s="9"/>
      <c r="P35" s="9"/>
      <c r="Q35" s="9"/>
      <c r="R35" s="10">
        <f t="shared" si="0"/>
        <v>16</v>
      </c>
      <c r="S35" s="8"/>
      <c r="T35" s="9"/>
      <c r="U35" s="11">
        <f t="shared" ref="U35:U37" si="6">+(S35+T35)*R35</f>
        <v>0</v>
      </c>
    </row>
    <row r="36" spans="1:21" ht="41.4" x14ac:dyDescent="0.3">
      <c r="A36" s="4">
        <v>29</v>
      </c>
      <c r="B36" s="5" t="s">
        <v>35</v>
      </c>
      <c r="C36" s="6" t="s">
        <v>15</v>
      </c>
      <c r="D36" s="7"/>
      <c r="E36" s="8"/>
      <c r="F36" s="9"/>
      <c r="G36" s="9"/>
      <c r="H36" s="9"/>
      <c r="I36" s="9"/>
      <c r="J36" s="9"/>
      <c r="K36" s="8">
        <v>36</v>
      </c>
      <c r="L36" s="9">
        <v>438</v>
      </c>
      <c r="M36" s="9"/>
      <c r="N36" s="9"/>
      <c r="O36" s="9"/>
      <c r="P36" s="9"/>
      <c r="Q36" s="9"/>
      <c r="R36" s="10">
        <f>SUM(D36:Q36)</f>
        <v>474</v>
      </c>
      <c r="S36" s="8"/>
      <c r="T36" s="9"/>
      <c r="U36" s="11">
        <f>+(S36+T36)*R36</f>
        <v>0</v>
      </c>
    </row>
    <row r="37" spans="1:21" ht="27.6" x14ac:dyDescent="0.3">
      <c r="A37" s="4">
        <v>30</v>
      </c>
      <c r="B37" s="5" t="s">
        <v>34</v>
      </c>
      <c r="C37" s="6" t="s">
        <v>24</v>
      </c>
      <c r="D37" s="7"/>
      <c r="E37" s="8"/>
      <c r="F37" s="9"/>
      <c r="G37" s="9"/>
      <c r="H37" s="9"/>
      <c r="I37" s="9"/>
      <c r="J37" s="9"/>
      <c r="K37" s="8"/>
      <c r="L37" s="9"/>
      <c r="M37" s="9">
        <v>15</v>
      </c>
      <c r="N37" s="9">
        <v>30</v>
      </c>
      <c r="O37" s="9"/>
      <c r="P37" s="9"/>
      <c r="Q37" s="9"/>
      <c r="R37" s="10">
        <f t="shared" si="0"/>
        <v>45</v>
      </c>
      <c r="S37" s="8"/>
      <c r="T37" s="9"/>
      <c r="U37" s="11">
        <f t="shared" si="6"/>
        <v>0</v>
      </c>
    </row>
    <row r="38" spans="1:21" x14ac:dyDescent="0.3">
      <c r="A38" s="26"/>
      <c r="B38" s="27"/>
      <c r="C38" s="28"/>
      <c r="D38" s="29"/>
      <c r="E38" s="23"/>
      <c r="F38" s="24"/>
      <c r="G38" s="24"/>
      <c r="H38" s="24"/>
      <c r="I38" s="24"/>
      <c r="J38" s="24"/>
      <c r="K38" s="23"/>
      <c r="L38" s="24"/>
      <c r="M38" s="24"/>
      <c r="N38" s="24"/>
      <c r="O38" s="24"/>
      <c r="P38" s="24"/>
      <c r="Q38" s="24"/>
      <c r="R38" s="30"/>
      <c r="S38" s="23"/>
      <c r="T38" s="24"/>
      <c r="U38" s="31"/>
    </row>
    <row r="39" spans="1:21" ht="27.6" x14ac:dyDescent="0.3">
      <c r="A39" s="46" t="s">
        <v>1</v>
      </c>
      <c r="B39" s="47" t="s">
        <v>64</v>
      </c>
      <c r="C39" s="45" t="s">
        <v>2</v>
      </c>
      <c r="D39" s="40" t="s">
        <v>3</v>
      </c>
      <c r="E39" s="48"/>
      <c r="F39" s="48"/>
      <c r="G39" s="41"/>
      <c r="H39" s="22" t="s">
        <v>4</v>
      </c>
      <c r="I39" s="42" t="s">
        <v>5</v>
      </c>
      <c r="J39" s="43"/>
      <c r="K39" s="40" t="s">
        <v>6</v>
      </c>
      <c r="L39" s="41"/>
      <c r="M39" s="42" t="s">
        <v>7</v>
      </c>
      <c r="N39" s="43"/>
      <c r="O39" s="43"/>
      <c r="P39" s="44"/>
      <c r="Q39" s="2" t="s">
        <v>8</v>
      </c>
      <c r="R39" s="45" t="s">
        <v>9</v>
      </c>
      <c r="S39" s="38" t="s">
        <v>58</v>
      </c>
      <c r="T39" s="38" t="s">
        <v>10</v>
      </c>
      <c r="U39" s="38" t="s">
        <v>59</v>
      </c>
    </row>
    <row r="40" spans="1:21" ht="14.4" customHeight="1" x14ac:dyDescent="0.3">
      <c r="A40" s="46"/>
      <c r="B40" s="47"/>
      <c r="C40" s="45"/>
      <c r="D40" s="21" t="s">
        <v>11</v>
      </c>
      <c r="E40" s="21" t="s">
        <v>12</v>
      </c>
      <c r="F40" s="21" t="s">
        <v>13</v>
      </c>
      <c r="G40" s="21" t="s">
        <v>14</v>
      </c>
      <c r="H40" s="21" t="s">
        <v>11</v>
      </c>
      <c r="I40" s="21" t="s">
        <v>11</v>
      </c>
      <c r="J40" s="21" t="s">
        <v>12</v>
      </c>
      <c r="K40" s="21" t="s">
        <v>11</v>
      </c>
      <c r="L40" s="21" t="s">
        <v>12</v>
      </c>
      <c r="M40" s="21" t="s">
        <v>11</v>
      </c>
      <c r="N40" s="21" t="s">
        <v>12</v>
      </c>
      <c r="O40" s="21" t="s">
        <v>13</v>
      </c>
      <c r="P40" s="21" t="s">
        <v>14</v>
      </c>
      <c r="Q40" s="21" t="s">
        <v>11</v>
      </c>
      <c r="R40" s="45"/>
      <c r="S40" s="39"/>
      <c r="T40" s="39"/>
      <c r="U40" s="39"/>
    </row>
    <row r="41" spans="1:21" ht="27.6" x14ac:dyDescent="0.3">
      <c r="A41" s="4">
        <v>31</v>
      </c>
      <c r="B41" s="5" t="s">
        <v>33</v>
      </c>
      <c r="C41" s="6" t="s">
        <v>15</v>
      </c>
      <c r="D41" s="7"/>
      <c r="E41" s="8"/>
      <c r="F41" s="9"/>
      <c r="G41" s="9"/>
      <c r="H41" s="9"/>
      <c r="I41" s="9"/>
      <c r="J41" s="9">
        <v>568</v>
      </c>
      <c r="K41" s="8"/>
      <c r="L41" s="9"/>
      <c r="M41" s="9"/>
      <c r="N41" s="9"/>
      <c r="O41" s="9"/>
      <c r="P41" s="9"/>
      <c r="Q41" s="9"/>
      <c r="R41" s="10">
        <f>SUM(D41:Q41)</f>
        <v>568</v>
      </c>
      <c r="S41" s="8"/>
      <c r="T41" s="9"/>
      <c r="U41" s="11">
        <f>+(S41+T41)*R41</f>
        <v>0</v>
      </c>
    </row>
    <row r="42" spans="1:21" ht="27.6" x14ac:dyDescent="0.3">
      <c r="A42" s="4">
        <v>32</v>
      </c>
      <c r="B42" s="5" t="s">
        <v>36</v>
      </c>
      <c r="C42" s="6" t="s">
        <v>15</v>
      </c>
      <c r="D42" s="7"/>
      <c r="E42" s="8"/>
      <c r="F42" s="9"/>
      <c r="G42" s="9"/>
      <c r="H42" s="9">
        <v>9</v>
      </c>
      <c r="I42" s="9"/>
      <c r="J42" s="9"/>
      <c r="K42" s="8"/>
      <c r="L42" s="9"/>
      <c r="M42" s="9"/>
      <c r="N42" s="9"/>
      <c r="O42" s="9"/>
      <c r="P42" s="9"/>
      <c r="Q42" s="9"/>
      <c r="R42" s="10">
        <f>SUM(D42:Q42)</f>
        <v>9</v>
      </c>
      <c r="S42" s="8"/>
      <c r="T42" s="9"/>
      <c r="U42" s="11">
        <f>+(S42+T42)*R42</f>
        <v>0</v>
      </c>
    </row>
    <row r="43" spans="1:21" ht="27.6" x14ac:dyDescent="0.3">
      <c r="A43" s="4">
        <v>33</v>
      </c>
      <c r="B43" s="5" t="s">
        <v>18</v>
      </c>
      <c r="C43" s="6" t="s">
        <v>19</v>
      </c>
      <c r="D43" s="7"/>
      <c r="E43" s="8"/>
      <c r="F43" s="9"/>
      <c r="G43" s="9"/>
      <c r="H43" s="9"/>
      <c r="I43" s="9"/>
      <c r="J43" s="9">
        <v>132</v>
      </c>
      <c r="K43" s="8"/>
      <c r="L43" s="9"/>
      <c r="M43" s="9">
        <v>4</v>
      </c>
      <c r="N43" s="9">
        <v>82</v>
      </c>
      <c r="O43" s="9">
        <v>39</v>
      </c>
      <c r="P43" s="9">
        <v>70</v>
      </c>
      <c r="Q43" s="9"/>
      <c r="R43" s="10">
        <f t="shared" ref="R43:R50" si="7">SUM(D43:Q43)</f>
        <v>327</v>
      </c>
      <c r="S43" s="8"/>
      <c r="T43" s="9"/>
      <c r="U43" s="11">
        <f t="shared" ref="U43:U50" si="8">+(S43+T43)*R43</f>
        <v>0</v>
      </c>
    </row>
    <row r="44" spans="1:21" ht="41.4" x14ac:dyDescent="0.3">
      <c r="A44" s="4">
        <v>34</v>
      </c>
      <c r="B44" s="13" t="s">
        <v>20</v>
      </c>
      <c r="C44" s="6" t="s">
        <v>19</v>
      </c>
      <c r="D44" s="7"/>
      <c r="E44" s="8"/>
      <c r="F44" s="9"/>
      <c r="G44" s="9"/>
      <c r="H44" s="9">
        <v>11</v>
      </c>
      <c r="I44" s="9"/>
      <c r="J44" s="9"/>
      <c r="K44" s="8"/>
      <c r="L44" s="9"/>
      <c r="M44" s="9"/>
      <c r="N44" s="9"/>
      <c r="O44" s="9"/>
      <c r="P44" s="9"/>
      <c r="Q44" s="9"/>
      <c r="R44" s="10">
        <f t="shared" si="7"/>
        <v>11</v>
      </c>
      <c r="S44" s="8"/>
      <c r="T44" s="9"/>
      <c r="U44" s="11">
        <f t="shared" si="8"/>
        <v>0</v>
      </c>
    </row>
    <row r="45" spans="1:21" ht="27.6" x14ac:dyDescent="0.3">
      <c r="A45" s="4">
        <v>35</v>
      </c>
      <c r="B45" s="5" t="s">
        <v>21</v>
      </c>
      <c r="C45" s="6" t="s">
        <v>19</v>
      </c>
      <c r="D45" s="7"/>
      <c r="E45" s="8"/>
      <c r="F45" s="9"/>
      <c r="G45" s="9"/>
      <c r="H45" s="9"/>
      <c r="I45" s="9"/>
      <c r="J45" s="9">
        <v>8</v>
      </c>
      <c r="K45" s="8"/>
      <c r="L45" s="9"/>
      <c r="M45" s="9"/>
      <c r="N45" s="9"/>
      <c r="O45" s="9"/>
      <c r="P45" s="9"/>
      <c r="Q45" s="9"/>
      <c r="R45" s="10">
        <f t="shared" si="7"/>
        <v>8</v>
      </c>
      <c r="S45" s="8"/>
      <c r="T45" s="9"/>
      <c r="U45" s="11">
        <f t="shared" si="8"/>
        <v>0</v>
      </c>
    </row>
    <row r="46" spans="1:21" ht="69" x14ac:dyDescent="0.3">
      <c r="A46" s="4">
        <v>36</v>
      </c>
      <c r="B46" s="5" t="s">
        <v>22</v>
      </c>
      <c r="C46" s="6" t="s">
        <v>15</v>
      </c>
      <c r="D46" s="7"/>
      <c r="E46" s="8"/>
      <c r="F46" s="9"/>
      <c r="G46" s="9"/>
      <c r="H46" s="9"/>
      <c r="I46" s="9"/>
      <c r="J46" s="9">
        <v>373</v>
      </c>
      <c r="K46" s="8"/>
      <c r="L46" s="9"/>
      <c r="M46" s="9"/>
      <c r="N46" s="9"/>
      <c r="O46" s="9"/>
      <c r="P46" s="9"/>
      <c r="Q46" s="9"/>
      <c r="R46" s="10">
        <f t="shared" si="7"/>
        <v>373</v>
      </c>
      <c r="S46" s="8"/>
      <c r="T46" s="9"/>
      <c r="U46" s="11">
        <f t="shared" si="8"/>
        <v>0</v>
      </c>
    </row>
    <row r="47" spans="1:21" ht="55.2" x14ac:dyDescent="0.3">
      <c r="A47" s="4">
        <v>37</v>
      </c>
      <c r="B47" s="5" t="s">
        <v>23</v>
      </c>
      <c r="C47" s="6" t="s">
        <v>15</v>
      </c>
      <c r="D47" s="7"/>
      <c r="E47" s="8"/>
      <c r="F47" s="9"/>
      <c r="G47" s="9"/>
      <c r="H47" s="9">
        <v>9</v>
      </c>
      <c r="I47" s="9"/>
      <c r="J47" s="9"/>
      <c r="K47" s="8"/>
      <c r="L47" s="9"/>
      <c r="M47" s="9"/>
      <c r="N47" s="9"/>
      <c r="O47" s="9"/>
      <c r="P47" s="9"/>
      <c r="Q47" s="9"/>
      <c r="R47" s="10">
        <f t="shared" si="7"/>
        <v>9</v>
      </c>
      <c r="S47" s="8"/>
      <c r="T47" s="9"/>
      <c r="U47" s="11">
        <f t="shared" si="8"/>
        <v>0</v>
      </c>
    </row>
    <row r="48" spans="1:21" ht="41.4" x14ac:dyDescent="0.3">
      <c r="A48" s="4">
        <v>38</v>
      </c>
      <c r="B48" s="5" t="s">
        <v>29</v>
      </c>
      <c r="C48" s="6" t="s">
        <v>15</v>
      </c>
      <c r="D48" s="7"/>
      <c r="E48" s="8"/>
      <c r="F48" s="9"/>
      <c r="G48" s="9"/>
      <c r="H48" s="9">
        <v>16</v>
      </c>
      <c r="I48" s="9"/>
      <c r="J48" s="9"/>
      <c r="K48" s="8"/>
      <c r="L48" s="9"/>
      <c r="M48" s="9"/>
      <c r="N48" s="9"/>
      <c r="O48" s="9"/>
      <c r="P48" s="9"/>
      <c r="Q48" s="9"/>
      <c r="R48" s="10">
        <f t="shared" si="7"/>
        <v>16</v>
      </c>
      <c r="S48" s="8"/>
      <c r="T48" s="9"/>
      <c r="U48" s="11">
        <f t="shared" si="8"/>
        <v>0</v>
      </c>
    </row>
    <row r="49" spans="1:21" ht="41.4" x14ac:dyDescent="0.3">
      <c r="A49" s="4">
        <v>39</v>
      </c>
      <c r="B49" s="5" t="s">
        <v>71</v>
      </c>
      <c r="C49" s="6" t="s">
        <v>15</v>
      </c>
      <c r="D49" s="7"/>
      <c r="E49" s="8"/>
      <c r="F49" s="9"/>
      <c r="G49" s="9"/>
      <c r="H49" s="9"/>
      <c r="I49" s="9"/>
      <c r="J49" s="9">
        <v>132</v>
      </c>
      <c r="K49" s="8"/>
      <c r="L49" s="9"/>
      <c r="M49" s="9"/>
      <c r="N49" s="9"/>
      <c r="O49" s="9"/>
      <c r="P49" s="9"/>
      <c r="Q49" s="9"/>
      <c r="R49" s="10">
        <f t="shared" si="7"/>
        <v>132</v>
      </c>
      <c r="S49" s="8"/>
      <c r="T49" s="9"/>
      <c r="U49" s="11">
        <f t="shared" si="8"/>
        <v>0</v>
      </c>
    </row>
    <row r="50" spans="1:21" x14ac:dyDescent="0.3">
      <c r="A50" s="4">
        <v>40</v>
      </c>
      <c r="B50" s="5" t="s">
        <v>30</v>
      </c>
      <c r="C50" s="6" t="s">
        <v>15</v>
      </c>
      <c r="D50" s="7"/>
      <c r="E50" s="8"/>
      <c r="F50" s="9"/>
      <c r="G50" s="9"/>
      <c r="H50" s="9">
        <v>20</v>
      </c>
      <c r="I50" s="9"/>
      <c r="J50" s="9"/>
      <c r="K50" s="8"/>
      <c r="L50" s="9"/>
      <c r="M50" s="9"/>
      <c r="N50" s="9"/>
      <c r="O50" s="9"/>
      <c r="P50" s="9"/>
      <c r="Q50" s="9"/>
      <c r="R50" s="10">
        <f t="shared" si="7"/>
        <v>20</v>
      </c>
      <c r="S50" s="8"/>
      <c r="T50" s="9"/>
      <c r="U50" s="11">
        <f t="shared" si="8"/>
        <v>0</v>
      </c>
    </row>
    <row r="51" spans="1:21" x14ac:dyDescent="0.3">
      <c r="R51" s="15"/>
      <c r="T51" s="25" t="s">
        <v>54</v>
      </c>
      <c r="U51" s="11">
        <f>SUM(U5:U50)</f>
        <v>0</v>
      </c>
    </row>
    <row r="52" spans="1:21" x14ac:dyDescent="0.3">
      <c r="R52" s="15"/>
      <c r="T52" s="25" t="s">
        <v>55</v>
      </c>
      <c r="U52" s="11"/>
    </row>
    <row r="53" spans="1:21" x14ac:dyDescent="0.3">
      <c r="A53" s="16" t="s">
        <v>48</v>
      </c>
      <c r="T53" s="25" t="s">
        <v>56</v>
      </c>
      <c r="U53" s="11">
        <f>+U51+U52</f>
        <v>0</v>
      </c>
    </row>
    <row r="55" spans="1:21" ht="15.6" x14ac:dyDescent="0.3">
      <c r="A55" s="49" t="s">
        <v>49</v>
      </c>
      <c r="B55" s="49"/>
      <c r="C55" s="49"/>
      <c r="D55" s="49"/>
      <c r="E55" s="49"/>
      <c r="F55" s="49"/>
      <c r="G55" s="49"/>
    </row>
    <row r="56" spans="1:21" ht="14.4" x14ac:dyDescent="0.3">
      <c r="A56" s="17"/>
      <c r="B56" s="18"/>
      <c r="C56" s="19"/>
      <c r="D56" s="19"/>
      <c r="E56" s="19"/>
      <c r="F56" s="19"/>
      <c r="G56" s="19"/>
    </row>
    <row r="57" spans="1:21" x14ac:dyDescent="0.3">
      <c r="A57" s="50" t="s">
        <v>50</v>
      </c>
      <c r="B57" s="50"/>
      <c r="C57" s="50"/>
      <c r="D57" s="50"/>
      <c r="E57" s="50"/>
      <c r="F57" s="50"/>
      <c r="G57" s="50"/>
    </row>
    <row r="58" spans="1:21" ht="27" customHeight="1" x14ac:dyDescent="0.3">
      <c r="A58" s="51" t="s">
        <v>51</v>
      </c>
      <c r="B58" s="51"/>
      <c r="C58" s="51"/>
      <c r="D58" s="51"/>
      <c r="E58" s="51"/>
      <c r="F58" s="51"/>
      <c r="G58" s="51"/>
    </row>
    <row r="59" spans="1:21" x14ac:dyDescent="0.3">
      <c r="A59" s="52" t="s">
        <v>52</v>
      </c>
      <c r="B59" s="52"/>
      <c r="C59" s="52"/>
      <c r="D59" s="52"/>
      <c r="E59" s="52"/>
      <c r="F59" s="52"/>
      <c r="G59" s="52"/>
    </row>
    <row r="60" spans="1:21" ht="13.95" customHeight="1" x14ac:dyDescent="0.3">
      <c r="A60" s="51" t="s">
        <v>53</v>
      </c>
      <c r="B60" s="51"/>
      <c r="C60" s="51"/>
      <c r="D60" s="51"/>
      <c r="E60" s="51"/>
      <c r="F60" s="51"/>
      <c r="G60" s="51"/>
    </row>
  </sheetData>
  <mergeCells count="39">
    <mergeCell ref="S39:S40"/>
    <mergeCell ref="T39:T40"/>
    <mergeCell ref="A39:A40"/>
    <mergeCell ref="B39:B40"/>
    <mergeCell ref="C39:C40"/>
    <mergeCell ref="D39:G39"/>
    <mergeCell ref="I39:J39"/>
    <mergeCell ref="U39:U40"/>
    <mergeCell ref="S3:S4"/>
    <mergeCell ref="T3:T4"/>
    <mergeCell ref="U3:U4"/>
    <mergeCell ref="A1:U2"/>
    <mergeCell ref="A3:A4"/>
    <mergeCell ref="B3:B4"/>
    <mergeCell ref="C3:C4"/>
    <mergeCell ref="D3:G3"/>
    <mergeCell ref="I3:J3"/>
    <mergeCell ref="K3:L3"/>
    <mergeCell ref="M3:P3"/>
    <mergeCell ref="R3:R4"/>
    <mergeCell ref="K39:L39"/>
    <mergeCell ref="M39:P39"/>
    <mergeCell ref="R39:R40"/>
    <mergeCell ref="A55:G55"/>
    <mergeCell ref="A57:G57"/>
    <mergeCell ref="A58:G58"/>
    <mergeCell ref="A59:G59"/>
    <mergeCell ref="A60:G60"/>
    <mergeCell ref="A23:A24"/>
    <mergeCell ref="B23:B24"/>
    <mergeCell ref="C23:C24"/>
    <mergeCell ref="D23:G23"/>
    <mergeCell ref="I23:J23"/>
    <mergeCell ref="U23:U24"/>
    <mergeCell ref="K23:L23"/>
    <mergeCell ref="M23:P23"/>
    <mergeCell ref="R23:R24"/>
    <mergeCell ref="S23:S24"/>
    <mergeCell ref="T23:T2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85" zoomScaleNormal="85" workbookViewId="0">
      <pane xSplit="3" ySplit="3" topLeftCell="D11" activePane="bottomRight" state="frozen"/>
      <selection pane="topRight" activeCell="D1" sqref="D1"/>
      <selection pane="bottomLeft" activeCell="A5" sqref="A5"/>
      <selection pane="bottomRight" activeCell="M31" sqref="M31"/>
    </sheetView>
  </sheetViews>
  <sheetFormatPr baseColWidth="10" defaultColWidth="9.109375" defaultRowHeight="13.8" x14ac:dyDescent="0.3"/>
  <cols>
    <col min="1" max="1" width="4.44140625" style="56" bestFit="1" customWidth="1"/>
    <col min="2" max="2" width="44" style="58" customWidth="1"/>
    <col min="3" max="3" width="9.88671875" style="56" customWidth="1"/>
    <col min="4" max="4" width="9.109375" style="56"/>
    <col min="5" max="5" width="15.77734375" style="56" customWidth="1"/>
    <col min="6" max="6" width="15.5546875" style="56" customWidth="1"/>
    <col min="7" max="7" width="11.109375" style="56" customWidth="1"/>
    <col min="8" max="16384" width="9.109375" style="56"/>
  </cols>
  <sheetData>
    <row r="1" spans="1:7" x14ac:dyDescent="0.3">
      <c r="A1" s="46" t="s">
        <v>110</v>
      </c>
      <c r="B1" s="46"/>
      <c r="C1" s="46"/>
      <c r="D1" s="46"/>
      <c r="E1" s="46"/>
      <c r="F1" s="46"/>
      <c r="G1" s="46"/>
    </row>
    <row r="2" spans="1:7" x14ac:dyDescent="0.3">
      <c r="A2" s="46"/>
      <c r="B2" s="46"/>
      <c r="C2" s="46"/>
      <c r="D2" s="46"/>
      <c r="E2" s="46"/>
      <c r="F2" s="46"/>
      <c r="G2" s="46"/>
    </row>
    <row r="3" spans="1:7" ht="46.2" customHeight="1" x14ac:dyDescent="0.3">
      <c r="A3" s="35" t="s">
        <v>1</v>
      </c>
      <c r="B3" s="36" t="s">
        <v>111</v>
      </c>
      <c r="C3" s="37" t="s">
        <v>2</v>
      </c>
      <c r="D3" s="37" t="s">
        <v>9</v>
      </c>
      <c r="E3" s="34" t="s">
        <v>58</v>
      </c>
      <c r="F3" s="34" t="s">
        <v>109</v>
      </c>
      <c r="G3" s="34" t="s">
        <v>59</v>
      </c>
    </row>
    <row r="4" spans="1:7" ht="14.4" customHeight="1" x14ac:dyDescent="0.3">
      <c r="A4" s="64">
        <v>1</v>
      </c>
      <c r="B4" s="65" t="s">
        <v>101</v>
      </c>
      <c r="C4" s="73" t="s">
        <v>15</v>
      </c>
      <c r="D4" s="72">
        <v>8</v>
      </c>
      <c r="E4" s="66"/>
      <c r="F4" s="67"/>
      <c r="G4" s="11">
        <f t="shared" ref="G4:G10" si="0">+(E4+F4)*D4</f>
        <v>0</v>
      </c>
    </row>
    <row r="5" spans="1:7" ht="14.4" customHeight="1" x14ac:dyDescent="0.3">
      <c r="A5" s="64">
        <v>2</v>
      </c>
      <c r="B5" s="65" t="s">
        <v>102</v>
      </c>
      <c r="C5" s="73" t="s">
        <v>15</v>
      </c>
      <c r="D5" s="72">
        <v>4</v>
      </c>
      <c r="E5" s="66"/>
      <c r="F5" s="67"/>
      <c r="G5" s="11">
        <f t="shared" si="0"/>
        <v>0</v>
      </c>
    </row>
    <row r="6" spans="1:7" ht="14.4" customHeight="1" x14ac:dyDescent="0.3">
      <c r="A6" s="64">
        <v>3</v>
      </c>
      <c r="B6" s="65" t="s">
        <v>103</v>
      </c>
      <c r="C6" s="73" t="s">
        <v>15</v>
      </c>
      <c r="D6" s="72">
        <v>4</v>
      </c>
      <c r="E6" s="66"/>
      <c r="F6" s="67"/>
      <c r="G6" s="11">
        <f t="shared" si="0"/>
        <v>0</v>
      </c>
    </row>
    <row r="7" spans="1:7" ht="14.4" customHeight="1" x14ac:dyDescent="0.3">
      <c r="A7" s="64">
        <v>4</v>
      </c>
      <c r="B7" s="65" t="s">
        <v>104</v>
      </c>
      <c r="C7" s="73" t="s">
        <v>15</v>
      </c>
      <c r="D7" s="72">
        <v>8</v>
      </c>
      <c r="E7" s="66"/>
      <c r="F7" s="67"/>
      <c r="G7" s="11">
        <f t="shared" si="0"/>
        <v>0</v>
      </c>
    </row>
    <row r="8" spans="1:7" ht="14.4" customHeight="1" x14ac:dyDescent="0.3">
      <c r="A8" s="64">
        <v>5</v>
      </c>
      <c r="B8" s="65" t="s">
        <v>105</v>
      </c>
      <c r="C8" s="73" t="s">
        <v>15</v>
      </c>
      <c r="D8" s="72">
        <v>8</v>
      </c>
      <c r="E8" s="66"/>
      <c r="F8" s="67"/>
      <c r="G8" s="11">
        <f t="shared" si="0"/>
        <v>0</v>
      </c>
    </row>
    <row r="9" spans="1:7" ht="14.4" customHeight="1" x14ac:dyDescent="0.3">
      <c r="A9" s="64">
        <v>6</v>
      </c>
      <c r="B9" s="65" t="s">
        <v>106</v>
      </c>
      <c r="C9" s="73" t="s">
        <v>15</v>
      </c>
      <c r="D9" s="72">
        <v>1</v>
      </c>
      <c r="E9" s="66"/>
      <c r="F9" s="67"/>
      <c r="G9" s="11">
        <f t="shared" si="0"/>
        <v>0</v>
      </c>
    </row>
    <row r="10" spans="1:7" ht="14.4" customHeight="1" x14ac:dyDescent="0.3">
      <c r="A10" s="64">
        <v>7</v>
      </c>
      <c r="B10" s="65" t="s">
        <v>107</v>
      </c>
      <c r="C10" s="73" t="s">
        <v>15</v>
      </c>
      <c r="D10" s="72">
        <v>8</v>
      </c>
      <c r="E10" s="66"/>
      <c r="F10" s="67"/>
      <c r="G10" s="11">
        <f t="shared" si="0"/>
        <v>0</v>
      </c>
    </row>
    <row r="11" spans="1:7" x14ac:dyDescent="0.3">
      <c r="A11" s="64">
        <v>8</v>
      </c>
      <c r="B11" s="65" t="s">
        <v>72</v>
      </c>
      <c r="C11" s="73" t="s">
        <v>15</v>
      </c>
      <c r="D11" s="72">
        <v>8</v>
      </c>
      <c r="E11" s="66"/>
      <c r="F11" s="67"/>
      <c r="G11" s="11">
        <f t="shared" ref="G11:G34" si="1">+(E11+F11)*D11</f>
        <v>0</v>
      </c>
    </row>
    <row r="12" spans="1:7" x14ac:dyDescent="0.3">
      <c r="A12" s="64">
        <v>9</v>
      </c>
      <c r="B12" s="65" t="s">
        <v>108</v>
      </c>
      <c r="C12" s="73" t="s">
        <v>15</v>
      </c>
      <c r="D12" s="72">
        <v>1</v>
      </c>
      <c r="E12" s="66"/>
      <c r="F12" s="67"/>
      <c r="G12" s="11">
        <f t="shared" si="1"/>
        <v>0</v>
      </c>
    </row>
    <row r="13" spans="1:7" ht="16.2" customHeight="1" x14ac:dyDescent="0.3">
      <c r="A13" s="64">
        <v>10</v>
      </c>
      <c r="B13" s="65" t="s">
        <v>73</v>
      </c>
      <c r="C13" s="73" t="s">
        <v>15</v>
      </c>
      <c r="D13" s="72">
        <v>8</v>
      </c>
      <c r="E13" s="66"/>
      <c r="F13" s="67"/>
      <c r="G13" s="11">
        <f t="shared" si="1"/>
        <v>0</v>
      </c>
    </row>
    <row r="14" spans="1:7" x14ac:dyDescent="0.3">
      <c r="A14" s="64">
        <v>11</v>
      </c>
      <c r="B14" s="68" t="s">
        <v>74</v>
      </c>
      <c r="C14" s="73" t="s">
        <v>15</v>
      </c>
      <c r="D14" s="72">
        <v>43</v>
      </c>
      <c r="E14" s="66"/>
      <c r="F14" s="67"/>
      <c r="G14" s="11">
        <f t="shared" si="1"/>
        <v>0</v>
      </c>
    </row>
    <row r="15" spans="1:7" x14ac:dyDescent="0.3">
      <c r="A15" s="64">
        <v>12</v>
      </c>
      <c r="B15" s="68" t="s">
        <v>75</v>
      </c>
      <c r="C15" s="73" t="s">
        <v>15</v>
      </c>
      <c r="D15" s="72">
        <v>8</v>
      </c>
      <c r="E15" s="66"/>
      <c r="F15" s="67"/>
      <c r="G15" s="11">
        <f t="shared" si="1"/>
        <v>0</v>
      </c>
    </row>
    <row r="16" spans="1:7" x14ac:dyDescent="0.3">
      <c r="A16" s="64">
        <v>13</v>
      </c>
      <c r="B16" s="68" t="s">
        <v>76</v>
      </c>
      <c r="C16" s="73" t="s">
        <v>15</v>
      </c>
      <c r="D16" s="72">
        <v>32</v>
      </c>
      <c r="E16" s="66"/>
      <c r="F16" s="67"/>
      <c r="G16" s="11">
        <f t="shared" si="1"/>
        <v>0</v>
      </c>
    </row>
    <row r="17" spans="1:12" x14ac:dyDescent="0.3">
      <c r="A17" s="64">
        <v>14</v>
      </c>
      <c r="B17" s="68" t="s">
        <v>77</v>
      </c>
      <c r="C17" s="73" t="s">
        <v>15</v>
      </c>
      <c r="D17" s="72">
        <v>8</v>
      </c>
      <c r="E17" s="66"/>
      <c r="F17" s="67"/>
      <c r="G17" s="11">
        <f t="shared" si="1"/>
        <v>0</v>
      </c>
    </row>
    <row r="18" spans="1:12" x14ac:dyDescent="0.3">
      <c r="A18" s="64">
        <v>15</v>
      </c>
      <c r="B18" s="68" t="s">
        <v>78</v>
      </c>
      <c r="C18" s="73" t="s">
        <v>15</v>
      </c>
      <c r="D18" s="72">
        <v>1428</v>
      </c>
      <c r="E18" s="66"/>
      <c r="F18" s="67"/>
      <c r="G18" s="11">
        <f t="shared" si="1"/>
        <v>0</v>
      </c>
    </row>
    <row r="19" spans="1:12" x14ac:dyDescent="0.3">
      <c r="A19" s="64">
        <v>16</v>
      </c>
      <c r="B19" s="69" t="s">
        <v>79</v>
      </c>
      <c r="C19" s="73" t="s">
        <v>15</v>
      </c>
      <c r="D19" s="72">
        <v>8</v>
      </c>
      <c r="E19" s="66"/>
      <c r="F19" s="67"/>
      <c r="G19" s="11">
        <f t="shared" si="1"/>
        <v>0</v>
      </c>
    </row>
    <row r="20" spans="1:12" x14ac:dyDescent="0.3">
      <c r="A20" s="64">
        <v>17</v>
      </c>
      <c r="B20" s="69" t="s">
        <v>80</v>
      </c>
      <c r="C20" s="73" t="s">
        <v>81</v>
      </c>
      <c r="D20" s="72">
        <v>2100</v>
      </c>
      <c r="E20" s="66"/>
      <c r="F20" s="67"/>
      <c r="G20" s="11">
        <f t="shared" si="1"/>
        <v>0</v>
      </c>
    </row>
    <row r="21" spans="1:12" x14ac:dyDescent="0.3">
      <c r="A21" s="64">
        <v>18</v>
      </c>
      <c r="B21" s="69" t="s">
        <v>82</v>
      </c>
      <c r="C21" s="73" t="s">
        <v>15</v>
      </c>
      <c r="D21" s="72">
        <v>8</v>
      </c>
      <c r="E21" s="66"/>
      <c r="F21" s="67"/>
      <c r="G21" s="11">
        <f t="shared" si="1"/>
        <v>0</v>
      </c>
    </row>
    <row r="22" spans="1:12" x14ac:dyDescent="0.3">
      <c r="A22" s="64">
        <v>19</v>
      </c>
      <c r="B22" s="69" t="s">
        <v>83</v>
      </c>
      <c r="C22" s="73" t="s">
        <v>15</v>
      </c>
      <c r="D22" s="72">
        <v>8</v>
      </c>
      <c r="E22" s="66"/>
      <c r="F22" s="67"/>
      <c r="G22" s="11">
        <f t="shared" si="1"/>
        <v>0</v>
      </c>
    </row>
    <row r="23" spans="1:12" x14ac:dyDescent="0.3">
      <c r="A23" s="64">
        <v>20</v>
      </c>
      <c r="B23" s="69" t="s">
        <v>84</v>
      </c>
      <c r="C23" s="73" t="s">
        <v>15</v>
      </c>
      <c r="D23" s="72">
        <v>8</v>
      </c>
      <c r="E23" s="66"/>
      <c r="F23" s="67"/>
      <c r="G23" s="11">
        <f t="shared" si="1"/>
        <v>0</v>
      </c>
      <c r="L23" s="57"/>
    </row>
    <row r="24" spans="1:12" x14ac:dyDescent="0.3">
      <c r="A24" s="64">
        <v>21</v>
      </c>
      <c r="B24" s="69" t="s">
        <v>85</v>
      </c>
      <c r="C24" s="73" t="s">
        <v>15</v>
      </c>
      <c r="D24" s="72">
        <v>8</v>
      </c>
      <c r="E24" s="66"/>
      <c r="F24" s="67"/>
      <c r="G24" s="11">
        <f t="shared" si="1"/>
        <v>0</v>
      </c>
    </row>
    <row r="25" spans="1:12" x14ac:dyDescent="0.3">
      <c r="A25" s="64">
        <v>22</v>
      </c>
      <c r="B25" s="69" t="s">
        <v>86</v>
      </c>
      <c r="C25" s="73" t="s">
        <v>15</v>
      </c>
      <c r="D25" s="72">
        <v>1</v>
      </c>
      <c r="E25" s="66"/>
      <c r="F25" s="67"/>
      <c r="G25" s="11">
        <f t="shared" si="1"/>
        <v>0</v>
      </c>
      <c r="L25" s="57"/>
    </row>
    <row r="26" spans="1:12" x14ac:dyDescent="0.3">
      <c r="A26" s="64">
        <v>23</v>
      </c>
      <c r="B26" s="69" t="s">
        <v>87</v>
      </c>
      <c r="C26" s="73" t="s">
        <v>15</v>
      </c>
      <c r="D26" s="72">
        <v>8</v>
      </c>
      <c r="E26" s="66"/>
      <c r="F26" s="67"/>
      <c r="G26" s="11">
        <f t="shared" si="1"/>
        <v>0</v>
      </c>
    </row>
    <row r="27" spans="1:12" x14ac:dyDescent="0.3">
      <c r="A27" s="64">
        <v>24</v>
      </c>
      <c r="B27" s="69" t="s">
        <v>88</v>
      </c>
      <c r="C27" s="73" t="s">
        <v>15</v>
      </c>
      <c r="D27" s="72">
        <v>990</v>
      </c>
      <c r="E27" s="66"/>
      <c r="F27" s="67"/>
      <c r="G27" s="11">
        <f t="shared" si="1"/>
        <v>0</v>
      </c>
    </row>
    <row r="28" spans="1:12" x14ac:dyDescent="0.3">
      <c r="A28" s="64">
        <v>25</v>
      </c>
      <c r="B28" s="69" t="s">
        <v>89</v>
      </c>
      <c r="C28" s="73" t="s">
        <v>15</v>
      </c>
      <c r="D28" s="72">
        <v>990</v>
      </c>
      <c r="E28" s="66"/>
      <c r="F28" s="67"/>
      <c r="G28" s="11">
        <f t="shared" si="1"/>
        <v>0</v>
      </c>
    </row>
    <row r="29" spans="1:12" x14ac:dyDescent="0.3">
      <c r="A29" s="64">
        <v>26</v>
      </c>
      <c r="B29" s="69" t="s">
        <v>90</v>
      </c>
      <c r="C29" s="73" t="s">
        <v>81</v>
      </c>
      <c r="D29" s="72">
        <v>1828</v>
      </c>
      <c r="E29" s="66"/>
      <c r="F29" s="67"/>
      <c r="G29" s="11">
        <f t="shared" si="1"/>
        <v>0</v>
      </c>
    </row>
    <row r="30" spans="1:12" ht="27.6" x14ac:dyDescent="0.3">
      <c r="A30" s="64">
        <v>27</v>
      </c>
      <c r="B30" s="69" t="s">
        <v>91</v>
      </c>
      <c r="C30" s="73" t="s">
        <v>112</v>
      </c>
      <c r="D30" s="72">
        <v>28</v>
      </c>
      <c r="E30" s="66"/>
      <c r="F30" s="67"/>
      <c r="G30" s="11">
        <f t="shared" si="1"/>
        <v>0</v>
      </c>
    </row>
    <row r="31" spans="1:12" x14ac:dyDescent="0.3">
      <c r="A31" s="64">
        <v>28</v>
      </c>
      <c r="B31" s="70" t="s">
        <v>92</v>
      </c>
      <c r="C31" s="73" t="s">
        <v>15</v>
      </c>
      <c r="D31" s="72">
        <v>32</v>
      </c>
      <c r="E31" s="66"/>
      <c r="F31" s="67"/>
      <c r="G31" s="11">
        <f t="shared" si="1"/>
        <v>0</v>
      </c>
    </row>
    <row r="32" spans="1:12" x14ac:dyDescent="0.3">
      <c r="A32" s="64">
        <v>29</v>
      </c>
      <c r="B32" s="70" t="s">
        <v>93</v>
      </c>
      <c r="C32" s="73" t="s">
        <v>15</v>
      </c>
      <c r="D32" s="72">
        <v>32</v>
      </c>
      <c r="E32" s="66"/>
      <c r="F32" s="67"/>
      <c r="G32" s="11">
        <f t="shared" si="1"/>
        <v>0</v>
      </c>
    </row>
    <row r="33" spans="1:12" x14ac:dyDescent="0.3">
      <c r="A33" s="64">
        <v>30</v>
      </c>
      <c r="B33" s="70" t="s">
        <v>94</v>
      </c>
      <c r="C33" s="73" t="s">
        <v>15</v>
      </c>
      <c r="D33" s="72">
        <v>32</v>
      </c>
      <c r="E33" s="66"/>
      <c r="F33" s="67"/>
      <c r="G33" s="11">
        <f t="shared" si="1"/>
        <v>0</v>
      </c>
    </row>
    <row r="34" spans="1:12" ht="27.6" x14ac:dyDescent="0.3">
      <c r="A34" s="64">
        <v>31</v>
      </c>
      <c r="B34" s="70" t="s">
        <v>95</v>
      </c>
      <c r="C34" s="73" t="s">
        <v>113</v>
      </c>
      <c r="D34" s="72">
        <v>90</v>
      </c>
      <c r="E34" s="66"/>
      <c r="F34" s="67"/>
      <c r="G34" s="11">
        <f t="shared" si="1"/>
        <v>0</v>
      </c>
      <c r="L34" s="57"/>
    </row>
    <row r="35" spans="1:12" x14ac:dyDescent="0.3">
      <c r="D35" s="57"/>
      <c r="F35" s="62" t="s">
        <v>54</v>
      </c>
      <c r="G35" s="63">
        <f>SUM(G4:G34)</f>
        <v>0</v>
      </c>
    </row>
    <row r="36" spans="1:12" x14ac:dyDescent="0.3">
      <c r="D36" s="57"/>
      <c r="F36" s="59" t="s">
        <v>55</v>
      </c>
      <c r="G36" s="11"/>
    </row>
    <row r="37" spans="1:12" x14ac:dyDescent="0.3">
      <c r="A37" s="53" t="s">
        <v>96</v>
      </c>
      <c r="F37" s="59" t="s">
        <v>56</v>
      </c>
      <c r="G37" s="11">
        <f>+G35+G36</f>
        <v>0</v>
      </c>
    </row>
    <row r="39" spans="1:12" ht="35.4" customHeight="1" x14ac:dyDescent="0.3">
      <c r="A39" s="71" t="s">
        <v>97</v>
      </c>
      <c r="B39" s="71"/>
      <c r="C39" s="71"/>
      <c r="D39" s="71"/>
      <c r="E39" s="71"/>
      <c r="F39" s="71"/>
      <c r="G39" s="71"/>
    </row>
    <row r="40" spans="1:12" x14ac:dyDescent="0.3">
      <c r="A40" s="54"/>
      <c r="B40" s="60"/>
      <c r="C40" s="61"/>
    </row>
    <row r="41" spans="1:12" ht="16.2" customHeight="1" x14ac:dyDescent="0.3">
      <c r="A41" s="55" t="s">
        <v>50</v>
      </c>
      <c r="B41" s="55"/>
      <c r="C41" s="55"/>
      <c r="D41" s="55"/>
      <c r="E41" s="55"/>
      <c r="F41" s="55"/>
      <c r="G41" s="55"/>
    </row>
    <row r="42" spans="1:12" ht="51" customHeight="1" x14ac:dyDescent="0.3">
      <c r="A42" s="55" t="s">
        <v>98</v>
      </c>
      <c r="B42" s="55"/>
      <c r="C42" s="55"/>
      <c r="D42" s="55"/>
      <c r="E42" s="55"/>
      <c r="F42" s="55"/>
      <c r="G42" s="55"/>
    </row>
    <row r="43" spans="1:12" ht="13.8" customHeight="1" x14ac:dyDescent="0.3">
      <c r="A43" s="55" t="s">
        <v>99</v>
      </c>
      <c r="B43" s="55"/>
      <c r="C43" s="55"/>
      <c r="D43" s="55"/>
      <c r="E43" s="55"/>
      <c r="F43" s="55"/>
      <c r="G43" s="55"/>
      <c r="H43" s="55"/>
    </row>
    <row r="44" spans="1:12" ht="29.4" customHeight="1" x14ac:dyDescent="0.3">
      <c r="A44" s="55" t="s">
        <v>100</v>
      </c>
      <c r="B44" s="55"/>
      <c r="C44" s="55"/>
      <c r="D44" s="55"/>
      <c r="E44" s="55"/>
      <c r="F44" s="55"/>
      <c r="G44" s="55"/>
    </row>
  </sheetData>
  <mergeCells count="6">
    <mergeCell ref="A39:G39"/>
    <mergeCell ref="A41:G41"/>
    <mergeCell ref="A42:G42"/>
    <mergeCell ref="A43:H43"/>
    <mergeCell ref="A44:G44"/>
    <mergeCell ref="A1:G2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</vt:lpstr>
      <vt:lpstr>Pto. Escondido</vt:lpstr>
      <vt:lpstr>'Pto. Escondido'!Área_de_impresión</vt:lpstr>
      <vt:lpstr>Resumen!Área_de_impresión</vt:lpstr>
    </vt:vector>
  </TitlesOfParts>
  <Company>FAO of the 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Leonardo (FAOCO)</dc:creator>
  <cp:lastModifiedBy>Gonzalez, Leonardo (FAOCO)</cp:lastModifiedBy>
  <dcterms:created xsi:type="dcterms:W3CDTF">2018-06-13T21:24:17Z</dcterms:created>
  <dcterms:modified xsi:type="dcterms:W3CDTF">2018-10-29T21:41:51Z</dcterms:modified>
</cp:coreProperties>
</file>