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SRV01\User\Shared\COMPRAS 2014, 2015\SOPORTES PO\COMPRAS 2018\LC124 Materiales Red Hídirca - Varios Proyectos\"/>
    </mc:Choice>
  </mc:AlternateContent>
  <bookViews>
    <workbookView xWindow="0" yWindow="0" windowWidth="23040" windowHeight="9165" firstSheet="1" activeTab="1"/>
  </bookViews>
  <sheets>
    <sheet name="Resumen" sheetId="2" state="hidden" r:id="rId1"/>
    <sheet name="1 Dabeiba" sheetId="16" r:id="rId2"/>
    <sheet name="2 La Paz" sheetId="17" r:id="rId3"/>
    <sheet name="3 Caldono" sheetId="18" r:id="rId4"/>
    <sheet name="4 Planadas" sheetId="19" r:id="rId5"/>
    <sheet name="5 Fonseca" sheetId="20" r:id="rId6"/>
    <sheet name="6 Vigia" sheetId="21" r:id="rId7"/>
  </sheets>
  <definedNames>
    <definedName name="_xlnm._FilterDatabase" localSheetId="1" hidden="1">'1 Dabeiba'!$A$3:$AG$7</definedName>
    <definedName name="_xlnm._FilterDatabase" localSheetId="2" hidden="1">'2 La Paz'!$A$3:$AH$19</definedName>
    <definedName name="_xlnm._FilterDatabase" localSheetId="3" hidden="1">'3 Caldono'!$A$3:$AH$16</definedName>
    <definedName name="_xlnm._FilterDatabase" localSheetId="4" hidden="1">'4 Planadas'!$A$3:$AH$7</definedName>
    <definedName name="_xlnm._FilterDatabase" localSheetId="5" hidden="1">'5 Fonseca'!$A$3:$AH$24</definedName>
    <definedName name="_xlnm._FilterDatabase" localSheetId="6" hidden="1">'6 Vigia'!$A$3:$AH$9</definedName>
    <definedName name="_xlnm._FilterDatabase" localSheetId="0" hidden="1">Resumen!$A$3:$X$45</definedName>
    <definedName name="_xlnm.Print_Area" localSheetId="1">'1 Dabeiba'!$A$1:$C$4</definedName>
    <definedName name="_xlnm.Print_Area" localSheetId="2">'2 La Paz'!$A$1:$K$3</definedName>
    <definedName name="_xlnm.Print_Area" localSheetId="3">'3 Caldono'!$A$1:$G$3</definedName>
    <definedName name="_xlnm.Print_Area" localSheetId="4">'4 Planadas'!$A$1:$D$3</definedName>
    <definedName name="_xlnm.Print_Area" localSheetId="5">'5 Fonseca'!$A$1:$G$3</definedName>
    <definedName name="_xlnm.Print_Area" localSheetId="6">'6 Vigia'!$A$1:$D$3</definedName>
    <definedName name="_xlnm.Print_Area" localSheetId="0">Resumen!$A$1:$V$4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6" i="2" l="1"/>
  <c r="E6" i="21"/>
  <c r="H6" i="21" s="1"/>
  <c r="E5" i="21"/>
  <c r="H5" i="21" s="1"/>
  <c r="E4" i="21"/>
  <c r="H4" i="21" s="1"/>
  <c r="H21" i="20"/>
  <c r="K21" i="20" s="1"/>
  <c r="H20" i="20"/>
  <c r="K20" i="20" s="1"/>
  <c r="H19" i="20"/>
  <c r="K19" i="20" s="1"/>
  <c r="H18" i="20"/>
  <c r="K18" i="20" s="1"/>
  <c r="H17" i="20"/>
  <c r="K17" i="20" s="1"/>
  <c r="H16" i="20"/>
  <c r="K16" i="20" s="1"/>
  <c r="H15" i="20"/>
  <c r="K15" i="20" s="1"/>
  <c r="H14" i="20"/>
  <c r="K14" i="20" s="1"/>
  <c r="H13" i="20"/>
  <c r="K13" i="20" s="1"/>
  <c r="H12" i="20"/>
  <c r="K12" i="20" s="1"/>
  <c r="H11" i="20"/>
  <c r="K11" i="20" s="1"/>
  <c r="H10" i="20"/>
  <c r="K10" i="20" s="1"/>
  <c r="H9" i="20"/>
  <c r="K9" i="20" s="1"/>
  <c r="H8" i="20"/>
  <c r="K8" i="20" s="1"/>
  <c r="H7" i="20"/>
  <c r="K7" i="20" s="1"/>
  <c r="H6" i="20"/>
  <c r="K6" i="20" s="1"/>
  <c r="H5" i="20"/>
  <c r="K5" i="20" s="1"/>
  <c r="H4" i="20"/>
  <c r="K4" i="20" s="1"/>
  <c r="H7" i="21" l="1"/>
  <c r="H9" i="21" s="1"/>
  <c r="K22" i="20"/>
  <c r="K24" i="20" s="1"/>
  <c r="E4" i="19" l="1"/>
  <c r="H4" i="19" s="1"/>
  <c r="H13" i="18"/>
  <c r="K13" i="18" s="1"/>
  <c r="H12" i="18"/>
  <c r="K12" i="18" s="1"/>
  <c r="H11" i="18"/>
  <c r="K11" i="18" s="1"/>
  <c r="H10" i="18"/>
  <c r="K10" i="18" s="1"/>
  <c r="H9" i="18"/>
  <c r="K9" i="18" s="1"/>
  <c r="H8" i="18"/>
  <c r="K8" i="18" s="1"/>
  <c r="H7" i="18"/>
  <c r="K7" i="18" s="1"/>
  <c r="H6" i="18"/>
  <c r="K6" i="18" s="1"/>
  <c r="H5" i="18"/>
  <c r="K5" i="18" s="1"/>
  <c r="H4" i="18"/>
  <c r="K4" i="18" s="1"/>
  <c r="L16" i="17"/>
  <c r="O16" i="17" s="1"/>
  <c r="L15" i="17"/>
  <c r="O15" i="17" s="1"/>
  <c r="L14" i="17"/>
  <c r="O14" i="17" s="1"/>
  <c r="L13" i="17"/>
  <c r="O13" i="17" s="1"/>
  <c r="L12" i="17"/>
  <c r="O12" i="17" s="1"/>
  <c r="L11" i="17"/>
  <c r="O11" i="17" s="1"/>
  <c r="L10" i="17"/>
  <c r="O10" i="17" s="1"/>
  <c r="L9" i="17"/>
  <c r="O9" i="17" s="1"/>
  <c r="L8" i="17"/>
  <c r="O8" i="17" s="1"/>
  <c r="L7" i="17"/>
  <c r="O7" i="17" s="1"/>
  <c r="L6" i="17"/>
  <c r="O6" i="17" s="1"/>
  <c r="L5" i="17"/>
  <c r="O5" i="17" s="1"/>
  <c r="L4" i="17"/>
  <c r="O4" i="17" s="1"/>
  <c r="G4" i="16"/>
  <c r="G5" i="16" s="1"/>
  <c r="H5" i="19" l="1"/>
  <c r="H7" i="19" s="1"/>
  <c r="K14" i="18"/>
  <c r="K16" i="18" s="1"/>
  <c r="O17" i="17"/>
  <c r="O19" i="17" s="1"/>
  <c r="G7" i="16"/>
  <c r="W4" i="2"/>
  <c r="Z4" i="2" s="1"/>
  <c r="W5" i="2"/>
  <c r="Z5" i="2" s="1"/>
  <c r="W6" i="2"/>
  <c r="Z6" i="2" s="1"/>
  <c r="W10" i="2"/>
  <c r="Z10" i="2" s="1"/>
  <c r="W11" i="2"/>
  <c r="Z11" i="2" s="1"/>
  <c r="W12" i="2"/>
  <c r="Z12" i="2" s="1"/>
  <c r="W7" i="2"/>
  <c r="Z7" i="2" s="1"/>
  <c r="W8" i="2"/>
  <c r="Z8" i="2" s="1"/>
  <c r="W19" i="2"/>
  <c r="Z19" i="2" s="1"/>
  <c r="W20" i="2"/>
  <c r="Z20" i="2" s="1"/>
  <c r="W35" i="2"/>
  <c r="Z35" i="2" s="1"/>
  <c r="W21" i="2"/>
  <c r="Z21" i="2" s="1"/>
  <c r="W22" i="2"/>
  <c r="Z22" i="2" s="1"/>
  <c r="W23" i="2"/>
  <c r="Z23" i="2" s="1"/>
  <c r="W24" i="2"/>
  <c r="Z24" i="2" s="1"/>
  <c r="W25" i="2"/>
  <c r="Z25" i="2" s="1"/>
  <c r="W26" i="2"/>
  <c r="Z26" i="2" s="1"/>
  <c r="W9" i="2"/>
  <c r="Z9" i="2" s="1"/>
  <c r="W38" i="2"/>
  <c r="Z38" i="2" s="1"/>
  <c r="W39" i="2"/>
  <c r="Z39" i="2" s="1"/>
  <c r="W40" i="2"/>
  <c r="Z40" i="2" s="1"/>
  <c r="W41" i="2"/>
  <c r="Z41" i="2" s="1"/>
  <c r="W42" i="2"/>
  <c r="Z42" i="2" s="1"/>
  <c r="W13" i="2"/>
  <c r="Z13" i="2" s="1"/>
  <c r="W14" i="2"/>
  <c r="Z14" i="2" s="1"/>
  <c r="W15" i="2"/>
  <c r="Z15" i="2" s="1"/>
  <c r="W16" i="2"/>
  <c r="Z16" i="2" s="1"/>
  <c r="W17" i="2"/>
  <c r="Z17" i="2" s="1"/>
  <c r="W18" i="2"/>
  <c r="Z18" i="2" s="1"/>
  <c r="W27" i="2"/>
  <c r="Z27" i="2" s="1"/>
  <c r="W28" i="2"/>
  <c r="Z28" i="2" s="1"/>
  <c r="W36" i="2"/>
  <c r="Z36" i="2" s="1"/>
  <c r="W43" i="2"/>
  <c r="Z43" i="2" s="1"/>
  <c r="W29" i="2"/>
  <c r="Z29" i="2" s="1"/>
  <c r="W44" i="2"/>
  <c r="Z44" i="2" s="1"/>
  <c r="W45" i="2"/>
  <c r="Z45" i="2" s="1"/>
  <c r="W37" i="2"/>
  <c r="Z37" i="2" s="1"/>
  <c r="W30" i="2"/>
  <c r="Z30" i="2" s="1"/>
  <c r="W31" i="2"/>
  <c r="Z31" i="2" s="1"/>
  <c r="W32" i="2"/>
  <c r="Z32" i="2" s="1"/>
  <c r="W33" i="2"/>
  <c r="Z33" i="2" s="1"/>
  <c r="W34" i="2"/>
  <c r="Z34" i="2" s="1"/>
  <c r="Z46" i="2" l="1"/>
  <c r="Z48" i="2" s="1"/>
</calcChain>
</file>

<file path=xl/sharedStrings.xml><?xml version="1.0" encoding="utf-8"?>
<sst xmlns="http://schemas.openxmlformats.org/spreadsheetml/2006/main" count="433" uniqueCount="87">
  <si>
    <t xml:space="preserve">Ítem </t>
  </si>
  <si>
    <t xml:space="preserve">Descripción </t>
  </si>
  <si>
    <t>Unidad de Medida</t>
  </si>
  <si>
    <t>Cantidad Total</t>
  </si>
  <si>
    <t>Unidad</t>
  </si>
  <si>
    <t>Lugar 1</t>
  </si>
  <si>
    <t>Lugar 2</t>
  </si>
  <si>
    <t>Lugar 3</t>
  </si>
  <si>
    <t>Lugar 4</t>
  </si>
  <si>
    <t>Lugar 5</t>
  </si>
  <si>
    <t>Lugar 6</t>
  </si>
  <si>
    <t>Lugar 7</t>
  </si>
  <si>
    <t>Lugar 8</t>
  </si>
  <si>
    <t>Metro</t>
  </si>
  <si>
    <t>1. Dabeiba</t>
  </si>
  <si>
    <t>2. La Paz</t>
  </si>
  <si>
    <t>3. Caldono</t>
  </si>
  <si>
    <t>4. Planadas</t>
  </si>
  <si>
    <t>5. Fonseca</t>
  </si>
  <si>
    <t>6. Vigía del Fuerte</t>
  </si>
  <si>
    <t>Bolsa de empacado al vacío en polietileno de 250 gramos, calibre de 60 micras</t>
  </si>
  <si>
    <t>Bolsa de empacado al vacío en polietileno de 310 gramos, calibre 60 micras.</t>
  </si>
  <si>
    <t>Bolsa de empacado al vacío en polietileno de 500 gramos, calibre 60 micras.</t>
  </si>
  <si>
    <t>Bolsa negra vivero para almacigo de 12 pulgadas de largo total X 6 pulgadas ancho de fuelle abierto a 1, 5 pulgada, calibre 2,5, con 6 perforaciones.</t>
  </si>
  <si>
    <t>Bolsa plástica transparente calibre 3 de 20"X38"X2"</t>
  </si>
  <si>
    <t>Bolsas para vivero en polietileno de baja densidad pigmentadas negras Calibre 2, con 6 perforaciones a los lados REF: 5,5*11+1" fuelle de fondo</t>
  </si>
  <si>
    <t>Canastillas plásticas perforadas fruver, 100% polietileno de alta densidad de excelente calidad con refuerzos en las partes de más impacto como manijas y un centro reforzado. Nuevas.</t>
  </si>
  <si>
    <t>Caneca plástica con tapa roscada y aro de 40 Galones. Azul oscuro. Nueva</t>
  </si>
  <si>
    <t>Caneca Plástica de 60 Litros con tapa y aro. Nueva</t>
  </si>
  <si>
    <t>Caneca plástica azul con tapa de 55 galones. Nueva</t>
  </si>
  <si>
    <t>Estiba plástica de 2 entradas, estantería de doble profundidad, para manipulación de montacargas, con dimensiones de 120 cm x 120 cm, de capacidad de 4.000 Kg en estática. Características: Materiales componentes: Polietileno y polipropileno. - Resistencia a Flexión: 279 Kg / cm 2 - Resistencia a Compresión: 253 Kg / cm 2 - Resistencia a la tracción: 219 Kg / cm 2
 Densidad: 0.8400 gr / cm 3 - Temperatura de ablandamiento: 124 o C- Temperatura de fragilidad: 70 o C - Resistencia a la tracción y choque: 50.</t>
  </si>
  <si>
    <t>Estiba plástica estándar de 120cm de largo * 100 cm de ancho altura de 12cm espesor de 3cm con tendido de 7 tablas en la parte superior 3 vigas y tornillería de ensamble.</t>
  </si>
  <si>
    <t>Estibas para cuarto frio exclusivas para estibar refrescos en bolsa, material resistente de polietileno, capacidad de carga 500 kilos por metro cuadrado, medidas: 80 cm largo *80 cm ancho *4 cm de altura.</t>
  </si>
  <si>
    <t>Estibas para intemperie: Material resistente de polietileno, capacidad de carga 550 kilos por metro cuadrado, medidas: 100 cm largo *120 cm ancho *15 cm de altura</t>
  </si>
  <si>
    <t>Estibas plásticas de 1,2 metros de ancho x 1,2 metros de largo x 0,12 metros de alto</t>
  </si>
  <si>
    <t>Fibra de polietileno para amarrar Calibre 12</t>
  </si>
  <si>
    <t>Malla antipredadores de ojo 25 x 30 mm de 1,90 metros x 50 metros de fibra de nylon multifilamento, de alta resistencia</t>
  </si>
  <si>
    <t>Manguera negra para riego de 1 1/2 " calibre 40</t>
  </si>
  <si>
    <t>Manguera negra para riego de 3/4". Calibre 40,</t>
  </si>
  <si>
    <t>Manguera negra para riego de 1 " calibre 40</t>
  </si>
  <si>
    <t>Plástico amarillo en lamina de 30 cm de ancho. Calibre 4. Material virgen.</t>
  </si>
  <si>
    <t>Plástico azul en lamina de 30 cm de ancho. Calibre 4. Material virgen.</t>
  </si>
  <si>
    <t>Plástico negro calibre 6 protección UV, abre en 10 metros, virgen. Garantía 24 Meses</t>
  </si>
  <si>
    <t>Plástico negro virgen de 5 metros semitubular para abrir a 10 m calibre 7. Rollo de 50 m</t>
  </si>
  <si>
    <t>Plástico Negro X 4 Metros de ancho calibre 6. Material Virgen.</t>
  </si>
  <si>
    <t>Plástico virgen calibre 7 amarillo con filtro UV de 6 m de ancho por 20 m de largo</t>
  </si>
  <si>
    <t>Poli sombra negra al 65 % de 4 Metros de Ancho con protección UV. Vida estimada útil 36 meses.</t>
  </si>
  <si>
    <t>Polisombra negra al 35% de 4 metros de ancho en rollos de 6,5 metros de largo con protección UV vida estimada útil 36 meses</t>
  </si>
  <si>
    <t>Regadera plástica de 10 litros para labores de jardinería y agricultura</t>
  </si>
  <si>
    <t>Cinta riego por goteo 16 mm x 20 cm Material virgen. Cualquier marca</t>
  </si>
  <si>
    <t>Rollo de pita plástica amarilla de 640 x 480 En rollo de 7 libras aproximadamente</t>
  </si>
  <si>
    <t>Tanque de agua de 1.000 litros en plástico calibre 3,3 , laminado interior, con tapa de giro. Marcas sugeridas Colempaques, Rotoplast, Eternit o Ajover, Aquaviva, Supertanques.</t>
  </si>
  <si>
    <t>Tanque de agua 500 litros en plástico calibre 3,3, laminado interior con tapa de giro. Marca Colempaques, Rotoplast, Eternit o Ajover</t>
  </si>
  <si>
    <t>Tanque de plástico virgen con filtro UV capacidad para 1000 litros, diámetro superior 1,69m diámetro inferior 1,38m altura 0,68 m. Marcas sugeridas Colempaques, Rotoplast, Eternit o Ajover, Aquaviva, Supertanques.</t>
  </si>
  <si>
    <t>Tanque para agua cónico de 1.000 litros en plástico virgen con tapa y accesorios de entrada y salida doble capa una exterior para evitar el paso de los rayos ultravioleta otra interior clara para evitar la producción de microorganismos Dimensiones ancho 1232mm alto 1030mm tapa ancho 1275mm alto 236mm Rotoplast y Colempaques, Acuaviva, Eternit, Súper tanques.</t>
  </si>
  <si>
    <t>Canecas aforadas de 20 litros marcas sugeridas vanyplast, imusa. Nuevas</t>
  </si>
  <si>
    <t>Canecas plásticas de 200 Litros con tapa hermética. Nuevas.</t>
  </si>
  <si>
    <t>Caneca de 200 Lts con tapa de aro y accesorios, arandelas plásticas, adaptadores macho y hembra</t>
  </si>
  <si>
    <t>Ciento</t>
  </si>
  <si>
    <t>Cono X 3000 mts</t>
  </si>
  <si>
    <t>Rollo X 100 metros</t>
  </si>
  <si>
    <t>Rollo X 50 Metros</t>
  </si>
  <si>
    <t>Rollo 3600 metros</t>
  </si>
  <si>
    <t>LC045 - APÉNDICE III OFERTA FINANCIERA</t>
  </si>
  <si>
    <t xml:space="preserve">Precio unitario </t>
  </si>
  <si>
    <t xml:space="preserve">Valor transporte y seguro antes de IVA </t>
  </si>
  <si>
    <t>Valor Total</t>
  </si>
  <si>
    <r>
      <t>Plazo de entrega ______________________ días calendario</t>
    </r>
    <r>
      <rPr>
        <sz val="10"/>
        <color theme="1"/>
        <rFont val="Times New Roman"/>
        <family val="1"/>
      </rPr>
      <t>.</t>
    </r>
  </si>
  <si>
    <r>
      <t>*</t>
    </r>
    <r>
      <rPr>
        <sz val="10"/>
        <color theme="1"/>
        <rFont val="Times New Roman"/>
        <family val="1"/>
      </rPr>
      <t>Si el proveedor indica una moneda diferente a la especificada en este apartado, la FAO convertirá los precios, a los efectos de la evaluación comercial, a una única moneda mediante el tipo de cambio oficial de las Naciones Unidas correspondiente a la fecha de la oferta.</t>
    </r>
  </si>
  <si>
    <t>NOTA sobre las discrepancias y errores de cálculo:</t>
  </si>
  <si>
    <r>
      <t>·</t>
    </r>
    <r>
      <rPr>
        <sz val="7"/>
        <color theme="1"/>
        <rFont val="Times New Roman"/>
        <family val="1"/>
      </rPr>
      <t xml:space="preserve">        </t>
    </r>
    <r>
      <rPr>
        <sz val="10"/>
        <color theme="1"/>
        <rFont val="Times New Roman"/>
        <family val="1"/>
      </rPr>
      <t>Si existe una discrepancia entre el precio unitario y el precio total que se obtiene de multiplicar el precio unitario y la cantidad, prevalecerá el precio unitario y se corregirá el precio total; a menos que los evaluadores opinen que existe un error obvio en el desplazamiento de la coma de los decimales en el precio unitario; en tal caso prevalecerá el precio total indicado y se corregirá el precio unitario.</t>
    </r>
  </si>
  <si>
    <r>
      <t>·</t>
    </r>
    <r>
      <rPr>
        <sz val="7"/>
        <color theme="1"/>
        <rFont val="Times New Roman"/>
        <family val="1"/>
      </rPr>
      <t xml:space="preserve">        </t>
    </r>
    <r>
      <rPr>
        <sz val="10"/>
        <color theme="1"/>
        <rFont val="Times New Roman"/>
        <family val="1"/>
      </rPr>
      <t>Si existe un error en el total correspondiente a la adición o sustracción de subtotales, prevalecerán los subtotales y se corregirá el total.</t>
    </r>
  </si>
  <si>
    <r>
      <t>·</t>
    </r>
    <r>
      <rPr>
        <sz val="7"/>
        <color theme="1"/>
        <rFont val="Times New Roman"/>
        <family val="1"/>
      </rPr>
      <t xml:space="preserve">        </t>
    </r>
    <r>
      <rPr>
        <sz val="10"/>
        <color theme="1"/>
        <rFont val="Times New Roman"/>
        <family val="1"/>
      </rPr>
      <t>En caso de discrepancia entre una cantidad expresada en letras y en cifras, prevalecerá la cantidad expresada en letras, a menos que esta esté relacionada con un error de cálculo; en tal caso prevalecerá la cantidad expresada en cifras con sujeción a la nota anterior.</t>
    </r>
  </si>
  <si>
    <t>SUBTOTAL</t>
  </si>
  <si>
    <t>IVA</t>
  </si>
  <si>
    <t>TOTAL</t>
  </si>
  <si>
    <t>Manguera 1" pulgada calibre 40 (plástico virgen).</t>
  </si>
  <si>
    <t>Manguera 1/2" calibre 40 material virgen con recubrimiento interno.</t>
  </si>
  <si>
    <t xml:space="preserve">  </t>
  </si>
  <si>
    <t>Deyanira Barrero, Animal Production Health Officer (FAORLC)</t>
  </si>
  <si>
    <t>Melvin Medina Navarro, Agricultural Officer AGPM</t>
  </si>
  <si>
    <t>Santiago Santos Valle, Consultant - Agricultural Engineering - Plant Protection and production Division (AGP)</t>
  </si>
  <si>
    <t>Patricia Mejias-Moreno
Technical Officer (Water Resources), Land and Water Division
Climate, Biodiversity, Land and Water Department</t>
  </si>
  <si>
    <t>Giorgia Semprini, CSDI</t>
  </si>
  <si>
    <t>Canastillas carullera 53 * 53 *30 largo 53 cm ancho 35 cm alto 30 cm capacidad de carga 20 kg. Colores claros.</t>
  </si>
  <si>
    <t>Tubos en PVC de 6mts de longitud y 2 pulgadas de diámetro, color blanco para red hídrica.</t>
  </si>
  <si>
    <t>LC124 - APÉNDICE III OFERTA FINANCIERA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</si>
</sst>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0"/>
      <color rgb="FF000000"/>
      <name val="Arial Narrow"/>
      <family val="2"/>
    </font>
    <font>
      <sz val="10"/>
      <color rgb="FF000000"/>
      <name val="Arial Narrow"/>
      <family val="2"/>
    </font>
    <font>
      <sz val="10"/>
      <color theme="1"/>
      <name val="Arial Narrow"/>
      <family val="2"/>
    </font>
    <font>
      <sz val="11"/>
      <color theme="1"/>
      <name val="Arial Narrow"/>
      <family val="2"/>
    </font>
    <font>
      <b/>
      <sz val="11"/>
      <color theme="1"/>
      <name val="Arial Narrow"/>
      <family val="2"/>
    </font>
    <font>
      <b/>
      <sz val="11"/>
      <color rgb="FF000000"/>
      <name val="Arial Narrow"/>
      <family val="2"/>
    </font>
    <font>
      <sz val="11"/>
      <color theme="1"/>
      <name val="Calibri"/>
      <family val="2"/>
      <scheme val="minor"/>
    </font>
    <font>
      <b/>
      <sz val="10"/>
      <color theme="1"/>
      <name val="Arial Narrow"/>
      <family val="2"/>
    </font>
    <font>
      <b/>
      <sz val="10"/>
      <color theme="1"/>
      <name val="Times New Roman"/>
      <family val="1"/>
    </font>
    <font>
      <sz val="10"/>
      <color theme="1"/>
      <name val="Times New Roman"/>
      <family val="1"/>
    </font>
    <font>
      <vertAlign val="superscript"/>
      <sz val="10"/>
      <color theme="1"/>
      <name val="Times New Roman"/>
      <family val="1"/>
    </font>
    <font>
      <sz val="10"/>
      <color theme="1"/>
      <name val="Symbol"/>
      <family val="1"/>
      <charset val="2"/>
    </font>
    <font>
      <sz val="7"/>
      <color theme="1"/>
      <name val="Times New Roman"/>
      <family val="1"/>
    </font>
    <font>
      <sz val="10"/>
      <name val="Arial Narrow"/>
      <family val="2"/>
    </font>
  </fonts>
  <fills count="1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7" fillId="0" borderId="0"/>
  </cellStyleXfs>
  <cellXfs count="53">
    <xf numFmtId="0" fontId="0" fillId="0" borderId="0" xfId="0"/>
    <xf numFmtId="0" fontId="3" fillId="4" borderId="1" xfId="0" applyFont="1" applyFill="1" applyBorder="1" applyAlignment="1">
      <alignment horizontal="justify"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0" xfId="0" applyFont="1" applyAlignment="1">
      <alignment horizontal="center" vertical="center"/>
    </xf>
    <xf numFmtId="3"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0" xfId="0" applyFont="1" applyFill="1" applyAlignment="1">
      <alignment horizontal="center" vertical="center"/>
    </xf>
    <xf numFmtId="0" fontId="3" fillId="5" borderId="1" xfId="0" applyFont="1" applyFill="1" applyBorder="1" applyAlignment="1">
      <alignment horizontal="justify" vertical="center" wrapText="1"/>
    </xf>
    <xf numFmtId="3" fontId="5"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3" fontId="4"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2" borderId="1" xfId="0" applyFont="1" applyFill="1" applyBorder="1" applyAlignment="1">
      <alignment vertical="center"/>
    </xf>
    <xf numFmtId="0" fontId="5" fillId="3" borderId="1" xfId="0" applyFont="1" applyFill="1" applyBorder="1" applyAlignment="1">
      <alignment horizontal="center" vertical="center"/>
    </xf>
    <xf numFmtId="0" fontId="8" fillId="5" borderId="1" xfId="1" applyFont="1" applyFill="1" applyBorder="1" applyAlignment="1">
      <alignment horizontal="center" vertical="center" wrapText="1"/>
    </xf>
    <xf numFmtId="0" fontId="9" fillId="0" borderId="0" xfId="0" applyFont="1" applyAlignment="1">
      <alignment vertical="center"/>
    </xf>
    <xf numFmtId="0" fontId="0" fillId="0" borderId="0" xfId="0" applyFill="1" applyAlignment="1">
      <alignment vertical="center"/>
    </xf>
    <xf numFmtId="0" fontId="0" fillId="0" borderId="0" xfId="0" applyAlignment="1">
      <alignment vertical="center"/>
    </xf>
    <xf numFmtId="0" fontId="3"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justify" vertical="center" wrapText="1"/>
    </xf>
    <xf numFmtId="0" fontId="0" fillId="0" borderId="0" xfId="0" applyFill="1" applyAlignment="1">
      <alignment horizontal="justify" vertical="center" wrapText="1"/>
    </xf>
    <xf numFmtId="0" fontId="0" fillId="0" borderId="0" xfId="0" applyAlignment="1">
      <alignment horizontal="justify" vertical="center" wrapText="1"/>
    </xf>
    <xf numFmtId="0" fontId="3" fillId="0" borderId="0" xfId="0" applyFont="1" applyAlignment="1">
      <alignment horizontal="justify"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12" fillId="0" borderId="0" xfId="0" applyFont="1" applyAlignment="1">
      <alignment horizontal="justify" vertical="center" wrapText="1"/>
    </xf>
    <xf numFmtId="0" fontId="12" fillId="0" borderId="0" xfId="0" applyFont="1" applyAlignment="1">
      <alignment horizontal="left" vertical="center" wrapText="1"/>
    </xf>
    <xf numFmtId="0" fontId="1" fillId="2" borderId="7" xfId="0" applyFont="1" applyFill="1" applyBorder="1" applyAlignment="1">
      <alignment horizontal="center" vertical="center"/>
    </xf>
    <xf numFmtId="0" fontId="1" fillId="2" borderId="0" xfId="0" applyFont="1" applyFill="1" applyBorder="1" applyAlignment="1">
      <alignment horizontal="center" vertical="center"/>
    </xf>
    <xf numFmtId="0" fontId="11" fillId="0" borderId="0" xfId="0" applyFont="1" applyAlignment="1">
      <alignment horizontal="justify" vertical="center" wrapText="1"/>
    </xf>
    <xf numFmtId="0" fontId="10" fillId="0" borderId="0" xfId="0" applyFont="1" applyAlignment="1">
      <alignment horizontal="justify"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8" fillId="3" borderId="5"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5"/>
  <sheetViews>
    <sheetView showGridLines="0" zoomScale="85" zoomScaleNormal="85" workbookViewId="0">
      <pane xSplit="3" ySplit="3" topLeftCell="E43" activePane="bottomRight" state="frozen"/>
      <selection pane="topRight" activeCell="D1" sqref="D1"/>
      <selection pane="bottomLeft" activeCell="A5" sqref="A5"/>
      <selection pane="bottomRight" activeCell="W47" sqref="W47"/>
    </sheetView>
  </sheetViews>
  <sheetFormatPr baseColWidth="10" defaultColWidth="9.140625" defaultRowHeight="16.5" x14ac:dyDescent="0.25"/>
  <cols>
    <col min="1" max="1" width="4.42578125" style="4" bestFit="1" customWidth="1"/>
    <col min="2" max="2" width="44" style="7" customWidth="1"/>
    <col min="3" max="3" width="9.85546875" style="4" customWidth="1"/>
    <col min="4" max="4" width="9.7109375" style="4" customWidth="1"/>
    <col min="5" max="14" width="9.140625" style="4"/>
    <col min="15" max="15" width="9.7109375" style="4" customWidth="1"/>
    <col min="16" max="16" width="9.140625" style="4"/>
    <col min="17" max="17" width="11.28515625" style="4" bestFit="1" customWidth="1"/>
    <col min="18" max="26" width="9.140625" style="4"/>
    <col min="27" max="27" width="108.28515625" style="4" hidden="1" customWidth="1"/>
    <col min="28" max="16384" width="9.140625" style="4"/>
  </cols>
  <sheetData>
    <row r="1" spans="1:27" x14ac:dyDescent="0.25">
      <c r="A1" s="36" t="s">
        <v>63</v>
      </c>
      <c r="B1" s="37"/>
      <c r="C1" s="37"/>
      <c r="D1" s="37"/>
      <c r="E1" s="37"/>
      <c r="F1" s="37"/>
      <c r="G1" s="37"/>
      <c r="H1" s="37"/>
      <c r="I1" s="37"/>
      <c r="J1" s="37"/>
      <c r="K1" s="37"/>
      <c r="L1" s="37"/>
      <c r="M1" s="37"/>
      <c r="N1" s="37"/>
      <c r="O1" s="37"/>
      <c r="P1" s="37"/>
      <c r="Q1" s="37"/>
      <c r="R1" s="37"/>
      <c r="S1" s="37"/>
      <c r="T1" s="37"/>
      <c r="U1" s="37"/>
      <c r="V1" s="37"/>
      <c r="W1" s="37"/>
      <c r="X1" s="37"/>
      <c r="Y1" s="37"/>
      <c r="Z1" s="37"/>
    </row>
    <row r="2" spans="1:27" ht="49.5" x14ac:dyDescent="0.25">
      <c r="A2" s="41" t="s">
        <v>0</v>
      </c>
      <c r="B2" s="42" t="s">
        <v>1</v>
      </c>
      <c r="C2" s="40" t="s">
        <v>2</v>
      </c>
      <c r="D2" s="15" t="s">
        <v>14</v>
      </c>
      <c r="E2" s="43" t="s">
        <v>15</v>
      </c>
      <c r="F2" s="44"/>
      <c r="G2" s="44"/>
      <c r="H2" s="44"/>
      <c r="I2" s="44"/>
      <c r="J2" s="44"/>
      <c r="K2" s="44"/>
      <c r="L2" s="45"/>
      <c r="M2" s="46" t="s">
        <v>16</v>
      </c>
      <c r="N2" s="47"/>
      <c r="O2" s="47"/>
      <c r="P2" s="48"/>
      <c r="Q2" s="16" t="s">
        <v>17</v>
      </c>
      <c r="R2" s="46" t="s">
        <v>18</v>
      </c>
      <c r="S2" s="47"/>
      <c r="T2" s="47"/>
      <c r="U2" s="48"/>
      <c r="V2" s="11" t="s">
        <v>19</v>
      </c>
      <c r="W2" s="40" t="s">
        <v>3</v>
      </c>
      <c r="X2" s="49" t="s">
        <v>64</v>
      </c>
      <c r="Y2" s="49" t="s">
        <v>65</v>
      </c>
      <c r="Z2" s="49" t="s">
        <v>66</v>
      </c>
    </row>
    <row r="3" spans="1:27" ht="14.45" customHeight="1" x14ac:dyDescent="0.25">
      <c r="A3" s="41"/>
      <c r="B3" s="42"/>
      <c r="C3" s="40"/>
      <c r="D3" s="10" t="s">
        <v>5</v>
      </c>
      <c r="E3" s="10" t="s">
        <v>5</v>
      </c>
      <c r="F3" s="10" t="s">
        <v>6</v>
      </c>
      <c r="G3" s="10" t="s">
        <v>7</v>
      </c>
      <c r="H3" s="10" t="s">
        <v>8</v>
      </c>
      <c r="I3" s="10" t="s">
        <v>9</v>
      </c>
      <c r="J3" s="10" t="s">
        <v>10</v>
      </c>
      <c r="K3" s="10" t="s">
        <v>11</v>
      </c>
      <c r="L3" s="10" t="s">
        <v>12</v>
      </c>
      <c r="M3" s="13" t="s">
        <v>5</v>
      </c>
      <c r="N3" s="13" t="s">
        <v>6</v>
      </c>
      <c r="O3" s="13" t="s">
        <v>7</v>
      </c>
      <c r="P3" s="13" t="s">
        <v>8</v>
      </c>
      <c r="Q3" s="13" t="s">
        <v>5</v>
      </c>
      <c r="R3" s="13" t="s">
        <v>5</v>
      </c>
      <c r="S3" s="13" t="s">
        <v>6</v>
      </c>
      <c r="T3" s="13" t="s">
        <v>7</v>
      </c>
      <c r="U3" s="13" t="s">
        <v>8</v>
      </c>
      <c r="V3" s="13" t="s">
        <v>5</v>
      </c>
      <c r="W3" s="40"/>
      <c r="X3" s="50"/>
      <c r="Y3" s="50"/>
      <c r="Z3" s="50"/>
    </row>
    <row r="4" spans="1:27" ht="25.5" x14ac:dyDescent="0.25">
      <c r="A4" s="29">
        <v>1</v>
      </c>
      <c r="B4" s="1" t="s">
        <v>20</v>
      </c>
      <c r="C4" s="2" t="s">
        <v>4</v>
      </c>
      <c r="D4" s="3">
        <v>1000</v>
      </c>
      <c r="E4" s="5"/>
      <c r="F4" s="6"/>
      <c r="G4" s="6"/>
      <c r="H4" s="6"/>
      <c r="I4" s="6"/>
      <c r="J4" s="6"/>
      <c r="K4" s="6"/>
      <c r="L4" s="6"/>
      <c r="M4" s="6"/>
      <c r="N4" s="6"/>
      <c r="O4" s="3"/>
      <c r="P4" s="5"/>
      <c r="Q4" s="6"/>
      <c r="R4" s="6"/>
      <c r="S4" s="6"/>
      <c r="T4" s="6"/>
      <c r="U4" s="6"/>
      <c r="V4" s="6"/>
      <c r="W4" s="9">
        <f t="shared" ref="W4:W42" si="0">SUM(D4:V4)</f>
        <v>1000</v>
      </c>
      <c r="X4" s="5"/>
      <c r="Y4" s="6"/>
      <c r="Z4" s="17">
        <f t="shared" ref="Z4:Z45" si="1">+(X4+Y4)*W4</f>
        <v>0</v>
      </c>
      <c r="AA4" s="4" t="s">
        <v>79</v>
      </c>
    </row>
    <row r="5" spans="1:27" ht="25.5" x14ac:dyDescent="0.25">
      <c r="A5" s="29">
        <v>2</v>
      </c>
      <c r="B5" s="1" t="s">
        <v>21</v>
      </c>
      <c r="C5" s="2" t="s">
        <v>4</v>
      </c>
      <c r="D5" s="3">
        <v>1000</v>
      </c>
      <c r="E5" s="5"/>
      <c r="F5" s="6"/>
      <c r="G5" s="6"/>
      <c r="H5" s="6"/>
      <c r="I5" s="6"/>
      <c r="J5" s="6"/>
      <c r="K5" s="6"/>
      <c r="L5" s="6"/>
      <c r="M5" s="6"/>
      <c r="N5" s="6"/>
      <c r="O5" s="3"/>
      <c r="P5" s="5"/>
      <c r="Q5" s="6"/>
      <c r="R5" s="6"/>
      <c r="S5" s="6"/>
      <c r="T5" s="6"/>
      <c r="U5" s="6"/>
      <c r="V5" s="6"/>
      <c r="W5" s="9">
        <f t="shared" si="0"/>
        <v>1000</v>
      </c>
      <c r="X5" s="5"/>
      <c r="Y5" s="6"/>
      <c r="Z5" s="17">
        <f t="shared" si="1"/>
        <v>0</v>
      </c>
      <c r="AA5" s="4" t="s">
        <v>79</v>
      </c>
    </row>
    <row r="6" spans="1:27" ht="25.5" x14ac:dyDescent="0.25">
      <c r="A6" s="29">
        <v>3</v>
      </c>
      <c r="B6" s="1" t="s">
        <v>22</v>
      </c>
      <c r="C6" s="2" t="s">
        <v>4</v>
      </c>
      <c r="D6" s="3">
        <v>1000</v>
      </c>
      <c r="E6" s="5"/>
      <c r="F6" s="6"/>
      <c r="G6" s="6"/>
      <c r="H6" s="6"/>
      <c r="I6" s="6"/>
      <c r="J6" s="6"/>
      <c r="K6" s="6"/>
      <c r="L6" s="6"/>
      <c r="M6" s="6"/>
      <c r="N6" s="6"/>
      <c r="O6" s="3"/>
      <c r="P6" s="5"/>
      <c r="Q6" s="6"/>
      <c r="R6" s="6"/>
      <c r="S6" s="6"/>
      <c r="T6" s="6"/>
      <c r="U6" s="6"/>
      <c r="V6" s="6"/>
      <c r="W6" s="9">
        <f t="shared" si="0"/>
        <v>1000</v>
      </c>
      <c r="X6" s="5"/>
      <c r="Y6" s="6"/>
      <c r="Z6" s="17">
        <f t="shared" si="1"/>
        <v>0</v>
      </c>
      <c r="AA6" s="4" t="s">
        <v>79</v>
      </c>
    </row>
    <row r="7" spans="1:27" ht="25.5" x14ac:dyDescent="0.25">
      <c r="A7" s="29">
        <v>4</v>
      </c>
      <c r="B7" s="1" t="s">
        <v>84</v>
      </c>
      <c r="C7" s="2" t="s">
        <v>4</v>
      </c>
      <c r="D7" s="3"/>
      <c r="E7" s="5"/>
      <c r="F7" s="6"/>
      <c r="G7" s="6"/>
      <c r="H7" s="6"/>
      <c r="I7" s="6"/>
      <c r="J7" s="6"/>
      <c r="K7" s="6"/>
      <c r="L7" s="6"/>
      <c r="M7" s="6"/>
      <c r="N7" s="6"/>
      <c r="O7" s="3"/>
      <c r="P7" s="5"/>
      <c r="Q7" s="6"/>
      <c r="R7" s="6">
        <v>60</v>
      </c>
      <c r="S7" s="6">
        <v>80</v>
      </c>
      <c r="T7" s="6"/>
      <c r="U7" s="6"/>
      <c r="V7" s="6"/>
      <c r="W7" s="9">
        <f>SUM(D7:V7)</f>
        <v>140</v>
      </c>
      <c r="X7" s="5"/>
      <c r="Y7" s="6"/>
      <c r="Z7" s="17">
        <f>+(X7+Y7)*W7</f>
        <v>0</v>
      </c>
      <c r="AA7" s="4" t="s">
        <v>79</v>
      </c>
    </row>
    <row r="8" spans="1:27" ht="38.25" x14ac:dyDescent="0.25">
      <c r="A8" s="29">
        <v>5</v>
      </c>
      <c r="B8" s="1" t="s">
        <v>26</v>
      </c>
      <c r="C8" s="2" t="s">
        <v>4</v>
      </c>
      <c r="D8" s="3"/>
      <c r="E8" s="5">
        <v>10</v>
      </c>
      <c r="F8" s="6"/>
      <c r="G8" s="6"/>
      <c r="H8" s="6"/>
      <c r="I8" s="6"/>
      <c r="J8" s="6"/>
      <c r="K8" s="6"/>
      <c r="L8" s="6"/>
      <c r="M8" s="6"/>
      <c r="N8" s="6"/>
      <c r="O8" s="3"/>
      <c r="P8" s="5"/>
      <c r="Q8" s="6"/>
      <c r="R8" s="6"/>
      <c r="S8" s="6"/>
      <c r="T8" s="6"/>
      <c r="U8" s="6"/>
      <c r="V8" s="6"/>
      <c r="W8" s="9">
        <f>SUM(D8:V8)</f>
        <v>10</v>
      </c>
      <c r="X8" s="5"/>
      <c r="Y8" s="6"/>
      <c r="Z8" s="17">
        <f>+(X8+Y8)*W8</f>
        <v>0</v>
      </c>
      <c r="AA8" s="4" t="s">
        <v>79</v>
      </c>
    </row>
    <row r="9" spans="1:27" ht="25.5" x14ac:dyDescent="0.25">
      <c r="A9" s="29">
        <v>6</v>
      </c>
      <c r="B9" s="1" t="s">
        <v>36</v>
      </c>
      <c r="C9" s="2" t="s">
        <v>4</v>
      </c>
      <c r="D9" s="3"/>
      <c r="E9" s="5">
        <v>6</v>
      </c>
      <c r="F9" s="6">
        <v>7</v>
      </c>
      <c r="G9" s="6"/>
      <c r="H9" s="6"/>
      <c r="I9" s="6"/>
      <c r="J9" s="6"/>
      <c r="K9" s="6"/>
      <c r="L9" s="6"/>
      <c r="M9" s="6"/>
      <c r="N9" s="6"/>
      <c r="O9" s="3"/>
      <c r="P9" s="5"/>
      <c r="Q9" s="6"/>
      <c r="R9" s="6"/>
      <c r="S9" s="6"/>
      <c r="T9" s="6"/>
      <c r="U9" s="6"/>
      <c r="V9" s="6"/>
      <c r="W9" s="9">
        <f>SUM(D9:V9)</f>
        <v>13</v>
      </c>
      <c r="X9" s="5"/>
      <c r="Y9" s="6"/>
      <c r="Z9" s="17">
        <f>+(X9+Y9)*W9</f>
        <v>0</v>
      </c>
      <c r="AA9" s="4" t="s">
        <v>79</v>
      </c>
    </row>
    <row r="10" spans="1:27" ht="38.25" x14ac:dyDescent="0.25">
      <c r="A10" s="30">
        <v>7</v>
      </c>
      <c r="B10" s="1" t="s">
        <v>23</v>
      </c>
      <c r="C10" s="2" t="s">
        <v>58</v>
      </c>
      <c r="D10" s="3"/>
      <c r="E10" s="5"/>
      <c r="F10" s="6"/>
      <c r="G10" s="6"/>
      <c r="H10" s="6"/>
      <c r="I10" s="6"/>
      <c r="J10" s="6"/>
      <c r="K10" s="6"/>
      <c r="L10" s="6"/>
      <c r="M10" s="6"/>
      <c r="N10" s="6"/>
      <c r="O10" s="3"/>
      <c r="P10" s="5"/>
      <c r="Q10" s="6"/>
      <c r="R10" s="6"/>
      <c r="S10" s="6">
        <v>50</v>
      </c>
      <c r="T10" s="6"/>
      <c r="U10" s="6"/>
      <c r="V10" s="6"/>
      <c r="W10" s="9">
        <f t="shared" si="0"/>
        <v>50</v>
      </c>
      <c r="X10" s="5"/>
      <c r="Y10" s="6"/>
      <c r="Z10" s="17">
        <f t="shared" si="1"/>
        <v>0</v>
      </c>
      <c r="AA10" s="4" t="s">
        <v>80</v>
      </c>
    </row>
    <row r="11" spans="1:27" x14ac:dyDescent="0.25">
      <c r="A11" s="30">
        <v>8</v>
      </c>
      <c r="B11" s="1" t="s">
        <v>24</v>
      </c>
      <c r="C11" s="2" t="s">
        <v>4</v>
      </c>
      <c r="D11" s="3"/>
      <c r="E11" s="5">
        <v>10000</v>
      </c>
      <c r="F11" s="6"/>
      <c r="G11" s="6"/>
      <c r="H11" s="6"/>
      <c r="I11" s="6"/>
      <c r="J11" s="6"/>
      <c r="K11" s="6"/>
      <c r="L11" s="6"/>
      <c r="M11" s="6"/>
      <c r="N11" s="6"/>
      <c r="O11" s="3"/>
      <c r="P11" s="5"/>
      <c r="Q11" s="6"/>
      <c r="R11" s="6"/>
      <c r="S11" s="6"/>
      <c r="T11" s="6"/>
      <c r="U11" s="6"/>
      <c r="V11" s="6"/>
      <c r="W11" s="9">
        <f t="shared" si="0"/>
        <v>10000</v>
      </c>
      <c r="X11" s="5"/>
      <c r="Y11" s="6"/>
      <c r="Z11" s="17">
        <f t="shared" si="1"/>
        <v>0</v>
      </c>
      <c r="AA11" s="4" t="s">
        <v>80</v>
      </c>
    </row>
    <row r="12" spans="1:27" ht="38.25" x14ac:dyDescent="0.25">
      <c r="A12" s="30">
        <v>9</v>
      </c>
      <c r="B12" s="1" t="s">
        <v>25</v>
      </c>
      <c r="C12" s="2" t="s">
        <v>4</v>
      </c>
      <c r="D12" s="3"/>
      <c r="E12" s="5">
        <v>89100</v>
      </c>
      <c r="F12" s="6"/>
      <c r="G12" s="6"/>
      <c r="H12" s="6"/>
      <c r="I12" s="6"/>
      <c r="J12" s="6"/>
      <c r="K12" s="6"/>
      <c r="L12" s="6"/>
      <c r="M12" s="6"/>
      <c r="N12" s="6"/>
      <c r="O12" s="3"/>
      <c r="P12" s="5"/>
      <c r="Q12" s="6"/>
      <c r="R12" s="6"/>
      <c r="S12" s="6"/>
      <c r="T12" s="6"/>
      <c r="U12" s="6"/>
      <c r="V12" s="6"/>
      <c r="W12" s="9">
        <f t="shared" si="0"/>
        <v>89100</v>
      </c>
      <c r="X12" s="5"/>
      <c r="Y12" s="6"/>
      <c r="Z12" s="17">
        <f t="shared" si="1"/>
        <v>0</v>
      </c>
      <c r="AA12" s="4" t="s">
        <v>80</v>
      </c>
    </row>
    <row r="13" spans="1:27" ht="25.5" x14ac:dyDescent="0.25">
      <c r="A13" s="30">
        <v>10</v>
      </c>
      <c r="B13" s="1" t="s">
        <v>40</v>
      </c>
      <c r="C13" s="2" t="s">
        <v>13</v>
      </c>
      <c r="D13" s="3"/>
      <c r="E13" s="5"/>
      <c r="F13" s="6"/>
      <c r="G13" s="6"/>
      <c r="H13" s="6"/>
      <c r="I13" s="6"/>
      <c r="J13" s="6"/>
      <c r="K13" s="6"/>
      <c r="L13" s="6"/>
      <c r="M13" s="6"/>
      <c r="N13" s="6"/>
      <c r="O13" s="3"/>
      <c r="P13" s="5"/>
      <c r="Q13" s="6"/>
      <c r="R13" s="6">
        <v>25</v>
      </c>
      <c r="S13" s="6">
        <v>64</v>
      </c>
      <c r="T13" s="6"/>
      <c r="U13" s="6"/>
      <c r="V13" s="6"/>
      <c r="W13" s="9">
        <f t="shared" ref="W13:W18" si="2">SUM(D13:V13)</f>
        <v>89</v>
      </c>
      <c r="X13" s="5"/>
      <c r="Y13" s="6"/>
      <c r="Z13" s="17">
        <f t="shared" ref="Z13:Z18" si="3">+(X13+Y13)*W13</f>
        <v>0</v>
      </c>
      <c r="AA13" s="4" t="s">
        <v>80</v>
      </c>
    </row>
    <row r="14" spans="1:27" ht="25.5" x14ac:dyDescent="0.25">
      <c r="A14" s="30">
        <v>11</v>
      </c>
      <c r="B14" s="1" t="s">
        <v>41</v>
      </c>
      <c r="C14" s="2" t="s">
        <v>13</v>
      </c>
      <c r="D14" s="3"/>
      <c r="E14" s="5"/>
      <c r="F14" s="6"/>
      <c r="G14" s="6"/>
      <c r="H14" s="6"/>
      <c r="I14" s="6"/>
      <c r="J14" s="6"/>
      <c r="K14" s="6"/>
      <c r="L14" s="6"/>
      <c r="M14" s="6"/>
      <c r="N14" s="6"/>
      <c r="O14" s="3"/>
      <c r="P14" s="5"/>
      <c r="Q14" s="6"/>
      <c r="R14" s="6">
        <v>25</v>
      </c>
      <c r="S14" s="6">
        <v>64</v>
      </c>
      <c r="T14" s="6"/>
      <c r="U14" s="6"/>
      <c r="V14" s="6"/>
      <c r="W14" s="9">
        <f t="shared" si="2"/>
        <v>89</v>
      </c>
      <c r="X14" s="5"/>
      <c r="Y14" s="6"/>
      <c r="Z14" s="17">
        <f t="shared" si="3"/>
        <v>0</v>
      </c>
      <c r="AA14" s="4" t="s">
        <v>80</v>
      </c>
    </row>
    <row r="15" spans="1:27" ht="25.5" x14ac:dyDescent="0.25">
      <c r="A15" s="30">
        <v>12</v>
      </c>
      <c r="B15" s="1" t="s">
        <v>42</v>
      </c>
      <c r="C15" s="2" t="s">
        <v>13</v>
      </c>
      <c r="D15" s="3"/>
      <c r="E15" s="5">
        <v>235</v>
      </c>
      <c r="F15" s="6"/>
      <c r="G15" s="6"/>
      <c r="H15" s="6"/>
      <c r="I15" s="6"/>
      <c r="J15" s="6"/>
      <c r="K15" s="6"/>
      <c r="L15" s="6"/>
      <c r="M15" s="6"/>
      <c r="N15" s="6"/>
      <c r="O15" s="3"/>
      <c r="P15" s="5"/>
      <c r="Q15" s="6"/>
      <c r="R15" s="6">
        <v>140</v>
      </c>
      <c r="S15" s="6">
        <v>280</v>
      </c>
      <c r="T15" s="6">
        <v>100</v>
      </c>
      <c r="U15" s="6">
        <v>40</v>
      </c>
      <c r="V15" s="6"/>
      <c r="W15" s="9">
        <f t="shared" si="2"/>
        <v>795</v>
      </c>
      <c r="X15" s="5"/>
      <c r="Y15" s="6"/>
      <c r="Z15" s="17">
        <f t="shared" si="3"/>
        <v>0</v>
      </c>
      <c r="AA15" s="4" t="s">
        <v>80</v>
      </c>
    </row>
    <row r="16" spans="1:27" ht="25.5" x14ac:dyDescent="0.25">
      <c r="A16" s="30">
        <v>13</v>
      </c>
      <c r="B16" s="1" t="s">
        <v>43</v>
      </c>
      <c r="C16" s="2" t="s">
        <v>61</v>
      </c>
      <c r="D16" s="3"/>
      <c r="E16" s="5">
        <v>13</v>
      </c>
      <c r="F16" s="6"/>
      <c r="G16" s="6"/>
      <c r="H16" s="6"/>
      <c r="I16" s="6"/>
      <c r="J16" s="6"/>
      <c r="K16" s="6"/>
      <c r="L16" s="6"/>
      <c r="M16" s="6"/>
      <c r="N16" s="6"/>
      <c r="O16" s="3"/>
      <c r="P16" s="5"/>
      <c r="Q16" s="6"/>
      <c r="R16" s="6"/>
      <c r="S16" s="6"/>
      <c r="T16" s="6"/>
      <c r="U16" s="6"/>
      <c r="V16" s="6"/>
      <c r="W16" s="9">
        <f t="shared" si="2"/>
        <v>13</v>
      </c>
      <c r="X16" s="5"/>
      <c r="Y16" s="6"/>
      <c r="Z16" s="17">
        <f t="shared" si="3"/>
        <v>0</v>
      </c>
      <c r="AA16" s="4" t="s">
        <v>80</v>
      </c>
    </row>
    <row r="17" spans="1:27" x14ac:dyDescent="0.25">
      <c r="A17" s="30">
        <v>14</v>
      </c>
      <c r="B17" s="1" t="s">
        <v>44</v>
      </c>
      <c r="C17" s="2" t="s">
        <v>13</v>
      </c>
      <c r="D17" s="3"/>
      <c r="E17" s="5">
        <v>465</v>
      </c>
      <c r="F17" s="6"/>
      <c r="G17" s="6"/>
      <c r="H17" s="6"/>
      <c r="I17" s="6"/>
      <c r="J17" s="6"/>
      <c r="K17" s="6"/>
      <c r="L17" s="6"/>
      <c r="M17" s="6"/>
      <c r="N17" s="6"/>
      <c r="O17" s="3"/>
      <c r="P17" s="5"/>
      <c r="Q17" s="6"/>
      <c r="R17" s="6">
        <v>17</v>
      </c>
      <c r="S17" s="6"/>
      <c r="T17" s="6"/>
      <c r="U17" s="6">
        <v>12</v>
      </c>
      <c r="V17" s="6"/>
      <c r="W17" s="9">
        <f t="shared" si="2"/>
        <v>494</v>
      </c>
      <c r="X17" s="5"/>
      <c r="Y17" s="6"/>
      <c r="Z17" s="17">
        <f t="shared" si="3"/>
        <v>0</v>
      </c>
      <c r="AA17" s="4" t="s">
        <v>80</v>
      </c>
    </row>
    <row r="18" spans="1:27" ht="25.5" x14ac:dyDescent="0.25">
      <c r="A18" s="30">
        <v>15</v>
      </c>
      <c r="B18" s="1" t="s">
        <v>45</v>
      </c>
      <c r="C18" s="2" t="s">
        <v>4</v>
      </c>
      <c r="D18" s="3"/>
      <c r="E18" s="5"/>
      <c r="F18" s="6"/>
      <c r="G18" s="6"/>
      <c r="H18" s="6"/>
      <c r="I18" s="6"/>
      <c r="J18" s="6"/>
      <c r="K18" s="6"/>
      <c r="L18" s="6"/>
      <c r="M18" s="6"/>
      <c r="N18" s="6">
        <v>132</v>
      </c>
      <c r="O18" s="3"/>
      <c r="P18" s="5"/>
      <c r="Q18" s="6"/>
      <c r="R18" s="6"/>
      <c r="S18" s="6"/>
      <c r="T18" s="6"/>
      <c r="U18" s="6"/>
      <c r="V18" s="6"/>
      <c r="W18" s="9">
        <f t="shared" si="2"/>
        <v>132</v>
      </c>
      <c r="X18" s="5"/>
      <c r="Y18" s="6"/>
      <c r="Z18" s="17">
        <f t="shared" si="3"/>
        <v>0</v>
      </c>
      <c r="AA18" s="4" t="s">
        <v>80</v>
      </c>
    </row>
    <row r="19" spans="1:27" ht="25.5" x14ac:dyDescent="0.25">
      <c r="A19" s="31">
        <v>16</v>
      </c>
      <c r="B19" s="1" t="s">
        <v>27</v>
      </c>
      <c r="C19" s="2" t="s">
        <v>4</v>
      </c>
      <c r="D19" s="3"/>
      <c r="E19" s="5"/>
      <c r="F19" s="6"/>
      <c r="G19" s="6"/>
      <c r="H19" s="6"/>
      <c r="I19" s="6"/>
      <c r="J19" s="6"/>
      <c r="K19" s="6"/>
      <c r="L19" s="6"/>
      <c r="M19" s="6">
        <v>102</v>
      </c>
      <c r="N19" s="6"/>
      <c r="O19" s="3">
        <v>156</v>
      </c>
      <c r="P19" s="5">
        <v>162</v>
      </c>
      <c r="Q19" s="6"/>
      <c r="R19" s="6"/>
      <c r="S19" s="6"/>
      <c r="T19" s="6"/>
      <c r="U19" s="6"/>
      <c r="V19" s="6"/>
      <c r="W19" s="9">
        <f t="shared" si="0"/>
        <v>420</v>
      </c>
      <c r="X19" s="5"/>
      <c r="Y19" s="6"/>
      <c r="Z19" s="17">
        <f t="shared" si="1"/>
        <v>0</v>
      </c>
      <c r="AA19" s="4" t="s">
        <v>83</v>
      </c>
    </row>
    <row r="20" spans="1:27" x14ac:dyDescent="0.25">
      <c r="A20" s="31">
        <v>17</v>
      </c>
      <c r="B20" s="1" t="s">
        <v>28</v>
      </c>
      <c r="C20" s="2" t="s">
        <v>4</v>
      </c>
      <c r="D20" s="3"/>
      <c r="E20" s="5"/>
      <c r="F20" s="6"/>
      <c r="G20" s="6"/>
      <c r="H20" s="6"/>
      <c r="I20" s="6"/>
      <c r="J20" s="6"/>
      <c r="K20" s="6"/>
      <c r="L20" s="6"/>
      <c r="M20" s="6"/>
      <c r="N20" s="6"/>
      <c r="O20" s="3"/>
      <c r="P20" s="5"/>
      <c r="Q20" s="6"/>
      <c r="R20" s="6"/>
      <c r="S20" s="6"/>
      <c r="T20" s="6"/>
      <c r="U20" s="6"/>
      <c r="V20" s="6">
        <v>322</v>
      </c>
      <c r="W20" s="9">
        <f t="shared" si="0"/>
        <v>322</v>
      </c>
      <c r="X20" s="5"/>
      <c r="Y20" s="6"/>
      <c r="Z20" s="17">
        <f t="shared" si="1"/>
        <v>0</v>
      </c>
      <c r="AA20" s="4" t="s">
        <v>83</v>
      </c>
    </row>
    <row r="21" spans="1:27" ht="127.5" x14ac:dyDescent="0.25">
      <c r="A21" s="31">
        <v>18</v>
      </c>
      <c r="B21" s="1" t="s">
        <v>30</v>
      </c>
      <c r="C21" s="2" t="s">
        <v>4</v>
      </c>
      <c r="D21" s="3"/>
      <c r="E21" s="5"/>
      <c r="F21" s="6"/>
      <c r="G21" s="6"/>
      <c r="H21" s="6"/>
      <c r="I21" s="6"/>
      <c r="J21" s="6"/>
      <c r="K21" s="6"/>
      <c r="L21" s="6"/>
      <c r="M21" s="6"/>
      <c r="N21" s="6"/>
      <c r="O21" s="3"/>
      <c r="P21" s="5"/>
      <c r="Q21" s="6">
        <v>30</v>
      </c>
      <c r="R21" s="6"/>
      <c r="S21" s="6"/>
      <c r="T21" s="6"/>
      <c r="U21" s="6"/>
      <c r="V21" s="6"/>
      <c r="W21" s="9">
        <f t="shared" ref="W21:W37" si="4">SUM(D21:V21)</f>
        <v>30</v>
      </c>
      <c r="X21" s="5"/>
      <c r="Y21" s="6"/>
      <c r="Z21" s="17">
        <f t="shared" ref="Z21:Z37" si="5">+(X21+Y21)*W21</f>
        <v>0</v>
      </c>
      <c r="AA21" s="4" t="s">
        <v>83</v>
      </c>
    </row>
    <row r="22" spans="1:27" ht="38.25" x14ac:dyDescent="0.25">
      <c r="A22" s="31">
        <v>19</v>
      </c>
      <c r="B22" s="8" t="s">
        <v>31</v>
      </c>
      <c r="C22" s="2" t="s">
        <v>4</v>
      </c>
      <c r="D22" s="3"/>
      <c r="E22" s="5"/>
      <c r="F22" s="6"/>
      <c r="G22" s="6"/>
      <c r="H22" s="6"/>
      <c r="I22" s="6"/>
      <c r="J22" s="6"/>
      <c r="K22" s="6"/>
      <c r="L22" s="6"/>
      <c r="M22" s="6"/>
      <c r="N22" s="6">
        <v>764</v>
      </c>
      <c r="O22" s="3"/>
      <c r="P22" s="5"/>
      <c r="Q22" s="6"/>
      <c r="R22" s="6"/>
      <c r="S22" s="6"/>
      <c r="T22" s="6"/>
      <c r="U22" s="6"/>
      <c r="V22" s="6"/>
      <c r="W22" s="9">
        <f t="shared" si="4"/>
        <v>764</v>
      </c>
      <c r="X22" s="5"/>
      <c r="Y22" s="6"/>
      <c r="Z22" s="17">
        <f t="shared" si="5"/>
        <v>0</v>
      </c>
      <c r="AA22" s="4" t="s">
        <v>83</v>
      </c>
    </row>
    <row r="23" spans="1:27" ht="51" x14ac:dyDescent="0.25">
      <c r="A23" s="31">
        <v>20</v>
      </c>
      <c r="B23" s="1" t="s">
        <v>32</v>
      </c>
      <c r="C23" s="2" t="s">
        <v>4</v>
      </c>
      <c r="D23" s="3"/>
      <c r="E23" s="5"/>
      <c r="F23" s="6"/>
      <c r="G23" s="6"/>
      <c r="H23" s="6"/>
      <c r="I23" s="6"/>
      <c r="J23" s="6"/>
      <c r="K23" s="6"/>
      <c r="L23" s="6"/>
      <c r="M23" s="6"/>
      <c r="N23" s="6">
        <v>10</v>
      </c>
      <c r="O23" s="3"/>
      <c r="P23" s="5"/>
      <c r="Q23" s="6"/>
      <c r="R23" s="6"/>
      <c r="S23" s="6"/>
      <c r="T23" s="6"/>
      <c r="U23" s="6"/>
      <c r="V23" s="6"/>
      <c r="W23" s="9">
        <f t="shared" si="4"/>
        <v>10</v>
      </c>
      <c r="X23" s="5"/>
      <c r="Y23" s="6"/>
      <c r="Z23" s="17">
        <f t="shared" si="5"/>
        <v>0</v>
      </c>
      <c r="AA23" s="4" t="s">
        <v>83</v>
      </c>
    </row>
    <row r="24" spans="1:27" ht="38.25" x14ac:dyDescent="0.25">
      <c r="A24" s="31">
        <v>21</v>
      </c>
      <c r="B24" s="1" t="s">
        <v>33</v>
      </c>
      <c r="C24" s="2" t="s">
        <v>4</v>
      </c>
      <c r="D24" s="3"/>
      <c r="E24" s="5"/>
      <c r="F24" s="6"/>
      <c r="G24" s="6"/>
      <c r="H24" s="6"/>
      <c r="I24" s="6"/>
      <c r="J24" s="6"/>
      <c r="K24" s="6"/>
      <c r="L24" s="6"/>
      <c r="M24" s="6"/>
      <c r="N24" s="6">
        <v>35</v>
      </c>
      <c r="O24" s="3"/>
      <c r="P24" s="5"/>
      <c r="Q24" s="6"/>
      <c r="R24" s="6"/>
      <c r="S24" s="6"/>
      <c r="T24" s="6"/>
      <c r="U24" s="6"/>
      <c r="V24" s="6"/>
      <c r="W24" s="9">
        <f t="shared" si="4"/>
        <v>35</v>
      </c>
      <c r="X24" s="5"/>
      <c r="Y24" s="6"/>
      <c r="Z24" s="17">
        <f t="shared" si="5"/>
        <v>0</v>
      </c>
      <c r="AA24" s="4" t="s">
        <v>83</v>
      </c>
    </row>
    <row r="25" spans="1:27" ht="25.5" x14ac:dyDescent="0.25">
      <c r="A25" s="31">
        <v>22</v>
      </c>
      <c r="B25" s="1" t="s">
        <v>34</v>
      </c>
      <c r="C25" s="2" t="s">
        <v>4</v>
      </c>
      <c r="D25" s="3"/>
      <c r="E25" s="5">
        <v>10</v>
      </c>
      <c r="F25" s="6"/>
      <c r="G25" s="6"/>
      <c r="H25" s="6"/>
      <c r="I25" s="6"/>
      <c r="J25" s="6"/>
      <c r="K25" s="6"/>
      <c r="L25" s="6"/>
      <c r="M25" s="6"/>
      <c r="N25" s="6"/>
      <c r="O25" s="3"/>
      <c r="P25" s="5"/>
      <c r="Q25" s="6"/>
      <c r="R25" s="6"/>
      <c r="S25" s="6"/>
      <c r="T25" s="6"/>
      <c r="U25" s="6"/>
      <c r="V25" s="6"/>
      <c r="W25" s="9">
        <f t="shared" si="4"/>
        <v>10</v>
      </c>
      <c r="X25" s="5"/>
      <c r="Y25" s="6"/>
      <c r="Z25" s="17">
        <f t="shared" si="5"/>
        <v>0</v>
      </c>
      <c r="AA25" s="4" t="s">
        <v>83</v>
      </c>
    </row>
    <row r="26" spans="1:27" ht="25.5" x14ac:dyDescent="0.25">
      <c r="A26" s="31">
        <v>23</v>
      </c>
      <c r="B26" s="1" t="s">
        <v>35</v>
      </c>
      <c r="C26" s="2" t="s">
        <v>59</v>
      </c>
      <c r="D26" s="3"/>
      <c r="E26" s="5"/>
      <c r="F26" s="6"/>
      <c r="G26" s="6"/>
      <c r="H26" s="6"/>
      <c r="I26" s="6"/>
      <c r="J26" s="6"/>
      <c r="K26" s="6"/>
      <c r="L26" s="6"/>
      <c r="M26" s="6"/>
      <c r="N26" s="6"/>
      <c r="O26" s="3"/>
      <c r="P26" s="5"/>
      <c r="Q26" s="6"/>
      <c r="R26" s="6">
        <v>15</v>
      </c>
      <c r="S26" s="6">
        <v>46</v>
      </c>
      <c r="T26" s="6"/>
      <c r="U26" s="6"/>
      <c r="V26" s="6"/>
      <c r="W26" s="9">
        <f t="shared" si="4"/>
        <v>61</v>
      </c>
      <c r="X26" s="5"/>
      <c r="Y26" s="6"/>
      <c r="Z26" s="17">
        <f t="shared" si="5"/>
        <v>0</v>
      </c>
      <c r="AA26" s="4" t="s">
        <v>83</v>
      </c>
    </row>
    <row r="27" spans="1:27" ht="25.5" x14ac:dyDescent="0.25">
      <c r="A27" s="31">
        <v>24</v>
      </c>
      <c r="B27" s="1" t="s">
        <v>46</v>
      </c>
      <c r="C27" s="2" t="s">
        <v>60</v>
      </c>
      <c r="D27" s="3">
        <v>1</v>
      </c>
      <c r="E27" s="5"/>
      <c r="F27" s="6"/>
      <c r="G27" s="6"/>
      <c r="H27" s="6"/>
      <c r="I27" s="6"/>
      <c r="J27" s="6"/>
      <c r="K27" s="6"/>
      <c r="L27" s="6"/>
      <c r="M27" s="6"/>
      <c r="N27" s="6"/>
      <c r="O27" s="3"/>
      <c r="P27" s="5"/>
      <c r="Q27" s="6"/>
      <c r="R27" s="6">
        <v>1</v>
      </c>
      <c r="S27" s="6">
        <v>16</v>
      </c>
      <c r="T27" s="6"/>
      <c r="U27" s="6"/>
      <c r="V27" s="6"/>
      <c r="W27" s="9">
        <f t="shared" si="4"/>
        <v>18</v>
      </c>
      <c r="X27" s="5"/>
      <c r="Y27" s="6"/>
      <c r="Z27" s="17">
        <f t="shared" si="5"/>
        <v>0</v>
      </c>
      <c r="AA27" s="4" t="s">
        <v>83</v>
      </c>
    </row>
    <row r="28" spans="1:27" ht="38.25" x14ac:dyDescent="0.25">
      <c r="A28" s="31">
        <v>25</v>
      </c>
      <c r="B28" s="1" t="s">
        <v>47</v>
      </c>
      <c r="C28" s="2" t="s">
        <v>4</v>
      </c>
      <c r="D28" s="3"/>
      <c r="E28" s="5"/>
      <c r="F28" s="6"/>
      <c r="G28" s="6"/>
      <c r="H28" s="6"/>
      <c r="I28" s="6"/>
      <c r="J28" s="6"/>
      <c r="K28" s="6"/>
      <c r="L28" s="6"/>
      <c r="M28" s="6"/>
      <c r="N28" s="6">
        <v>132</v>
      </c>
      <c r="O28" s="3"/>
      <c r="P28" s="5"/>
      <c r="Q28" s="6"/>
      <c r="R28" s="6"/>
      <c r="S28" s="6"/>
      <c r="T28" s="6"/>
      <c r="U28" s="6"/>
      <c r="V28" s="6"/>
      <c r="W28" s="9">
        <f t="shared" si="4"/>
        <v>132</v>
      </c>
      <c r="X28" s="5"/>
      <c r="Y28" s="6"/>
      <c r="Z28" s="17">
        <f t="shared" si="5"/>
        <v>0</v>
      </c>
      <c r="AA28" s="4" t="s">
        <v>83</v>
      </c>
    </row>
    <row r="29" spans="1:27" ht="25.5" x14ac:dyDescent="0.25">
      <c r="A29" s="31">
        <v>26</v>
      </c>
      <c r="B29" s="1" t="s">
        <v>50</v>
      </c>
      <c r="C29" s="2" t="s">
        <v>4</v>
      </c>
      <c r="D29" s="3"/>
      <c r="E29" s="5"/>
      <c r="F29" s="6"/>
      <c r="G29" s="6"/>
      <c r="H29" s="6"/>
      <c r="I29" s="6"/>
      <c r="J29" s="6"/>
      <c r="K29" s="6"/>
      <c r="L29" s="6"/>
      <c r="M29" s="6"/>
      <c r="N29" s="6"/>
      <c r="O29" s="3"/>
      <c r="P29" s="5"/>
      <c r="Q29" s="6"/>
      <c r="R29" s="6"/>
      <c r="S29" s="6"/>
      <c r="T29" s="6"/>
      <c r="U29" s="6"/>
      <c r="V29" s="6">
        <v>322</v>
      </c>
      <c r="W29" s="9">
        <f t="shared" si="4"/>
        <v>322</v>
      </c>
      <c r="X29" s="5"/>
      <c r="Y29" s="6"/>
      <c r="Z29" s="17">
        <f t="shared" si="5"/>
        <v>0</v>
      </c>
      <c r="AA29" s="4" t="s">
        <v>83</v>
      </c>
    </row>
    <row r="30" spans="1:27" ht="89.25" x14ac:dyDescent="0.25">
      <c r="A30" s="31">
        <v>27</v>
      </c>
      <c r="B30" s="1" t="s">
        <v>54</v>
      </c>
      <c r="C30" s="2" t="s">
        <v>4</v>
      </c>
      <c r="D30" s="3"/>
      <c r="E30" s="5"/>
      <c r="F30" s="6"/>
      <c r="G30" s="6"/>
      <c r="H30" s="6"/>
      <c r="I30" s="6"/>
      <c r="J30" s="6"/>
      <c r="K30" s="6"/>
      <c r="L30" s="6"/>
      <c r="M30" s="6">
        <v>51</v>
      </c>
      <c r="N30" s="6"/>
      <c r="O30" s="3">
        <v>27</v>
      </c>
      <c r="P30" s="5"/>
      <c r="Q30" s="6"/>
      <c r="R30" s="6"/>
      <c r="S30" s="6"/>
      <c r="T30" s="6"/>
      <c r="U30" s="6"/>
      <c r="V30" s="6"/>
      <c r="W30" s="9">
        <f t="shared" si="4"/>
        <v>78</v>
      </c>
      <c r="X30" s="5"/>
      <c r="Y30" s="6"/>
      <c r="Z30" s="17">
        <f t="shared" si="5"/>
        <v>0</v>
      </c>
      <c r="AA30" s="4" t="s">
        <v>83</v>
      </c>
    </row>
    <row r="31" spans="1:27" ht="38.25" x14ac:dyDescent="0.25">
      <c r="A31" s="31">
        <v>28</v>
      </c>
      <c r="B31" s="1" t="s">
        <v>31</v>
      </c>
      <c r="C31" s="2" t="s">
        <v>4</v>
      </c>
      <c r="D31" s="3"/>
      <c r="E31" s="5"/>
      <c r="F31" s="6"/>
      <c r="G31" s="6"/>
      <c r="H31" s="6"/>
      <c r="I31" s="6"/>
      <c r="J31" s="6"/>
      <c r="K31" s="6"/>
      <c r="L31" s="6"/>
      <c r="M31" s="6"/>
      <c r="N31" s="6">
        <v>64</v>
      </c>
      <c r="O31" s="3"/>
      <c r="P31" s="5"/>
      <c r="Q31" s="6"/>
      <c r="R31" s="6"/>
      <c r="S31" s="6"/>
      <c r="T31" s="6"/>
      <c r="U31" s="6"/>
      <c r="V31" s="6"/>
      <c r="W31" s="9">
        <f t="shared" si="4"/>
        <v>64</v>
      </c>
      <c r="X31" s="5"/>
      <c r="Y31" s="6"/>
      <c r="Z31" s="17">
        <f t="shared" si="5"/>
        <v>0</v>
      </c>
      <c r="AA31" s="4" t="s">
        <v>83</v>
      </c>
    </row>
    <row r="32" spans="1:27" ht="25.5" x14ac:dyDescent="0.25">
      <c r="A32" s="31">
        <v>29</v>
      </c>
      <c r="B32" s="1" t="s">
        <v>55</v>
      </c>
      <c r="C32" s="2" t="s">
        <v>4</v>
      </c>
      <c r="D32" s="3"/>
      <c r="E32" s="5"/>
      <c r="F32" s="6"/>
      <c r="G32" s="6"/>
      <c r="H32" s="6"/>
      <c r="I32" s="6"/>
      <c r="J32" s="6"/>
      <c r="K32" s="6"/>
      <c r="L32" s="6"/>
      <c r="M32" s="6"/>
      <c r="N32" s="6"/>
      <c r="O32" s="3"/>
      <c r="P32" s="5"/>
      <c r="Q32" s="6"/>
      <c r="R32" s="6">
        <v>33</v>
      </c>
      <c r="S32" s="6">
        <v>508</v>
      </c>
      <c r="T32" s="6">
        <v>234</v>
      </c>
      <c r="U32" s="6">
        <v>420</v>
      </c>
      <c r="V32" s="6"/>
      <c r="W32" s="9">
        <f t="shared" si="4"/>
        <v>1195</v>
      </c>
      <c r="X32" s="5"/>
      <c r="Y32" s="6"/>
      <c r="Z32" s="17">
        <f t="shared" si="5"/>
        <v>0</v>
      </c>
      <c r="AA32" s="4" t="s">
        <v>83</v>
      </c>
    </row>
    <row r="33" spans="1:34" x14ac:dyDescent="0.25">
      <c r="A33" s="31">
        <v>30</v>
      </c>
      <c r="B33" s="1" t="s">
        <v>56</v>
      </c>
      <c r="C33" s="2" t="s">
        <v>4</v>
      </c>
      <c r="D33" s="3">
        <v>4</v>
      </c>
      <c r="E33" s="5"/>
      <c r="F33" s="6"/>
      <c r="G33" s="6"/>
      <c r="H33" s="6"/>
      <c r="I33" s="6"/>
      <c r="J33" s="6"/>
      <c r="K33" s="6"/>
      <c r="L33" s="6"/>
      <c r="M33" s="6"/>
      <c r="N33" s="6"/>
      <c r="O33" s="3"/>
      <c r="P33" s="5"/>
      <c r="Q33" s="6"/>
      <c r="R33" s="6"/>
      <c r="S33" s="6"/>
      <c r="T33" s="6"/>
      <c r="U33" s="6"/>
      <c r="V33" s="6"/>
      <c r="W33" s="9">
        <f t="shared" si="4"/>
        <v>4</v>
      </c>
      <c r="X33" s="5"/>
      <c r="Y33" s="6"/>
      <c r="Z33" s="17">
        <f t="shared" si="5"/>
        <v>0</v>
      </c>
      <c r="AA33" s="4" t="s">
        <v>83</v>
      </c>
    </row>
    <row r="34" spans="1:34" ht="25.5" x14ac:dyDescent="0.25">
      <c r="A34" s="31">
        <v>31</v>
      </c>
      <c r="B34" s="1" t="s">
        <v>57</v>
      </c>
      <c r="C34" s="2" t="s">
        <v>4</v>
      </c>
      <c r="D34" s="3"/>
      <c r="E34" s="5"/>
      <c r="F34" s="6"/>
      <c r="G34" s="6"/>
      <c r="H34" s="6"/>
      <c r="I34" s="6"/>
      <c r="J34" s="6"/>
      <c r="K34" s="6"/>
      <c r="L34" s="6"/>
      <c r="M34" s="6"/>
      <c r="N34" s="6"/>
      <c r="O34" s="3"/>
      <c r="P34" s="5"/>
      <c r="Q34" s="6"/>
      <c r="R34" s="6">
        <v>20</v>
      </c>
      <c r="S34" s="6">
        <v>70</v>
      </c>
      <c r="T34" s="6">
        <v>48</v>
      </c>
      <c r="U34" s="6"/>
      <c r="V34" s="6"/>
      <c r="W34" s="9">
        <f t="shared" si="4"/>
        <v>138</v>
      </c>
      <c r="X34" s="5"/>
      <c r="Y34" s="6"/>
      <c r="Z34" s="17">
        <f t="shared" si="5"/>
        <v>0</v>
      </c>
      <c r="AA34" s="4" t="s">
        <v>83</v>
      </c>
    </row>
    <row r="35" spans="1:34" x14ac:dyDescent="0.25">
      <c r="A35" s="33">
        <v>32</v>
      </c>
      <c r="B35" s="1" t="s">
        <v>29</v>
      </c>
      <c r="C35" s="2" t="s">
        <v>4</v>
      </c>
      <c r="D35" s="3"/>
      <c r="E35" s="5"/>
      <c r="F35" s="6"/>
      <c r="G35" s="6"/>
      <c r="H35" s="6"/>
      <c r="I35" s="6"/>
      <c r="J35" s="6"/>
      <c r="K35" s="6"/>
      <c r="L35" s="6"/>
      <c r="M35" s="6"/>
      <c r="N35" s="6"/>
      <c r="O35" s="3"/>
      <c r="P35" s="5"/>
      <c r="Q35" s="6"/>
      <c r="R35" s="6">
        <v>21</v>
      </c>
      <c r="S35" s="6">
        <v>344</v>
      </c>
      <c r="T35" s="6">
        <v>156</v>
      </c>
      <c r="U35" s="6">
        <v>283</v>
      </c>
      <c r="V35" s="6"/>
      <c r="W35" s="9">
        <f t="shared" si="4"/>
        <v>804</v>
      </c>
      <c r="X35" s="5"/>
      <c r="Y35" s="6"/>
      <c r="Z35" s="17">
        <f t="shared" si="5"/>
        <v>0</v>
      </c>
      <c r="AA35" s="4" t="s">
        <v>81</v>
      </c>
    </row>
    <row r="36" spans="1:34" ht="25.5" x14ac:dyDescent="0.25">
      <c r="A36" s="33">
        <v>33</v>
      </c>
      <c r="B36" s="1" t="s">
        <v>48</v>
      </c>
      <c r="C36" s="2" t="s">
        <v>4</v>
      </c>
      <c r="D36" s="3"/>
      <c r="E36" s="5"/>
      <c r="F36" s="6"/>
      <c r="G36" s="6"/>
      <c r="H36" s="6"/>
      <c r="I36" s="6"/>
      <c r="J36" s="6"/>
      <c r="K36" s="6"/>
      <c r="L36" s="6"/>
      <c r="M36" s="6"/>
      <c r="N36" s="6"/>
      <c r="O36" s="3"/>
      <c r="P36" s="5"/>
      <c r="Q36" s="6"/>
      <c r="R36" s="6">
        <v>6</v>
      </c>
      <c r="S36" s="6">
        <v>30</v>
      </c>
      <c r="T36" s="6"/>
      <c r="U36" s="6"/>
      <c r="V36" s="6"/>
      <c r="W36" s="9">
        <f t="shared" si="4"/>
        <v>36</v>
      </c>
      <c r="X36" s="5"/>
      <c r="Y36" s="6"/>
      <c r="Z36" s="17">
        <f t="shared" si="5"/>
        <v>0</v>
      </c>
      <c r="AA36" s="4" t="s">
        <v>81</v>
      </c>
    </row>
    <row r="37" spans="1:34" ht="51" x14ac:dyDescent="0.25">
      <c r="A37" s="33">
        <v>34</v>
      </c>
      <c r="B37" s="1" t="s">
        <v>53</v>
      </c>
      <c r="C37" s="2" t="s">
        <v>4</v>
      </c>
      <c r="D37" s="3"/>
      <c r="E37" s="5"/>
      <c r="F37" s="6"/>
      <c r="G37" s="6"/>
      <c r="H37" s="6"/>
      <c r="I37" s="6"/>
      <c r="J37" s="6"/>
      <c r="K37" s="6"/>
      <c r="L37" s="6"/>
      <c r="M37" s="6"/>
      <c r="N37" s="6"/>
      <c r="O37" s="3">
        <v>102</v>
      </c>
      <c r="P37" s="5">
        <v>162</v>
      </c>
      <c r="Q37" s="6"/>
      <c r="R37" s="6">
        <v>20</v>
      </c>
      <c r="S37" s="6">
        <v>70</v>
      </c>
      <c r="T37" s="6">
        <v>48</v>
      </c>
      <c r="U37" s="6"/>
      <c r="V37" s="6"/>
      <c r="W37" s="9">
        <f t="shared" si="4"/>
        <v>402</v>
      </c>
      <c r="X37" s="5"/>
      <c r="Y37" s="6"/>
      <c r="Z37" s="17">
        <f t="shared" si="5"/>
        <v>0</v>
      </c>
      <c r="AA37" s="4" t="s">
        <v>81</v>
      </c>
    </row>
    <row r="38" spans="1:34" ht="25.5" x14ac:dyDescent="0.25">
      <c r="A38" s="32">
        <v>35</v>
      </c>
      <c r="B38" s="1" t="s">
        <v>76</v>
      </c>
      <c r="C38" s="2" t="s">
        <v>60</v>
      </c>
      <c r="D38" s="3"/>
      <c r="E38" s="5">
        <v>24</v>
      </c>
      <c r="F38" s="6"/>
      <c r="G38" s="6"/>
      <c r="H38" s="6"/>
      <c r="I38" s="6"/>
      <c r="J38" s="6"/>
      <c r="K38" s="6"/>
      <c r="L38" s="6"/>
      <c r="M38" s="6"/>
      <c r="N38" s="6"/>
      <c r="O38" s="3"/>
      <c r="P38" s="5"/>
      <c r="Q38" s="6"/>
      <c r="R38" s="6"/>
      <c r="S38" s="6"/>
      <c r="T38" s="6"/>
      <c r="U38" s="6"/>
      <c r="V38" s="6"/>
      <c r="W38" s="9">
        <f t="shared" si="0"/>
        <v>24</v>
      </c>
      <c r="X38" s="5"/>
      <c r="Y38" s="6"/>
      <c r="Z38" s="17">
        <f t="shared" si="1"/>
        <v>0</v>
      </c>
      <c r="AA38" s="4" t="s">
        <v>82</v>
      </c>
    </row>
    <row r="39" spans="1:34" ht="25.5" x14ac:dyDescent="0.25">
      <c r="A39" s="32">
        <v>36</v>
      </c>
      <c r="B39" s="1" t="s">
        <v>77</v>
      </c>
      <c r="C39" s="2" t="s">
        <v>60</v>
      </c>
      <c r="D39" s="3"/>
      <c r="E39" s="5">
        <v>115</v>
      </c>
      <c r="F39" s="6"/>
      <c r="G39" s="6"/>
      <c r="H39" s="6"/>
      <c r="I39" s="6"/>
      <c r="J39" s="6"/>
      <c r="K39" s="6"/>
      <c r="L39" s="6"/>
      <c r="M39" s="6"/>
      <c r="N39" s="6">
        <v>288</v>
      </c>
      <c r="O39" s="3"/>
      <c r="P39" s="5"/>
      <c r="Q39" s="6"/>
      <c r="R39" s="6"/>
      <c r="S39" s="6"/>
      <c r="T39" s="6"/>
      <c r="U39" s="6"/>
      <c r="V39" s="6"/>
      <c r="W39" s="9">
        <f t="shared" si="0"/>
        <v>403</v>
      </c>
      <c r="X39" s="5"/>
      <c r="Y39" s="6"/>
      <c r="Z39" s="17">
        <f t="shared" si="1"/>
        <v>0</v>
      </c>
      <c r="AA39" s="4" t="s">
        <v>82</v>
      </c>
    </row>
    <row r="40" spans="1:34" ht="25.5" x14ac:dyDescent="0.25">
      <c r="A40" s="32">
        <v>37</v>
      </c>
      <c r="B40" s="14" t="s">
        <v>37</v>
      </c>
      <c r="C40" s="2" t="s">
        <v>60</v>
      </c>
      <c r="D40" s="3"/>
      <c r="E40" s="5"/>
      <c r="F40" s="6"/>
      <c r="G40" s="6"/>
      <c r="H40" s="6"/>
      <c r="I40" s="6"/>
      <c r="J40" s="6"/>
      <c r="K40" s="6"/>
      <c r="L40" s="6"/>
      <c r="M40" s="6"/>
      <c r="N40" s="6"/>
      <c r="O40" s="3"/>
      <c r="P40" s="5"/>
      <c r="Q40" s="6"/>
      <c r="R40" s="6">
        <v>20</v>
      </c>
      <c r="S40" s="6">
        <v>51</v>
      </c>
      <c r="T40" s="6">
        <v>24</v>
      </c>
      <c r="U40" s="6"/>
      <c r="V40" s="6"/>
      <c r="W40" s="9">
        <f t="shared" si="0"/>
        <v>95</v>
      </c>
      <c r="X40" s="5"/>
      <c r="Y40" s="6"/>
      <c r="Z40" s="17">
        <f t="shared" si="1"/>
        <v>0</v>
      </c>
      <c r="AA40" s="4" t="s">
        <v>82</v>
      </c>
    </row>
    <row r="41" spans="1:34" ht="25.5" x14ac:dyDescent="0.25">
      <c r="A41" s="32">
        <v>38</v>
      </c>
      <c r="B41" s="1" t="s">
        <v>38</v>
      </c>
      <c r="C41" s="2" t="s">
        <v>60</v>
      </c>
      <c r="D41" s="3"/>
      <c r="E41" s="5"/>
      <c r="F41" s="6"/>
      <c r="G41" s="6"/>
      <c r="H41" s="6"/>
      <c r="I41" s="6"/>
      <c r="J41" s="6"/>
      <c r="K41" s="6"/>
      <c r="L41" s="6"/>
      <c r="M41" s="6"/>
      <c r="N41" s="6"/>
      <c r="O41" s="3"/>
      <c r="P41" s="5"/>
      <c r="Q41" s="6"/>
      <c r="R41" s="6">
        <v>10</v>
      </c>
      <c r="S41" s="6">
        <v>16</v>
      </c>
      <c r="T41" s="6"/>
      <c r="U41" s="6"/>
      <c r="V41" s="6"/>
      <c r="W41" s="9">
        <f t="shared" si="0"/>
        <v>26</v>
      </c>
      <c r="X41" s="5"/>
      <c r="Y41" s="6"/>
      <c r="Z41" s="17">
        <f t="shared" si="1"/>
        <v>0</v>
      </c>
      <c r="AA41" s="4" t="s">
        <v>82</v>
      </c>
    </row>
    <row r="42" spans="1:34" ht="25.5" x14ac:dyDescent="0.25">
      <c r="A42" s="32">
        <v>39</v>
      </c>
      <c r="B42" s="1" t="s">
        <v>39</v>
      </c>
      <c r="C42" s="2" t="s">
        <v>60</v>
      </c>
      <c r="D42" s="3"/>
      <c r="E42" s="5">
        <v>99</v>
      </c>
      <c r="F42" s="6"/>
      <c r="G42" s="6"/>
      <c r="H42" s="6"/>
      <c r="I42" s="6"/>
      <c r="J42" s="6"/>
      <c r="K42" s="6"/>
      <c r="L42" s="6"/>
      <c r="M42" s="6"/>
      <c r="N42" s="6"/>
      <c r="O42" s="3"/>
      <c r="P42" s="5"/>
      <c r="Q42" s="6"/>
      <c r="R42" s="6"/>
      <c r="S42" s="6"/>
      <c r="T42" s="6"/>
      <c r="U42" s="6"/>
      <c r="V42" s="6"/>
      <c r="W42" s="9">
        <f t="shared" si="0"/>
        <v>99</v>
      </c>
      <c r="X42" s="5"/>
      <c r="Y42" s="6"/>
      <c r="Z42" s="17">
        <f t="shared" si="1"/>
        <v>0</v>
      </c>
      <c r="AA42" s="4" t="s">
        <v>82</v>
      </c>
    </row>
    <row r="43" spans="1:34" ht="25.5" x14ac:dyDescent="0.25">
      <c r="A43" s="32">
        <v>40</v>
      </c>
      <c r="B43" s="1" t="s">
        <v>49</v>
      </c>
      <c r="C43" s="2" t="s">
        <v>62</v>
      </c>
      <c r="D43" s="3"/>
      <c r="E43" s="5"/>
      <c r="F43" s="6"/>
      <c r="G43" s="6"/>
      <c r="H43" s="6"/>
      <c r="I43" s="6"/>
      <c r="J43" s="6"/>
      <c r="K43" s="6"/>
      <c r="L43" s="6"/>
      <c r="M43" s="6"/>
      <c r="N43" s="6"/>
      <c r="O43" s="3"/>
      <c r="P43" s="5"/>
      <c r="Q43" s="6"/>
      <c r="R43" s="6">
        <v>6</v>
      </c>
      <c r="S43" s="6">
        <v>16</v>
      </c>
      <c r="T43" s="6"/>
      <c r="U43" s="6"/>
      <c r="V43" s="6"/>
      <c r="W43" s="9">
        <f t="shared" ref="W43:W45" si="6">SUM(D43:V43)</f>
        <v>22</v>
      </c>
      <c r="X43" s="5"/>
      <c r="Y43" s="6"/>
      <c r="Z43" s="17">
        <f t="shared" si="1"/>
        <v>0</v>
      </c>
      <c r="AA43" s="4" t="s">
        <v>82</v>
      </c>
    </row>
    <row r="44" spans="1:34" ht="51" x14ac:dyDescent="0.25">
      <c r="A44" s="32">
        <v>41</v>
      </c>
      <c r="B44" s="1" t="s">
        <v>51</v>
      </c>
      <c r="C44" s="2" t="s">
        <v>4</v>
      </c>
      <c r="D44" s="3">
        <v>1</v>
      </c>
      <c r="E44" s="5">
        <v>9</v>
      </c>
      <c r="F44" s="6">
        <v>3</v>
      </c>
      <c r="G44" s="6"/>
      <c r="H44" s="6"/>
      <c r="I44" s="6"/>
      <c r="J44" s="6"/>
      <c r="K44" s="6"/>
      <c r="L44" s="6"/>
      <c r="M44" s="6"/>
      <c r="N44" s="6"/>
      <c r="O44" s="3"/>
      <c r="P44" s="5"/>
      <c r="Q44" s="6"/>
      <c r="R44" s="6">
        <v>14</v>
      </c>
      <c r="S44" s="6">
        <v>151</v>
      </c>
      <c r="T44" s="6">
        <v>78</v>
      </c>
      <c r="U44" s="6">
        <v>70</v>
      </c>
      <c r="V44" s="6"/>
      <c r="W44" s="9">
        <f t="shared" si="6"/>
        <v>326</v>
      </c>
      <c r="X44" s="5"/>
      <c r="Y44" s="6"/>
      <c r="Z44" s="17">
        <f t="shared" si="1"/>
        <v>0</v>
      </c>
      <c r="AA44" s="4" t="s">
        <v>82</v>
      </c>
    </row>
    <row r="45" spans="1:34" ht="38.25" x14ac:dyDescent="0.25">
      <c r="A45" s="32">
        <v>42</v>
      </c>
      <c r="B45" s="1" t="s">
        <v>52</v>
      </c>
      <c r="C45" s="2" t="s">
        <v>4</v>
      </c>
      <c r="D45" s="3"/>
      <c r="E45" s="5"/>
      <c r="F45" s="6"/>
      <c r="G45" s="6">
        <v>3</v>
      </c>
      <c r="H45" s="6">
        <v>7</v>
      </c>
      <c r="I45" s="6">
        <v>5</v>
      </c>
      <c r="J45" s="6">
        <v>19</v>
      </c>
      <c r="K45" s="6">
        <v>2</v>
      </c>
      <c r="L45" s="6">
        <v>14</v>
      </c>
      <c r="M45" s="6"/>
      <c r="N45" s="6"/>
      <c r="O45" s="3"/>
      <c r="P45" s="5"/>
      <c r="Q45" s="6"/>
      <c r="R45" s="6">
        <v>5</v>
      </c>
      <c r="S45" s="6">
        <v>16</v>
      </c>
      <c r="T45" s="6"/>
      <c r="U45" s="6">
        <v>3</v>
      </c>
      <c r="V45" s="6">
        <v>397</v>
      </c>
      <c r="W45" s="9">
        <f t="shared" si="6"/>
        <v>471</v>
      </c>
      <c r="X45" s="5"/>
      <c r="Y45" s="6"/>
      <c r="Z45" s="17">
        <f t="shared" si="1"/>
        <v>0</v>
      </c>
      <c r="AA45" s="4" t="s">
        <v>82</v>
      </c>
    </row>
    <row r="46" spans="1:34" x14ac:dyDescent="0.25">
      <c r="G46" s="4" t="s">
        <v>78</v>
      </c>
      <c r="W46" s="12">
        <f>SUM(W4:W45)</f>
        <v>110236</v>
      </c>
      <c r="Y46" s="27" t="s">
        <v>73</v>
      </c>
      <c r="Z46" s="6">
        <f>SUM(Z4:Z45)</f>
        <v>0</v>
      </c>
    </row>
    <row r="47" spans="1:34" x14ac:dyDescent="0.25">
      <c r="A47" s="18" t="s">
        <v>67</v>
      </c>
      <c r="B47" s="19"/>
      <c r="C47" s="20"/>
      <c r="D47" s="20"/>
      <c r="E47" s="20"/>
      <c r="F47" s="20"/>
      <c r="G47" s="20"/>
      <c r="H47" s="20"/>
      <c r="I47" s="20"/>
      <c r="J47" s="20"/>
      <c r="K47" s="20"/>
      <c r="L47" s="20"/>
      <c r="M47" s="20"/>
      <c r="N47" s="21"/>
      <c r="O47" s="21"/>
      <c r="P47" s="20"/>
      <c r="Q47" s="20"/>
      <c r="R47" s="20"/>
      <c r="W47" s="12"/>
      <c r="Y47" s="27" t="s">
        <v>74</v>
      </c>
      <c r="Z47" s="6"/>
      <c r="AH47" s="12"/>
    </row>
    <row r="48" spans="1:34" x14ac:dyDescent="0.25">
      <c r="A48" s="22"/>
      <c r="B48" s="19"/>
      <c r="C48" s="20"/>
      <c r="D48" s="20"/>
      <c r="E48" s="20"/>
      <c r="F48" s="20"/>
      <c r="G48" s="20"/>
      <c r="H48" s="20"/>
      <c r="I48" s="20"/>
      <c r="J48" s="20"/>
      <c r="K48" s="20"/>
      <c r="L48" s="20"/>
      <c r="M48" s="20"/>
      <c r="N48" s="21"/>
      <c r="O48" s="21"/>
      <c r="P48" s="20"/>
      <c r="Q48" s="20"/>
      <c r="R48" s="20"/>
      <c r="Y48" s="27" t="s">
        <v>75</v>
      </c>
      <c r="Z48" s="6">
        <f>+Z46+Z47</f>
        <v>0</v>
      </c>
    </row>
    <row r="49" spans="1:23" x14ac:dyDescent="0.25">
      <c r="A49" s="22"/>
      <c r="B49" s="19"/>
      <c r="C49" s="20"/>
      <c r="D49" s="20"/>
      <c r="E49" s="20"/>
      <c r="F49" s="20"/>
      <c r="G49" s="20"/>
      <c r="H49" s="20"/>
      <c r="I49" s="20"/>
      <c r="J49" s="20"/>
      <c r="K49" s="20"/>
      <c r="L49" s="20"/>
      <c r="M49" s="20"/>
      <c r="N49" s="21"/>
      <c r="O49" s="21"/>
      <c r="P49" s="20"/>
      <c r="Q49" s="20"/>
      <c r="R49" s="20"/>
    </row>
    <row r="50" spans="1:23" x14ac:dyDescent="0.25">
      <c r="A50" s="38" t="s">
        <v>68</v>
      </c>
      <c r="B50" s="38"/>
      <c r="C50" s="38"/>
      <c r="D50" s="38"/>
      <c r="E50" s="38"/>
      <c r="F50" s="38"/>
      <c r="G50" s="38"/>
      <c r="H50" s="38"/>
      <c r="I50" s="38"/>
      <c r="J50" s="38"/>
      <c r="K50" s="38"/>
      <c r="L50" s="38"/>
      <c r="M50" s="38"/>
      <c r="N50" s="38"/>
      <c r="O50" s="38"/>
      <c r="P50" s="38"/>
      <c r="Q50" s="38"/>
      <c r="R50" s="38"/>
    </row>
    <row r="51" spans="1:23" x14ac:dyDescent="0.25">
      <c r="A51" s="23"/>
      <c r="B51" s="24"/>
      <c r="C51" s="25"/>
      <c r="D51" s="25"/>
      <c r="E51" s="25"/>
      <c r="F51" s="25"/>
      <c r="G51" s="25"/>
      <c r="H51" s="25"/>
      <c r="I51" s="25"/>
      <c r="J51" s="25"/>
      <c r="K51" s="25"/>
      <c r="L51" s="25"/>
      <c r="M51" s="25"/>
      <c r="N51" s="26"/>
      <c r="O51" s="26"/>
      <c r="P51" s="25"/>
      <c r="Q51" s="25"/>
      <c r="R51" s="25"/>
    </row>
    <row r="52" spans="1:23" x14ac:dyDescent="0.25">
      <c r="A52" s="39" t="s">
        <v>69</v>
      </c>
      <c r="B52" s="39"/>
      <c r="C52" s="39"/>
      <c r="D52" s="39"/>
      <c r="E52" s="39"/>
      <c r="F52" s="39"/>
      <c r="G52" s="39"/>
      <c r="H52" s="39"/>
      <c r="I52" s="39"/>
      <c r="J52" s="39"/>
      <c r="K52" s="39"/>
      <c r="L52" s="39"/>
      <c r="M52" s="39"/>
      <c r="N52" s="39"/>
      <c r="O52" s="39"/>
      <c r="P52" s="39"/>
      <c r="Q52" s="39"/>
      <c r="R52" s="39"/>
    </row>
    <row r="53" spans="1:23" ht="27" customHeight="1" x14ac:dyDescent="0.25">
      <c r="A53" s="35" t="s">
        <v>70</v>
      </c>
      <c r="B53" s="35"/>
      <c r="C53" s="35"/>
      <c r="D53" s="35"/>
      <c r="E53" s="35"/>
      <c r="F53" s="35"/>
      <c r="G53" s="35"/>
      <c r="H53" s="35"/>
      <c r="I53" s="35"/>
      <c r="J53" s="35"/>
      <c r="K53" s="35"/>
      <c r="L53" s="35"/>
      <c r="M53" s="35"/>
      <c r="N53" s="35"/>
      <c r="O53" s="35"/>
      <c r="P53" s="35"/>
      <c r="Q53" s="35"/>
      <c r="R53" s="35"/>
      <c r="S53" s="35"/>
      <c r="T53" s="35"/>
      <c r="U53" s="35"/>
      <c r="V53" s="35"/>
      <c r="W53" s="35"/>
    </row>
    <row r="54" spans="1:23" x14ac:dyDescent="0.25">
      <c r="A54" s="34" t="s">
        <v>71</v>
      </c>
      <c r="B54" s="34"/>
      <c r="C54" s="34"/>
      <c r="D54" s="34"/>
      <c r="E54" s="34"/>
      <c r="F54" s="34"/>
      <c r="G54" s="34"/>
      <c r="H54" s="34"/>
      <c r="I54" s="34"/>
      <c r="J54" s="34"/>
      <c r="K54" s="34"/>
      <c r="L54" s="34"/>
      <c r="M54" s="34"/>
      <c r="N54" s="34"/>
      <c r="O54" s="34"/>
      <c r="P54" s="34"/>
      <c r="Q54" s="34"/>
      <c r="R54" s="34"/>
    </row>
    <row r="55" spans="1:23" ht="13.9" customHeight="1" x14ac:dyDescent="0.25">
      <c r="A55" s="35" t="s">
        <v>72</v>
      </c>
      <c r="B55" s="35"/>
      <c r="C55" s="35"/>
      <c r="D55" s="35"/>
      <c r="E55" s="35"/>
      <c r="F55" s="35"/>
      <c r="G55" s="35"/>
      <c r="H55" s="35"/>
      <c r="I55" s="35"/>
      <c r="J55" s="35"/>
      <c r="K55" s="35"/>
      <c r="L55" s="35"/>
      <c r="M55" s="35"/>
      <c r="N55" s="35"/>
      <c r="O55" s="35"/>
      <c r="P55" s="35"/>
      <c r="Q55" s="35"/>
      <c r="R55" s="35"/>
      <c r="S55" s="35"/>
      <c r="T55" s="35"/>
      <c r="U55" s="35"/>
      <c r="V55" s="35"/>
      <c r="W55" s="35"/>
    </row>
  </sheetData>
  <mergeCells count="16">
    <mergeCell ref="A54:R54"/>
    <mergeCell ref="A55:W55"/>
    <mergeCell ref="A1:Z1"/>
    <mergeCell ref="A50:R50"/>
    <mergeCell ref="A52:R52"/>
    <mergeCell ref="A53:W53"/>
    <mergeCell ref="W2:W3"/>
    <mergeCell ref="A2:A3"/>
    <mergeCell ref="B2:B3"/>
    <mergeCell ref="C2:C3"/>
    <mergeCell ref="E2:L2"/>
    <mergeCell ref="M2:P2"/>
    <mergeCell ref="R2:U2"/>
    <mergeCell ref="X2:X3"/>
    <mergeCell ref="Y2:Y3"/>
    <mergeCell ref="Z2:Z3"/>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showGridLines="0" tabSelected="1" zoomScale="85" zoomScaleNormal="85" workbookViewId="0">
      <pane xSplit="3" ySplit="3" topLeftCell="D4" activePane="bottomRight" state="frozen"/>
      <selection pane="topRight" activeCell="D1" sqref="D1"/>
      <selection pane="bottomLeft" activeCell="A5" sqref="A5"/>
      <selection pane="bottomRight" activeCell="F11" sqref="F11"/>
    </sheetView>
  </sheetViews>
  <sheetFormatPr baseColWidth="10" defaultColWidth="9.140625" defaultRowHeight="16.5" x14ac:dyDescent="0.25"/>
  <cols>
    <col min="1" max="1" width="4.42578125" style="4" bestFit="1" customWidth="1"/>
    <col min="2" max="2" width="75.7109375" style="7" customWidth="1"/>
    <col min="3" max="3" width="9.85546875" style="4" customWidth="1"/>
    <col min="4" max="5" width="9.140625" style="4"/>
    <col min="6" max="6" width="11.42578125" style="4" customWidth="1"/>
    <col min="7" max="7" width="15.42578125" style="4" customWidth="1"/>
    <col min="8" max="8" width="108.28515625" style="4" hidden="1" customWidth="1"/>
    <col min="9" max="16384" width="9.140625" style="4"/>
  </cols>
  <sheetData>
    <row r="1" spans="1:15" x14ac:dyDescent="0.25">
      <c r="A1" s="36" t="s">
        <v>86</v>
      </c>
      <c r="B1" s="37"/>
      <c r="C1" s="37"/>
      <c r="D1" s="37"/>
      <c r="E1" s="37"/>
      <c r="F1" s="37"/>
      <c r="G1" s="37"/>
    </row>
    <row r="2" spans="1:15" ht="27.75" customHeight="1" x14ac:dyDescent="0.25">
      <c r="A2" s="41" t="s">
        <v>0</v>
      </c>
      <c r="B2" s="42" t="s">
        <v>1</v>
      </c>
      <c r="C2" s="40" t="s">
        <v>2</v>
      </c>
      <c r="D2" s="51" t="s">
        <v>3</v>
      </c>
      <c r="E2" s="49" t="s">
        <v>64</v>
      </c>
      <c r="F2" s="49" t="s">
        <v>65</v>
      </c>
      <c r="G2" s="49" t="s">
        <v>66</v>
      </c>
    </row>
    <row r="3" spans="1:15" ht="27.75" customHeight="1" x14ac:dyDescent="0.25">
      <c r="A3" s="41"/>
      <c r="B3" s="42"/>
      <c r="C3" s="40"/>
      <c r="D3" s="52"/>
      <c r="E3" s="50"/>
      <c r="F3" s="50"/>
      <c r="G3" s="50"/>
    </row>
    <row r="4" spans="1:15" ht="48.75" customHeight="1" x14ac:dyDescent="0.25">
      <c r="A4" s="29">
        <v>1</v>
      </c>
      <c r="B4" s="1" t="s">
        <v>85</v>
      </c>
      <c r="C4" s="2" t="s">
        <v>4</v>
      </c>
      <c r="D4" s="9">
        <v>1194</v>
      </c>
      <c r="E4" s="5"/>
      <c r="F4" s="6"/>
      <c r="G4" s="17">
        <f>+(E4+F4)*D4</f>
        <v>0</v>
      </c>
      <c r="H4" s="4" t="s">
        <v>79</v>
      </c>
    </row>
    <row r="5" spans="1:15" x14ac:dyDescent="0.25">
      <c r="D5" s="12"/>
      <c r="F5" s="27" t="s">
        <v>73</v>
      </c>
      <c r="G5" s="27">
        <f>SUM(G4:G4)</f>
        <v>0</v>
      </c>
    </row>
    <row r="6" spans="1:15" x14ac:dyDescent="0.25">
      <c r="A6" s="18" t="s">
        <v>67</v>
      </c>
      <c r="B6" s="19"/>
      <c r="C6" s="20"/>
      <c r="D6" s="12"/>
      <c r="F6" s="27" t="s">
        <v>74</v>
      </c>
      <c r="G6" s="6"/>
      <c r="O6" s="12"/>
    </row>
    <row r="7" spans="1:15" x14ac:dyDescent="0.25">
      <c r="A7" s="22"/>
      <c r="B7" s="19"/>
      <c r="C7" s="20"/>
      <c r="F7" s="27" t="s">
        <v>75</v>
      </c>
      <c r="G7" s="27">
        <f>+G5+G6</f>
        <v>0</v>
      </c>
    </row>
    <row r="8" spans="1:15" x14ac:dyDescent="0.25">
      <c r="A8" s="22"/>
      <c r="B8" s="19"/>
      <c r="C8" s="20"/>
    </row>
    <row r="9" spans="1:15" x14ac:dyDescent="0.25">
      <c r="A9" s="38" t="s">
        <v>68</v>
      </c>
      <c r="B9" s="38"/>
      <c r="C9" s="38"/>
    </row>
    <row r="10" spans="1:15" x14ac:dyDescent="0.25">
      <c r="A10" s="23"/>
      <c r="B10" s="24"/>
      <c r="C10" s="25"/>
    </row>
    <row r="11" spans="1:15" x14ac:dyDescent="0.25">
      <c r="A11" s="39" t="s">
        <v>69</v>
      </c>
      <c r="B11" s="39"/>
      <c r="C11" s="39"/>
    </row>
    <row r="12" spans="1:15" ht="49.5" customHeight="1" x14ac:dyDescent="0.25">
      <c r="A12" s="35" t="s">
        <v>70</v>
      </c>
      <c r="B12" s="35"/>
      <c r="C12" s="35"/>
      <c r="D12" s="35"/>
    </row>
    <row r="13" spans="1:15" ht="30" customHeight="1" x14ac:dyDescent="0.25">
      <c r="A13" s="34" t="s">
        <v>71</v>
      </c>
      <c r="B13" s="34"/>
      <c r="C13" s="34"/>
    </row>
    <row r="14" spans="1:15" ht="13.9" customHeight="1" x14ac:dyDescent="0.25">
      <c r="A14" s="35" t="s">
        <v>72</v>
      </c>
      <c r="B14" s="35"/>
      <c r="C14" s="35"/>
      <c r="D14" s="35"/>
    </row>
  </sheetData>
  <mergeCells count="13">
    <mergeCell ref="A14:D14"/>
    <mergeCell ref="A1:G1"/>
    <mergeCell ref="A2:A3"/>
    <mergeCell ref="B2:B3"/>
    <mergeCell ref="C2:C3"/>
    <mergeCell ref="D2:D3"/>
    <mergeCell ref="E2:E3"/>
    <mergeCell ref="F2:F3"/>
    <mergeCell ref="G2:G3"/>
    <mergeCell ref="A9:C9"/>
    <mergeCell ref="A11:C11"/>
    <mergeCell ref="A12:D12"/>
    <mergeCell ref="A13:C13"/>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showGridLines="0" zoomScale="85" zoomScaleNormal="85" workbookViewId="0">
      <pane xSplit="3" ySplit="3" topLeftCell="D7" activePane="bottomRight" state="frozen"/>
      <selection pane="topRight" activeCell="D1" sqref="D1"/>
      <selection pane="bottomLeft" activeCell="A5" sqref="A5"/>
      <selection pane="bottomRight" activeCell="L17" sqref="L17"/>
    </sheetView>
  </sheetViews>
  <sheetFormatPr baseColWidth="10" defaultColWidth="9.140625" defaultRowHeight="16.5" x14ac:dyDescent="0.25"/>
  <cols>
    <col min="1" max="1" width="4.42578125" style="4" bestFit="1" customWidth="1"/>
    <col min="2" max="2" width="44" style="7" customWidth="1"/>
    <col min="3" max="3" width="9.85546875" style="4" customWidth="1"/>
    <col min="4" max="11" width="0" style="4" hidden="1" customWidth="1"/>
    <col min="12" max="15" width="9.140625" style="4"/>
    <col min="16" max="16" width="108.28515625" style="4" hidden="1" customWidth="1"/>
    <col min="17" max="16384" width="9.140625" style="4"/>
  </cols>
  <sheetData>
    <row r="1" spans="1:16" x14ac:dyDescent="0.25">
      <c r="A1" s="36" t="s">
        <v>63</v>
      </c>
      <c r="B1" s="37"/>
      <c r="C1" s="37"/>
      <c r="D1" s="37"/>
      <c r="E1" s="37"/>
      <c r="F1" s="37"/>
      <c r="G1" s="37"/>
      <c r="H1" s="37"/>
      <c r="I1" s="37"/>
      <c r="J1" s="37"/>
      <c r="K1" s="37"/>
      <c r="L1" s="37"/>
      <c r="M1" s="37"/>
      <c r="N1" s="37"/>
      <c r="O1" s="37"/>
    </row>
    <row r="2" spans="1:16" x14ac:dyDescent="0.25">
      <c r="A2" s="41" t="s">
        <v>0</v>
      </c>
      <c r="B2" s="42" t="s">
        <v>1</v>
      </c>
      <c r="C2" s="40" t="s">
        <v>2</v>
      </c>
      <c r="D2" s="43" t="s">
        <v>15</v>
      </c>
      <c r="E2" s="44"/>
      <c r="F2" s="44"/>
      <c r="G2" s="44"/>
      <c r="H2" s="44"/>
      <c r="I2" s="44"/>
      <c r="J2" s="44"/>
      <c r="K2" s="45"/>
      <c r="L2" s="40" t="s">
        <v>3</v>
      </c>
      <c r="M2" s="49" t="s">
        <v>64</v>
      </c>
      <c r="N2" s="49" t="s">
        <v>65</v>
      </c>
      <c r="O2" s="49" t="s">
        <v>66</v>
      </c>
    </row>
    <row r="3" spans="1:16" ht="14.45" customHeight="1" x14ac:dyDescent="0.25">
      <c r="A3" s="41"/>
      <c r="B3" s="42"/>
      <c r="C3" s="40"/>
      <c r="D3" s="28" t="s">
        <v>5</v>
      </c>
      <c r="E3" s="28" t="s">
        <v>6</v>
      </c>
      <c r="F3" s="28" t="s">
        <v>7</v>
      </c>
      <c r="G3" s="28" t="s">
        <v>8</v>
      </c>
      <c r="H3" s="28" t="s">
        <v>9</v>
      </c>
      <c r="I3" s="28" t="s">
        <v>10</v>
      </c>
      <c r="J3" s="28" t="s">
        <v>11</v>
      </c>
      <c r="K3" s="28" t="s">
        <v>12</v>
      </c>
      <c r="L3" s="40"/>
      <c r="M3" s="50"/>
      <c r="N3" s="50"/>
      <c r="O3" s="50"/>
    </row>
    <row r="4" spans="1:16" ht="38.25" x14ac:dyDescent="0.25">
      <c r="A4" s="29">
        <v>5</v>
      </c>
      <c r="B4" s="1" t="s">
        <v>26</v>
      </c>
      <c r="C4" s="2" t="s">
        <v>4</v>
      </c>
      <c r="D4" s="5">
        <v>10</v>
      </c>
      <c r="E4" s="6"/>
      <c r="F4" s="6"/>
      <c r="G4" s="6"/>
      <c r="H4" s="6"/>
      <c r="I4" s="6"/>
      <c r="J4" s="6"/>
      <c r="K4" s="6"/>
      <c r="L4" s="9">
        <f t="shared" ref="L4:L16" si="0">SUM(D4:K4)</f>
        <v>10</v>
      </c>
      <c r="M4" s="5"/>
      <c r="N4" s="6"/>
      <c r="O4" s="17">
        <f>+(M4+N4)*L4</f>
        <v>0</v>
      </c>
      <c r="P4" s="4" t="s">
        <v>79</v>
      </c>
    </row>
    <row r="5" spans="1:16" ht="25.5" x14ac:dyDescent="0.25">
      <c r="A5" s="29">
        <v>6</v>
      </c>
      <c r="B5" s="1" t="s">
        <v>36</v>
      </c>
      <c r="C5" s="2" t="s">
        <v>4</v>
      </c>
      <c r="D5" s="5">
        <v>6</v>
      </c>
      <c r="E5" s="6">
        <v>7</v>
      </c>
      <c r="F5" s="6"/>
      <c r="G5" s="6"/>
      <c r="H5" s="6"/>
      <c r="I5" s="6"/>
      <c r="J5" s="6"/>
      <c r="K5" s="6"/>
      <c r="L5" s="9">
        <f t="shared" si="0"/>
        <v>13</v>
      </c>
      <c r="M5" s="5"/>
      <c r="N5" s="6"/>
      <c r="O5" s="17">
        <f>+(M5+N5)*L5</f>
        <v>0</v>
      </c>
      <c r="P5" s="4" t="s">
        <v>79</v>
      </c>
    </row>
    <row r="6" spans="1:16" x14ac:dyDescent="0.25">
      <c r="A6" s="30">
        <v>8</v>
      </c>
      <c r="B6" s="1" t="s">
        <v>24</v>
      </c>
      <c r="C6" s="2" t="s">
        <v>4</v>
      </c>
      <c r="D6" s="5">
        <v>10000</v>
      </c>
      <c r="E6" s="6"/>
      <c r="F6" s="6"/>
      <c r="G6" s="6"/>
      <c r="H6" s="6"/>
      <c r="I6" s="6"/>
      <c r="J6" s="6"/>
      <c r="K6" s="6"/>
      <c r="L6" s="9">
        <f t="shared" si="0"/>
        <v>10000</v>
      </c>
      <c r="M6" s="5"/>
      <c r="N6" s="6"/>
      <c r="O6" s="17">
        <f t="shared" ref="O6:O16" si="1">+(M6+N6)*L6</f>
        <v>0</v>
      </c>
      <c r="P6" s="4" t="s">
        <v>80</v>
      </c>
    </row>
    <row r="7" spans="1:16" ht="38.25" x14ac:dyDescent="0.25">
      <c r="A7" s="30">
        <v>9</v>
      </c>
      <c r="B7" s="1" t="s">
        <v>25</v>
      </c>
      <c r="C7" s="2" t="s">
        <v>4</v>
      </c>
      <c r="D7" s="5">
        <v>89100</v>
      </c>
      <c r="E7" s="6"/>
      <c r="F7" s="6"/>
      <c r="G7" s="6"/>
      <c r="H7" s="6"/>
      <c r="I7" s="6"/>
      <c r="J7" s="6"/>
      <c r="K7" s="6"/>
      <c r="L7" s="9">
        <f t="shared" si="0"/>
        <v>89100</v>
      </c>
      <c r="M7" s="5"/>
      <c r="N7" s="6"/>
      <c r="O7" s="17">
        <f t="shared" si="1"/>
        <v>0</v>
      </c>
      <c r="P7" s="4" t="s">
        <v>80</v>
      </c>
    </row>
    <row r="8" spans="1:16" ht="25.5" x14ac:dyDescent="0.25">
      <c r="A8" s="30">
        <v>12</v>
      </c>
      <c r="B8" s="1" t="s">
        <v>42</v>
      </c>
      <c r="C8" s="2" t="s">
        <v>13</v>
      </c>
      <c r="D8" s="5">
        <v>235</v>
      </c>
      <c r="E8" s="6"/>
      <c r="F8" s="6"/>
      <c r="G8" s="6"/>
      <c r="H8" s="6"/>
      <c r="I8" s="6"/>
      <c r="J8" s="6"/>
      <c r="K8" s="6"/>
      <c r="L8" s="9">
        <f t="shared" si="0"/>
        <v>235</v>
      </c>
      <c r="M8" s="5"/>
      <c r="N8" s="6"/>
      <c r="O8" s="17">
        <f>+(M8+N8)*L8</f>
        <v>0</v>
      </c>
      <c r="P8" s="4" t="s">
        <v>80</v>
      </c>
    </row>
    <row r="9" spans="1:16" ht="25.5" x14ac:dyDescent="0.25">
      <c r="A9" s="30">
        <v>13</v>
      </c>
      <c r="B9" s="1" t="s">
        <v>43</v>
      </c>
      <c r="C9" s="2" t="s">
        <v>61</v>
      </c>
      <c r="D9" s="5">
        <v>13</v>
      </c>
      <c r="E9" s="6"/>
      <c r="F9" s="6"/>
      <c r="G9" s="6"/>
      <c r="H9" s="6"/>
      <c r="I9" s="6"/>
      <c r="J9" s="6"/>
      <c r="K9" s="6"/>
      <c r="L9" s="9">
        <f t="shared" si="0"/>
        <v>13</v>
      </c>
      <c r="M9" s="5"/>
      <c r="N9" s="6"/>
      <c r="O9" s="17">
        <f>+(M9+N9)*L9</f>
        <v>0</v>
      </c>
      <c r="P9" s="4" t="s">
        <v>80</v>
      </c>
    </row>
    <row r="10" spans="1:16" x14ac:dyDescent="0.25">
      <c r="A10" s="30">
        <v>14</v>
      </c>
      <c r="B10" s="1" t="s">
        <v>44</v>
      </c>
      <c r="C10" s="2" t="s">
        <v>13</v>
      </c>
      <c r="D10" s="5">
        <v>465</v>
      </c>
      <c r="E10" s="6"/>
      <c r="F10" s="6"/>
      <c r="G10" s="6"/>
      <c r="H10" s="6"/>
      <c r="I10" s="6"/>
      <c r="J10" s="6"/>
      <c r="K10" s="6"/>
      <c r="L10" s="9">
        <f t="shared" si="0"/>
        <v>465</v>
      </c>
      <c r="M10" s="5"/>
      <c r="N10" s="6"/>
      <c r="O10" s="17">
        <f>+(M10+N10)*L10</f>
        <v>0</v>
      </c>
      <c r="P10" s="4" t="s">
        <v>80</v>
      </c>
    </row>
    <row r="11" spans="1:16" ht="25.5" x14ac:dyDescent="0.25">
      <c r="A11" s="31">
        <v>22</v>
      </c>
      <c r="B11" s="1" t="s">
        <v>34</v>
      </c>
      <c r="C11" s="2" t="s">
        <v>4</v>
      </c>
      <c r="D11" s="5">
        <v>10</v>
      </c>
      <c r="E11" s="6"/>
      <c r="F11" s="6"/>
      <c r="G11" s="6"/>
      <c r="H11" s="6"/>
      <c r="I11" s="6"/>
      <c r="J11" s="6"/>
      <c r="K11" s="6"/>
      <c r="L11" s="9">
        <f t="shared" si="0"/>
        <v>10</v>
      </c>
      <c r="M11" s="5"/>
      <c r="N11" s="6"/>
      <c r="O11" s="17">
        <f>+(M11+N11)*L11</f>
        <v>0</v>
      </c>
      <c r="P11" s="4" t="s">
        <v>83</v>
      </c>
    </row>
    <row r="12" spans="1:16" ht="25.5" x14ac:dyDescent="0.25">
      <c r="A12" s="32">
        <v>35</v>
      </c>
      <c r="B12" s="1" t="s">
        <v>76</v>
      </c>
      <c r="C12" s="2" t="s">
        <v>60</v>
      </c>
      <c r="D12" s="5">
        <v>24</v>
      </c>
      <c r="E12" s="6"/>
      <c r="F12" s="6"/>
      <c r="G12" s="6"/>
      <c r="H12" s="6"/>
      <c r="I12" s="6"/>
      <c r="J12" s="6"/>
      <c r="K12" s="6"/>
      <c r="L12" s="9">
        <f t="shared" si="0"/>
        <v>24</v>
      </c>
      <c r="M12" s="5"/>
      <c r="N12" s="6"/>
      <c r="O12" s="17">
        <f t="shared" si="1"/>
        <v>0</v>
      </c>
      <c r="P12" s="4" t="s">
        <v>82</v>
      </c>
    </row>
    <row r="13" spans="1:16" ht="25.5" x14ac:dyDescent="0.25">
      <c r="A13" s="32">
        <v>36</v>
      </c>
      <c r="B13" s="1" t="s">
        <v>77</v>
      </c>
      <c r="C13" s="2" t="s">
        <v>60</v>
      </c>
      <c r="D13" s="5">
        <v>115</v>
      </c>
      <c r="E13" s="6"/>
      <c r="F13" s="6"/>
      <c r="G13" s="6"/>
      <c r="H13" s="6"/>
      <c r="I13" s="6"/>
      <c r="J13" s="6"/>
      <c r="K13" s="6"/>
      <c r="L13" s="9">
        <f t="shared" si="0"/>
        <v>115</v>
      </c>
      <c r="M13" s="5"/>
      <c r="N13" s="6"/>
      <c r="O13" s="17">
        <f t="shared" si="1"/>
        <v>0</v>
      </c>
      <c r="P13" s="4" t="s">
        <v>82</v>
      </c>
    </row>
    <row r="14" spans="1:16" ht="25.5" x14ac:dyDescent="0.25">
      <c r="A14" s="32">
        <v>39</v>
      </c>
      <c r="B14" s="1" t="s">
        <v>39</v>
      </c>
      <c r="C14" s="2" t="s">
        <v>60</v>
      </c>
      <c r="D14" s="5">
        <v>99</v>
      </c>
      <c r="E14" s="6"/>
      <c r="F14" s="6"/>
      <c r="G14" s="6"/>
      <c r="H14" s="6"/>
      <c r="I14" s="6"/>
      <c r="J14" s="6"/>
      <c r="K14" s="6"/>
      <c r="L14" s="9">
        <f t="shared" si="0"/>
        <v>99</v>
      </c>
      <c r="M14" s="5"/>
      <c r="N14" s="6"/>
      <c r="O14" s="17">
        <f t="shared" si="1"/>
        <v>0</v>
      </c>
      <c r="P14" s="4" t="s">
        <v>82</v>
      </c>
    </row>
    <row r="15" spans="1:16" ht="51" x14ac:dyDescent="0.25">
      <c r="A15" s="32">
        <v>41</v>
      </c>
      <c r="B15" s="1" t="s">
        <v>51</v>
      </c>
      <c r="C15" s="2" t="s">
        <v>4</v>
      </c>
      <c r="D15" s="5">
        <v>9</v>
      </c>
      <c r="E15" s="6">
        <v>3</v>
      </c>
      <c r="F15" s="6"/>
      <c r="G15" s="6"/>
      <c r="H15" s="6"/>
      <c r="I15" s="6"/>
      <c r="J15" s="6"/>
      <c r="K15" s="6"/>
      <c r="L15" s="9">
        <f t="shared" si="0"/>
        <v>12</v>
      </c>
      <c r="M15" s="5"/>
      <c r="N15" s="6"/>
      <c r="O15" s="17">
        <f t="shared" si="1"/>
        <v>0</v>
      </c>
      <c r="P15" s="4" t="s">
        <v>82</v>
      </c>
    </row>
    <row r="16" spans="1:16" ht="38.25" x14ac:dyDescent="0.25">
      <c r="A16" s="32">
        <v>42</v>
      </c>
      <c r="B16" s="1" t="s">
        <v>52</v>
      </c>
      <c r="C16" s="2" t="s">
        <v>4</v>
      </c>
      <c r="D16" s="5"/>
      <c r="E16" s="6"/>
      <c r="F16" s="6">
        <v>3</v>
      </c>
      <c r="G16" s="6">
        <v>7</v>
      </c>
      <c r="H16" s="6">
        <v>5</v>
      </c>
      <c r="I16" s="6">
        <v>19</v>
      </c>
      <c r="J16" s="6">
        <v>2</v>
      </c>
      <c r="K16" s="6">
        <v>14</v>
      </c>
      <c r="L16" s="9">
        <f t="shared" si="0"/>
        <v>50</v>
      </c>
      <c r="M16" s="5"/>
      <c r="N16" s="6"/>
      <c r="O16" s="17">
        <f t="shared" si="1"/>
        <v>0</v>
      </c>
      <c r="P16" s="4" t="s">
        <v>82</v>
      </c>
    </row>
    <row r="17" spans="1:23" x14ac:dyDescent="0.25">
      <c r="F17" s="4" t="s">
        <v>78</v>
      </c>
      <c r="L17" s="12"/>
      <c r="N17" s="27" t="s">
        <v>73</v>
      </c>
      <c r="O17" s="6">
        <f>SUM(O4:O16)</f>
        <v>0</v>
      </c>
    </row>
    <row r="18" spans="1:23" x14ac:dyDescent="0.25">
      <c r="A18" s="18" t="s">
        <v>67</v>
      </c>
      <c r="B18" s="19"/>
      <c r="C18" s="20"/>
      <c r="D18" s="20"/>
      <c r="E18" s="20"/>
      <c r="F18" s="20"/>
      <c r="G18" s="20"/>
      <c r="H18" s="20"/>
      <c r="I18" s="20"/>
      <c r="J18" s="20"/>
      <c r="K18" s="20"/>
      <c r="L18" s="12"/>
      <c r="N18" s="27" t="s">
        <v>74</v>
      </c>
      <c r="O18" s="6"/>
      <c r="W18" s="12"/>
    </row>
    <row r="19" spans="1:23" x14ac:dyDescent="0.25">
      <c r="A19" s="22"/>
      <c r="B19" s="19"/>
      <c r="C19" s="20"/>
      <c r="D19" s="20"/>
      <c r="E19" s="20"/>
      <c r="F19" s="20"/>
      <c r="G19" s="20"/>
      <c r="H19" s="20"/>
      <c r="I19" s="20"/>
      <c r="J19" s="20"/>
      <c r="K19" s="20"/>
      <c r="N19" s="27" t="s">
        <v>75</v>
      </c>
      <c r="O19" s="6">
        <f>+O17+O18</f>
        <v>0</v>
      </c>
    </row>
    <row r="20" spans="1:23" x14ac:dyDescent="0.25">
      <c r="A20" s="22"/>
      <c r="B20" s="19"/>
      <c r="C20" s="20"/>
      <c r="D20" s="20"/>
      <c r="E20" s="20"/>
      <c r="F20" s="20"/>
      <c r="G20" s="20"/>
      <c r="H20" s="20"/>
      <c r="I20" s="20"/>
      <c r="J20" s="20"/>
      <c r="K20" s="20"/>
    </row>
    <row r="21" spans="1:23" x14ac:dyDescent="0.25">
      <c r="A21" s="38" t="s">
        <v>68</v>
      </c>
      <c r="B21" s="38"/>
      <c r="C21" s="38"/>
      <c r="D21" s="38"/>
      <c r="E21" s="38"/>
      <c r="F21" s="38"/>
      <c r="G21" s="38"/>
      <c r="H21" s="38"/>
      <c r="I21" s="38"/>
      <c r="J21" s="38"/>
      <c r="K21" s="38"/>
    </row>
    <row r="22" spans="1:23" x14ac:dyDescent="0.25">
      <c r="A22" s="23"/>
      <c r="B22" s="24"/>
      <c r="C22" s="25"/>
      <c r="D22" s="25"/>
      <c r="E22" s="25"/>
      <c r="F22" s="25"/>
      <c r="G22" s="25"/>
      <c r="H22" s="25"/>
      <c r="I22" s="25"/>
      <c r="J22" s="25"/>
      <c r="K22" s="25"/>
    </row>
    <row r="23" spans="1:23" x14ac:dyDescent="0.25">
      <c r="A23" s="39" t="s">
        <v>69</v>
      </c>
      <c r="B23" s="39"/>
      <c r="C23" s="39"/>
      <c r="D23" s="39"/>
      <c r="E23" s="39"/>
      <c r="F23" s="39"/>
      <c r="G23" s="39"/>
      <c r="H23" s="39"/>
      <c r="I23" s="39"/>
      <c r="J23" s="39"/>
      <c r="K23" s="39"/>
    </row>
    <row r="24" spans="1:23" ht="27" customHeight="1" x14ac:dyDescent="0.25">
      <c r="A24" s="35" t="s">
        <v>70</v>
      </c>
      <c r="B24" s="35"/>
      <c r="C24" s="35"/>
      <c r="D24" s="35"/>
      <c r="E24" s="35"/>
      <c r="F24" s="35"/>
      <c r="G24" s="35"/>
      <c r="H24" s="35"/>
      <c r="I24" s="35"/>
      <c r="J24" s="35"/>
      <c r="K24" s="35"/>
      <c r="L24" s="35"/>
    </row>
    <row r="25" spans="1:23" x14ac:dyDescent="0.25">
      <c r="A25" s="34" t="s">
        <v>71</v>
      </c>
      <c r="B25" s="34"/>
      <c r="C25" s="34"/>
      <c r="D25" s="34"/>
      <c r="E25" s="34"/>
      <c r="F25" s="34"/>
      <c r="G25" s="34"/>
      <c r="H25" s="34"/>
      <c r="I25" s="34"/>
      <c r="J25" s="34"/>
      <c r="K25" s="34"/>
    </row>
    <row r="26" spans="1:23" ht="13.9" customHeight="1" x14ac:dyDescent="0.25">
      <c r="A26" s="35" t="s">
        <v>72</v>
      </c>
      <c r="B26" s="35"/>
      <c r="C26" s="35"/>
      <c r="D26" s="35"/>
      <c r="E26" s="35"/>
      <c r="F26" s="35"/>
      <c r="G26" s="35"/>
      <c r="H26" s="35"/>
      <c r="I26" s="35"/>
      <c r="J26" s="35"/>
      <c r="K26" s="35"/>
      <c r="L26" s="35"/>
    </row>
  </sheetData>
  <mergeCells count="14">
    <mergeCell ref="A26:L26"/>
    <mergeCell ref="A1:O1"/>
    <mergeCell ref="A2:A3"/>
    <mergeCell ref="B2:B3"/>
    <mergeCell ref="C2:C3"/>
    <mergeCell ref="D2:K2"/>
    <mergeCell ref="L2:L3"/>
    <mergeCell ref="M2:M3"/>
    <mergeCell ref="N2:N3"/>
    <mergeCell ref="O2:O3"/>
    <mergeCell ref="A21:K21"/>
    <mergeCell ref="A23:K23"/>
    <mergeCell ref="A24:L24"/>
    <mergeCell ref="A25:K25"/>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showGridLines="0" zoomScale="85" zoomScaleNormal="85" workbookViewId="0">
      <pane xSplit="3" ySplit="3" topLeftCell="H5" activePane="bottomRight" state="frozen"/>
      <selection pane="topRight" activeCell="D1" sqref="D1"/>
      <selection pane="bottomLeft" activeCell="A5" sqref="A5"/>
      <selection pane="bottomRight" activeCell="H14" sqref="H14"/>
    </sheetView>
  </sheetViews>
  <sheetFormatPr baseColWidth="10" defaultColWidth="9.140625" defaultRowHeight="16.5" x14ac:dyDescent="0.25"/>
  <cols>
    <col min="1" max="1" width="4.42578125" style="4" bestFit="1" customWidth="1"/>
    <col min="2" max="2" width="44" style="7" customWidth="1"/>
    <col min="3" max="3" width="9.85546875" style="4" customWidth="1"/>
    <col min="4" max="5" width="0" style="4" hidden="1" customWidth="1"/>
    <col min="6" max="6" width="9.7109375" style="4" hidden="1" customWidth="1"/>
    <col min="7" max="7" width="0" style="4" hidden="1" customWidth="1"/>
    <col min="8" max="11" width="9.140625" style="4"/>
    <col min="12" max="12" width="108.28515625" style="4" hidden="1" customWidth="1"/>
    <col min="13" max="16384" width="9.140625" style="4"/>
  </cols>
  <sheetData>
    <row r="1" spans="1:19" x14ac:dyDescent="0.25">
      <c r="A1" s="36" t="s">
        <v>63</v>
      </c>
      <c r="B1" s="37"/>
      <c r="C1" s="37"/>
      <c r="D1" s="37"/>
      <c r="E1" s="37"/>
      <c r="F1" s="37"/>
      <c r="G1" s="37"/>
      <c r="H1" s="37"/>
      <c r="I1" s="37"/>
      <c r="J1" s="37"/>
      <c r="K1" s="37"/>
    </row>
    <row r="2" spans="1:19" x14ac:dyDescent="0.25">
      <c r="A2" s="41" t="s">
        <v>0</v>
      </c>
      <c r="B2" s="42" t="s">
        <v>1</v>
      </c>
      <c r="C2" s="40" t="s">
        <v>2</v>
      </c>
      <c r="D2" s="46" t="s">
        <v>16</v>
      </c>
      <c r="E2" s="47"/>
      <c r="F2" s="47"/>
      <c r="G2" s="48"/>
      <c r="H2" s="40" t="s">
        <v>3</v>
      </c>
      <c r="I2" s="49" t="s">
        <v>64</v>
      </c>
      <c r="J2" s="49" t="s">
        <v>65</v>
      </c>
      <c r="K2" s="49" t="s">
        <v>66</v>
      </c>
    </row>
    <row r="3" spans="1:19" ht="14.45" customHeight="1" x14ac:dyDescent="0.25">
      <c r="A3" s="41"/>
      <c r="B3" s="42"/>
      <c r="C3" s="40"/>
      <c r="D3" s="28" t="s">
        <v>5</v>
      </c>
      <c r="E3" s="28" t="s">
        <v>6</v>
      </c>
      <c r="F3" s="28" t="s">
        <v>7</v>
      </c>
      <c r="G3" s="28" t="s">
        <v>8</v>
      </c>
      <c r="H3" s="40"/>
      <c r="I3" s="50"/>
      <c r="J3" s="50"/>
      <c r="K3" s="50"/>
    </row>
    <row r="4" spans="1:19" ht="25.5" x14ac:dyDescent="0.25">
      <c r="A4" s="30">
        <v>15</v>
      </c>
      <c r="B4" s="1" t="s">
        <v>45</v>
      </c>
      <c r="C4" s="2" t="s">
        <v>4</v>
      </c>
      <c r="D4" s="6"/>
      <c r="E4" s="6">
        <v>132</v>
      </c>
      <c r="F4" s="3"/>
      <c r="G4" s="5"/>
      <c r="H4" s="9">
        <f t="shared" ref="H4:H13" si="0">SUM(D4:G4)</f>
        <v>132</v>
      </c>
      <c r="I4" s="5"/>
      <c r="J4" s="6"/>
      <c r="K4" s="17">
        <f>+(I4+J4)*H4</f>
        <v>0</v>
      </c>
      <c r="L4" s="4" t="s">
        <v>80</v>
      </c>
    </row>
    <row r="5" spans="1:19" ht="25.5" x14ac:dyDescent="0.25">
      <c r="A5" s="31">
        <v>16</v>
      </c>
      <c r="B5" s="1" t="s">
        <v>27</v>
      </c>
      <c r="C5" s="2" t="s">
        <v>4</v>
      </c>
      <c r="D5" s="6">
        <v>102</v>
      </c>
      <c r="E5" s="6"/>
      <c r="F5" s="3">
        <v>156</v>
      </c>
      <c r="G5" s="5">
        <v>162</v>
      </c>
      <c r="H5" s="9">
        <f t="shared" si="0"/>
        <v>420</v>
      </c>
      <c r="I5" s="5"/>
      <c r="J5" s="6"/>
      <c r="K5" s="17">
        <f t="shared" ref="K5:K13" si="1">+(I5+J5)*H5</f>
        <v>0</v>
      </c>
      <c r="L5" s="4" t="s">
        <v>83</v>
      </c>
    </row>
    <row r="6" spans="1:19" ht="38.25" x14ac:dyDescent="0.25">
      <c r="A6" s="31">
        <v>19</v>
      </c>
      <c r="B6" s="8" t="s">
        <v>31</v>
      </c>
      <c r="C6" s="2" t="s">
        <v>4</v>
      </c>
      <c r="D6" s="6"/>
      <c r="E6" s="6">
        <v>764</v>
      </c>
      <c r="F6" s="3"/>
      <c r="G6" s="5"/>
      <c r="H6" s="9">
        <f t="shared" si="0"/>
        <v>764</v>
      </c>
      <c r="I6" s="5"/>
      <c r="J6" s="6"/>
      <c r="K6" s="17">
        <f t="shared" ref="K6:K12" si="2">+(I6+J6)*H6</f>
        <v>0</v>
      </c>
      <c r="L6" s="4" t="s">
        <v>83</v>
      </c>
    </row>
    <row r="7" spans="1:19" ht="51" x14ac:dyDescent="0.25">
      <c r="A7" s="31">
        <v>20</v>
      </c>
      <c r="B7" s="1" t="s">
        <v>32</v>
      </c>
      <c r="C7" s="2" t="s">
        <v>4</v>
      </c>
      <c r="D7" s="6"/>
      <c r="E7" s="6">
        <v>10</v>
      </c>
      <c r="F7" s="3"/>
      <c r="G7" s="5"/>
      <c r="H7" s="9">
        <f t="shared" si="0"/>
        <v>10</v>
      </c>
      <c r="I7" s="5"/>
      <c r="J7" s="6"/>
      <c r="K7" s="17">
        <f t="shared" si="2"/>
        <v>0</v>
      </c>
      <c r="L7" s="4" t="s">
        <v>83</v>
      </c>
    </row>
    <row r="8" spans="1:19" ht="38.25" x14ac:dyDescent="0.25">
      <c r="A8" s="31">
        <v>21</v>
      </c>
      <c r="B8" s="1" t="s">
        <v>33</v>
      </c>
      <c r="C8" s="2" t="s">
        <v>4</v>
      </c>
      <c r="D8" s="6"/>
      <c r="E8" s="6">
        <v>35</v>
      </c>
      <c r="F8" s="3"/>
      <c r="G8" s="5"/>
      <c r="H8" s="9">
        <f t="shared" si="0"/>
        <v>35</v>
      </c>
      <c r="I8" s="5"/>
      <c r="J8" s="6"/>
      <c r="K8" s="17">
        <f t="shared" si="2"/>
        <v>0</v>
      </c>
      <c r="L8" s="4" t="s">
        <v>83</v>
      </c>
    </row>
    <row r="9" spans="1:19" ht="38.25" x14ac:dyDescent="0.25">
      <c r="A9" s="31">
        <v>25</v>
      </c>
      <c r="B9" s="1" t="s">
        <v>47</v>
      </c>
      <c r="C9" s="2" t="s">
        <v>4</v>
      </c>
      <c r="D9" s="6"/>
      <c r="E9" s="6">
        <v>132</v>
      </c>
      <c r="F9" s="3"/>
      <c r="G9" s="5"/>
      <c r="H9" s="9">
        <f t="shared" si="0"/>
        <v>132</v>
      </c>
      <c r="I9" s="5"/>
      <c r="J9" s="6"/>
      <c r="K9" s="17">
        <f t="shared" si="2"/>
        <v>0</v>
      </c>
      <c r="L9" s="4" t="s">
        <v>83</v>
      </c>
    </row>
    <row r="10" spans="1:19" ht="89.25" x14ac:dyDescent="0.25">
      <c r="A10" s="31">
        <v>27</v>
      </c>
      <c r="B10" s="1" t="s">
        <v>54</v>
      </c>
      <c r="C10" s="2" t="s">
        <v>4</v>
      </c>
      <c r="D10" s="6">
        <v>51</v>
      </c>
      <c r="E10" s="6"/>
      <c r="F10" s="3">
        <v>27</v>
      </c>
      <c r="G10" s="5"/>
      <c r="H10" s="9">
        <f t="shared" si="0"/>
        <v>78</v>
      </c>
      <c r="I10" s="5"/>
      <c r="J10" s="6"/>
      <c r="K10" s="17">
        <f t="shared" si="2"/>
        <v>0</v>
      </c>
      <c r="L10" s="4" t="s">
        <v>83</v>
      </c>
    </row>
    <row r="11" spans="1:19" ht="38.25" x14ac:dyDescent="0.25">
      <c r="A11" s="31">
        <v>28</v>
      </c>
      <c r="B11" s="1" t="s">
        <v>31</v>
      </c>
      <c r="C11" s="2" t="s">
        <v>4</v>
      </c>
      <c r="D11" s="6"/>
      <c r="E11" s="6">
        <v>64</v>
      </c>
      <c r="F11" s="3"/>
      <c r="G11" s="5"/>
      <c r="H11" s="9">
        <f t="shared" si="0"/>
        <v>64</v>
      </c>
      <c r="I11" s="5"/>
      <c r="J11" s="6"/>
      <c r="K11" s="17">
        <f t="shared" si="2"/>
        <v>0</v>
      </c>
      <c r="L11" s="4" t="s">
        <v>83</v>
      </c>
    </row>
    <row r="12" spans="1:19" ht="51" x14ac:dyDescent="0.25">
      <c r="A12" s="33">
        <v>34</v>
      </c>
      <c r="B12" s="1" t="s">
        <v>53</v>
      </c>
      <c r="C12" s="2" t="s">
        <v>4</v>
      </c>
      <c r="D12" s="6"/>
      <c r="E12" s="6"/>
      <c r="F12" s="3">
        <v>102</v>
      </c>
      <c r="G12" s="5">
        <v>162</v>
      </c>
      <c r="H12" s="9">
        <f t="shared" si="0"/>
        <v>264</v>
      </c>
      <c r="I12" s="5"/>
      <c r="J12" s="6"/>
      <c r="K12" s="17">
        <f t="shared" si="2"/>
        <v>0</v>
      </c>
      <c r="L12" s="4" t="s">
        <v>81</v>
      </c>
    </row>
    <row r="13" spans="1:19" ht="25.5" x14ac:dyDescent="0.25">
      <c r="A13" s="32">
        <v>36</v>
      </c>
      <c r="B13" s="1" t="s">
        <v>77</v>
      </c>
      <c r="C13" s="2" t="s">
        <v>60</v>
      </c>
      <c r="D13" s="6"/>
      <c r="E13" s="6">
        <v>288</v>
      </c>
      <c r="F13" s="3"/>
      <c r="G13" s="5"/>
      <c r="H13" s="9">
        <f t="shared" si="0"/>
        <v>288</v>
      </c>
      <c r="I13" s="5"/>
      <c r="J13" s="6"/>
      <c r="K13" s="17">
        <f t="shared" si="1"/>
        <v>0</v>
      </c>
      <c r="L13" s="4" t="s">
        <v>82</v>
      </c>
    </row>
    <row r="14" spans="1:19" x14ac:dyDescent="0.25">
      <c r="H14" s="12"/>
      <c r="J14" s="27" t="s">
        <v>73</v>
      </c>
      <c r="K14" s="6">
        <f>SUM(K4:K13)</f>
        <v>0</v>
      </c>
    </row>
    <row r="15" spans="1:19" x14ac:dyDescent="0.25">
      <c r="A15" s="18" t="s">
        <v>67</v>
      </c>
      <c r="B15" s="19"/>
      <c r="C15" s="20"/>
      <c r="D15" s="20"/>
      <c r="E15" s="21"/>
      <c r="F15" s="21"/>
      <c r="G15" s="20"/>
      <c r="H15" s="12"/>
      <c r="J15" s="27" t="s">
        <v>74</v>
      </c>
      <c r="K15" s="6"/>
      <c r="S15" s="12"/>
    </row>
    <row r="16" spans="1:19" x14ac:dyDescent="0.25">
      <c r="A16" s="22"/>
      <c r="B16" s="19"/>
      <c r="C16" s="20"/>
      <c r="D16" s="20"/>
      <c r="E16" s="21"/>
      <c r="F16" s="21"/>
      <c r="G16" s="20"/>
      <c r="J16" s="27" t="s">
        <v>75</v>
      </c>
      <c r="K16" s="6">
        <f>+K14+K15</f>
        <v>0</v>
      </c>
    </row>
    <row r="17" spans="1:8" x14ac:dyDescent="0.25">
      <c r="A17" s="22"/>
      <c r="B17" s="19"/>
      <c r="C17" s="20"/>
      <c r="D17" s="20"/>
      <c r="E17" s="21"/>
      <c r="F17" s="21"/>
      <c r="G17" s="20"/>
    </row>
    <row r="18" spans="1:8" x14ac:dyDescent="0.25">
      <c r="A18" s="38" t="s">
        <v>68</v>
      </c>
      <c r="B18" s="38"/>
      <c r="C18" s="38"/>
      <c r="D18" s="38"/>
      <c r="E18" s="38"/>
      <c r="F18" s="38"/>
      <c r="G18" s="38"/>
    </row>
    <row r="19" spans="1:8" x14ac:dyDescent="0.25">
      <c r="A19" s="23"/>
      <c r="B19" s="24"/>
      <c r="C19" s="25"/>
      <c r="D19" s="25"/>
      <c r="E19" s="26"/>
      <c r="F19" s="26"/>
      <c r="G19" s="25"/>
    </row>
    <row r="20" spans="1:8" x14ac:dyDescent="0.25">
      <c r="A20" s="39" t="s">
        <v>69</v>
      </c>
      <c r="B20" s="39"/>
      <c r="C20" s="39"/>
      <c r="D20" s="39"/>
      <c r="E20" s="39"/>
      <c r="F20" s="39"/>
      <c r="G20" s="39"/>
    </row>
    <row r="21" spans="1:8" ht="27" customHeight="1" x14ac:dyDescent="0.25">
      <c r="A21" s="35" t="s">
        <v>70</v>
      </c>
      <c r="B21" s="35"/>
      <c r="C21" s="35"/>
      <c r="D21" s="35"/>
      <c r="E21" s="35"/>
      <c r="F21" s="35"/>
      <c r="G21" s="35"/>
      <c r="H21" s="35"/>
    </row>
    <row r="22" spans="1:8" x14ac:dyDescent="0.25">
      <c r="A22" s="34" t="s">
        <v>71</v>
      </c>
      <c r="B22" s="34"/>
      <c r="C22" s="34"/>
      <c r="D22" s="34"/>
      <c r="E22" s="34"/>
      <c r="F22" s="34"/>
      <c r="G22" s="34"/>
    </row>
    <row r="23" spans="1:8" ht="13.9" customHeight="1" x14ac:dyDescent="0.25">
      <c r="A23" s="35" t="s">
        <v>72</v>
      </c>
      <c r="B23" s="35"/>
      <c r="C23" s="35"/>
      <c r="D23" s="35"/>
      <c r="E23" s="35"/>
      <c r="F23" s="35"/>
      <c r="G23" s="35"/>
      <c r="H23" s="35"/>
    </row>
  </sheetData>
  <mergeCells count="14">
    <mergeCell ref="A23:H23"/>
    <mergeCell ref="A1:K1"/>
    <mergeCell ref="A2:A3"/>
    <mergeCell ref="B2:B3"/>
    <mergeCell ref="C2:C3"/>
    <mergeCell ref="D2:G2"/>
    <mergeCell ref="H2:H3"/>
    <mergeCell ref="I2:I3"/>
    <mergeCell ref="J2:J3"/>
    <mergeCell ref="K2:K3"/>
    <mergeCell ref="A18:G18"/>
    <mergeCell ref="A20:G20"/>
    <mergeCell ref="A21:H21"/>
    <mergeCell ref="A22:G22"/>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showGridLines="0" zoomScale="85" zoomScaleNormal="85" workbookViewId="0">
      <pane xSplit="3" ySplit="3" topLeftCell="D4" activePane="bottomRight" state="frozen"/>
      <selection pane="topRight" activeCell="D1" sqref="D1"/>
      <selection pane="bottomLeft" activeCell="A5" sqref="A5"/>
      <selection pane="bottomRight" activeCell="E5" sqref="E5"/>
    </sheetView>
  </sheetViews>
  <sheetFormatPr baseColWidth="10" defaultColWidth="9.140625" defaultRowHeight="16.5" x14ac:dyDescent="0.25"/>
  <cols>
    <col min="1" max="1" width="4.42578125" style="4" bestFit="1" customWidth="1"/>
    <col min="2" max="2" width="44" style="7" customWidth="1"/>
    <col min="3" max="3" width="9.85546875" style="4" customWidth="1"/>
    <col min="4" max="4" width="11.28515625" style="4" hidden="1" customWidth="1"/>
    <col min="5" max="8" width="9.140625" style="4"/>
    <col min="9" max="9" width="108.28515625" style="4" hidden="1" customWidth="1"/>
    <col min="10" max="16384" width="9.140625" style="4"/>
  </cols>
  <sheetData>
    <row r="1" spans="1:16" x14ac:dyDescent="0.25">
      <c r="A1" s="36" t="s">
        <v>63</v>
      </c>
      <c r="B1" s="37"/>
      <c r="C1" s="37"/>
      <c r="D1" s="37"/>
      <c r="E1" s="37"/>
      <c r="F1" s="37"/>
      <c r="G1" s="37"/>
      <c r="H1" s="37"/>
    </row>
    <row r="2" spans="1:16" x14ac:dyDescent="0.25">
      <c r="A2" s="41" t="s">
        <v>0</v>
      </c>
      <c r="B2" s="42" t="s">
        <v>1</v>
      </c>
      <c r="C2" s="40" t="s">
        <v>2</v>
      </c>
      <c r="D2" s="16" t="s">
        <v>17</v>
      </c>
      <c r="E2" s="40" t="s">
        <v>3</v>
      </c>
      <c r="F2" s="49" t="s">
        <v>64</v>
      </c>
      <c r="G2" s="49" t="s">
        <v>65</v>
      </c>
      <c r="H2" s="49" t="s">
        <v>66</v>
      </c>
    </row>
    <row r="3" spans="1:16" ht="14.45" customHeight="1" x14ac:dyDescent="0.25">
      <c r="A3" s="41"/>
      <c r="B3" s="42"/>
      <c r="C3" s="40"/>
      <c r="D3" s="28" t="s">
        <v>5</v>
      </c>
      <c r="E3" s="40"/>
      <c r="F3" s="50"/>
      <c r="G3" s="50"/>
      <c r="H3" s="50"/>
    </row>
    <row r="4" spans="1:16" ht="127.5" x14ac:dyDescent="0.25">
      <c r="A4" s="31">
        <v>18</v>
      </c>
      <c r="B4" s="1" t="s">
        <v>30</v>
      </c>
      <c r="C4" s="2" t="s">
        <v>4</v>
      </c>
      <c r="D4" s="6">
        <v>30</v>
      </c>
      <c r="E4" s="9">
        <f>SUM(D4:D4)</f>
        <v>30</v>
      </c>
      <c r="F4" s="5"/>
      <c r="G4" s="6"/>
      <c r="H4" s="17">
        <f>+(F4+G4)*E4</f>
        <v>0</v>
      </c>
      <c r="I4" s="4" t="s">
        <v>83</v>
      </c>
    </row>
    <row r="5" spans="1:16" x14ac:dyDescent="0.25">
      <c r="E5" s="12"/>
      <c r="G5" s="27" t="s">
        <v>73</v>
      </c>
      <c r="H5" s="6">
        <f>SUM(H4:H4)</f>
        <v>0</v>
      </c>
    </row>
    <row r="6" spans="1:16" x14ac:dyDescent="0.25">
      <c r="A6" s="18" t="s">
        <v>67</v>
      </c>
      <c r="B6" s="19"/>
      <c r="C6" s="20"/>
      <c r="D6" s="20"/>
      <c r="E6" s="12"/>
      <c r="G6" s="27" t="s">
        <v>74</v>
      </c>
      <c r="H6" s="6"/>
      <c r="P6" s="12"/>
    </row>
    <row r="7" spans="1:16" x14ac:dyDescent="0.25">
      <c r="A7" s="22"/>
      <c r="B7" s="19"/>
      <c r="C7" s="20"/>
      <c r="D7" s="20"/>
      <c r="G7" s="27" t="s">
        <v>75</v>
      </c>
      <c r="H7" s="6">
        <f>+H5+H6</f>
        <v>0</v>
      </c>
    </row>
    <row r="8" spans="1:16" x14ac:dyDescent="0.25">
      <c r="A8" s="22"/>
      <c r="B8" s="19"/>
      <c r="C8" s="20"/>
      <c r="D8" s="20"/>
    </row>
    <row r="9" spans="1:16" x14ac:dyDescent="0.25">
      <c r="A9" s="38" t="s">
        <v>68</v>
      </c>
      <c r="B9" s="38"/>
      <c r="C9" s="38"/>
      <c r="D9" s="38"/>
    </row>
    <row r="10" spans="1:16" x14ac:dyDescent="0.25">
      <c r="A10" s="23"/>
      <c r="B10" s="24"/>
      <c r="C10" s="25"/>
      <c r="D10" s="25"/>
    </row>
    <row r="11" spans="1:16" x14ac:dyDescent="0.25">
      <c r="A11" s="39" t="s">
        <v>69</v>
      </c>
      <c r="B11" s="39"/>
      <c r="C11" s="39"/>
      <c r="D11" s="39"/>
    </row>
    <row r="12" spans="1:16" ht="27" customHeight="1" x14ac:dyDescent="0.25">
      <c r="A12" s="35" t="s">
        <v>70</v>
      </c>
      <c r="B12" s="35"/>
      <c r="C12" s="35"/>
      <c r="D12" s="35"/>
      <c r="E12" s="35"/>
    </row>
    <row r="13" spans="1:16" x14ac:dyDescent="0.25">
      <c r="A13" s="34" t="s">
        <v>71</v>
      </c>
      <c r="B13" s="34"/>
      <c r="C13" s="34"/>
      <c r="D13" s="34"/>
    </row>
    <row r="14" spans="1:16" ht="13.9" customHeight="1" x14ac:dyDescent="0.25">
      <c r="A14" s="35" t="s">
        <v>72</v>
      </c>
      <c r="B14" s="35"/>
      <c r="C14" s="35"/>
      <c r="D14" s="35"/>
      <c r="E14" s="35"/>
    </row>
  </sheetData>
  <mergeCells count="13">
    <mergeCell ref="A14:E14"/>
    <mergeCell ref="A1:H1"/>
    <mergeCell ref="A2:A3"/>
    <mergeCell ref="B2:B3"/>
    <mergeCell ref="C2:C3"/>
    <mergeCell ref="E2:E3"/>
    <mergeCell ref="F2:F3"/>
    <mergeCell ref="G2:G3"/>
    <mergeCell ref="H2:H3"/>
    <mergeCell ref="A9:D9"/>
    <mergeCell ref="A11:D11"/>
    <mergeCell ref="A12:E12"/>
    <mergeCell ref="A13:D13"/>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showGridLines="0" zoomScale="85" zoomScaleNormal="85" workbookViewId="0">
      <pane xSplit="3" ySplit="3" topLeftCell="D13" activePane="bottomRight" state="frozen"/>
      <selection pane="topRight" activeCell="D1" sqref="D1"/>
      <selection pane="bottomLeft" activeCell="A5" sqref="A5"/>
      <selection pane="bottomRight" activeCell="I32" sqref="I32"/>
    </sheetView>
  </sheetViews>
  <sheetFormatPr baseColWidth="10" defaultColWidth="9.140625" defaultRowHeight="16.5" x14ac:dyDescent="0.25"/>
  <cols>
    <col min="1" max="1" width="4.42578125" style="4" bestFit="1" customWidth="1"/>
    <col min="2" max="2" width="44" style="7" customWidth="1"/>
    <col min="3" max="3" width="9.85546875" style="4" customWidth="1"/>
    <col min="4" max="7" width="0" style="4" hidden="1" customWidth="1"/>
    <col min="8" max="11" width="9.140625" style="4"/>
    <col min="12" max="12" width="108.28515625" style="4" hidden="1" customWidth="1"/>
    <col min="13" max="16384" width="9.140625" style="4"/>
  </cols>
  <sheetData>
    <row r="1" spans="1:12" x14ac:dyDescent="0.25">
      <c r="A1" s="36" t="s">
        <v>63</v>
      </c>
      <c r="B1" s="37"/>
      <c r="C1" s="37"/>
      <c r="D1" s="37"/>
      <c r="E1" s="37"/>
      <c r="F1" s="37"/>
      <c r="G1" s="37"/>
      <c r="H1" s="37"/>
      <c r="I1" s="37"/>
      <c r="J1" s="37"/>
      <c r="K1" s="37"/>
    </row>
    <row r="2" spans="1:12" x14ac:dyDescent="0.25">
      <c r="A2" s="41" t="s">
        <v>0</v>
      </c>
      <c r="B2" s="42" t="s">
        <v>1</v>
      </c>
      <c r="C2" s="40" t="s">
        <v>2</v>
      </c>
      <c r="D2" s="46" t="s">
        <v>18</v>
      </c>
      <c r="E2" s="47"/>
      <c r="F2" s="47"/>
      <c r="G2" s="48"/>
      <c r="H2" s="40" t="s">
        <v>3</v>
      </c>
      <c r="I2" s="49" t="s">
        <v>64</v>
      </c>
      <c r="J2" s="49" t="s">
        <v>65</v>
      </c>
      <c r="K2" s="49" t="s">
        <v>66</v>
      </c>
    </row>
    <row r="3" spans="1:12" ht="14.45" customHeight="1" x14ac:dyDescent="0.25">
      <c r="A3" s="41"/>
      <c r="B3" s="42"/>
      <c r="C3" s="40"/>
      <c r="D3" s="28" t="s">
        <v>5</v>
      </c>
      <c r="E3" s="28" t="s">
        <v>6</v>
      </c>
      <c r="F3" s="28" t="s">
        <v>7</v>
      </c>
      <c r="G3" s="28" t="s">
        <v>8</v>
      </c>
      <c r="H3" s="40"/>
      <c r="I3" s="50"/>
      <c r="J3" s="50"/>
      <c r="K3" s="50"/>
    </row>
    <row r="4" spans="1:12" ht="25.5" x14ac:dyDescent="0.25">
      <c r="A4" s="29">
        <v>4</v>
      </c>
      <c r="B4" s="1" t="s">
        <v>84</v>
      </c>
      <c r="C4" s="2" t="s">
        <v>4</v>
      </c>
      <c r="D4" s="6">
        <v>60</v>
      </c>
      <c r="E4" s="6">
        <v>80</v>
      </c>
      <c r="F4" s="6"/>
      <c r="G4" s="6"/>
      <c r="H4" s="9">
        <f t="shared" ref="H4:H21" si="0">SUM(D4:G4)</f>
        <v>140</v>
      </c>
      <c r="I4" s="5"/>
      <c r="J4" s="6"/>
      <c r="K4" s="17">
        <f>+(I4+J4)*H4</f>
        <v>0</v>
      </c>
      <c r="L4" s="4" t="s">
        <v>79</v>
      </c>
    </row>
    <row r="5" spans="1:12" ht="38.25" x14ac:dyDescent="0.25">
      <c r="A5" s="30">
        <v>7</v>
      </c>
      <c r="B5" s="1" t="s">
        <v>23</v>
      </c>
      <c r="C5" s="2" t="s">
        <v>58</v>
      </c>
      <c r="D5" s="6"/>
      <c r="E5" s="6">
        <v>50</v>
      </c>
      <c r="F5" s="6"/>
      <c r="G5" s="6"/>
      <c r="H5" s="9">
        <f t="shared" si="0"/>
        <v>50</v>
      </c>
      <c r="I5" s="5"/>
      <c r="J5" s="6"/>
      <c r="K5" s="17">
        <f t="shared" ref="K5:K21" si="1">+(I5+J5)*H5</f>
        <v>0</v>
      </c>
      <c r="L5" s="4" t="s">
        <v>80</v>
      </c>
    </row>
    <row r="6" spans="1:12" ht="25.5" x14ac:dyDescent="0.25">
      <c r="A6" s="30">
        <v>10</v>
      </c>
      <c r="B6" s="1" t="s">
        <v>40</v>
      </c>
      <c r="C6" s="2" t="s">
        <v>13</v>
      </c>
      <c r="D6" s="6">
        <v>25</v>
      </c>
      <c r="E6" s="6">
        <v>64</v>
      </c>
      <c r="F6" s="6"/>
      <c r="G6" s="6"/>
      <c r="H6" s="9">
        <f t="shared" si="0"/>
        <v>89</v>
      </c>
      <c r="I6" s="5"/>
      <c r="J6" s="6"/>
      <c r="K6" s="17">
        <f t="shared" ref="K6:K16" si="2">+(I6+J6)*H6</f>
        <v>0</v>
      </c>
      <c r="L6" s="4" t="s">
        <v>80</v>
      </c>
    </row>
    <row r="7" spans="1:12" ht="25.5" x14ac:dyDescent="0.25">
      <c r="A7" s="30">
        <v>11</v>
      </c>
      <c r="B7" s="1" t="s">
        <v>41</v>
      </c>
      <c r="C7" s="2" t="s">
        <v>13</v>
      </c>
      <c r="D7" s="6">
        <v>25</v>
      </c>
      <c r="E7" s="6">
        <v>64</v>
      </c>
      <c r="F7" s="6"/>
      <c r="G7" s="6"/>
      <c r="H7" s="9">
        <f t="shared" si="0"/>
        <v>89</v>
      </c>
      <c r="I7" s="5"/>
      <c r="J7" s="6"/>
      <c r="K7" s="17">
        <f t="shared" si="2"/>
        <v>0</v>
      </c>
      <c r="L7" s="4" t="s">
        <v>80</v>
      </c>
    </row>
    <row r="8" spans="1:12" ht="25.5" x14ac:dyDescent="0.25">
      <c r="A8" s="30">
        <v>12</v>
      </c>
      <c r="B8" s="1" t="s">
        <v>42</v>
      </c>
      <c r="C8" s="2" t="s">
        <v>13</v>
      </c>
      <c r="D8" s="6">
        <v>140</v>
      </c>
      <c r="E8" s="6">
        <v>280</v>
      </c>
      <c r="F8" s="6">
        <v>100</v>
      </c>
      <c r="G8" s="6">
        <v>40</v>
      </c>
      <c r="H8" s="9">
        <f t="shared" si="0"/>
        <v>560</v>
      </c>
      <c r="I8" s="5"/>
      <c r="J8" s="6"/>
      <c r="K8" s="17">
        <f t="shared" si="2"/>
        <v>0</v>
      </c>
      <c r="L8" s="4" t="s">
        <v>80</v>
      </c>
    </row>
    <row r="9" spans="1:12" x14ac:dyDescent="0.25">
      <c r="A9" s="30">
        <v>14</v>
      </c>
      <c r="B9" s="1" t="s">
        <v>44</v>
      </c>
      <c r="C9" s="2" t="s">
        <v>13</v>
      </c>
      <c r="D9" s="6">
        <v>17</v>
      </c>
      <c r="E9" s="6"/>
      <c r="F9" s="6"/>
      <c r="G9" s="6">
        <v>12</v>
      </c>
      <c r="H9" s="9">
        <f t="shared" si="0"/>
        <v>29</v>
      </c>
      <c r="I9" s="5"/>
      <c r="J9" s="6"/>
      <c r="K9" s="17">
        <f t="shared" si="2"/>
        <v>0</v>
      </c>
      <c r="L9" s="4" t="s">
        <v>80</v>
      </c>
    </row>
    <row r="10" spans="1:12" ht="25.5" x14ac:dyDescent="0.25">
      <c r="A10" s="31">
        <v>23</v>
      </c>
      <c r="B10" s="1" t="s">
        <v>35</v>
      </c>
      <c r="C10" s="2" t="s">
        <v>59</v>
      </c>
      <c r="D10" s="6">
        <v>15</v>
      </c>
      <c r="E10" s="6">
        <v>46</v>
      </c>
      <c r="F10" s="6"/>
      <c r="G10" s="6"/>
      <c r="H10" s="9">
        <f t="shared" si="0"/>
        <v>61</v>
      </c>
      <c r="I10" s="5"/>
      <c r="J10" s="6"/>
      <c r="K10" s="17">
        <f t="shared" si="2"/>
        <v>0</v>
      </c>
      <c r="L10" s="4" t="s">
        <v>83</v>
      </c>
    </row>
    <row r="11" spans="1:12" ht="25.5" x14ac:dyDescent="0.25">
      <c r="A11" s="31">
        <v>24</v>
      </c>
      <c r="B11" s="1" t="s">
        <v>46</v>
      </c>
      <c r="C11" s="2" t="s">
        <v>60</v>
      </c>
      <c r="D11" s="6">
        <v>1</v>
      </c>
      <c r="E11" s="6">
        <v>16</v>
      </c>
      <c r="F11" s="6"/>
      <c r="G11" s="6"/>
      <c r="H11" s="9">
        <f t="shared" si="0"/>
        <v>17</v>
      </c>
      <c r="I11" s="5"/>
      <c r="J11" s="6"/>
      <c r="K11" s="17">
        <f t="shared" si="2"/>
        <v>0</v>
      </c>
      <c r="L11" s="4" t="s">
        <v>83</v>
      </c>
    </row>
    <row r="12" spans="1:12" ht="25.5" x14ac:dyDescent="0.25">
      <c r="A12" s="31">
        <v>29</v>
      </c>
      <c r="B12" s="1" t="s">
        <v>55</v>
      </c>
      <c r="C12" s="2" t="s">
        <v>4</v>
      </c>
      <c r="D12" s="6">
        <v>33</v>
      </c>
      <c r="E12" s="6">
        <v>508</v>
      </c>
      <c r="F12" s="6">
        <v>234</v>
      </c>
      <c r="G12" s="6">
        <v>420</v>
      </c>
      <c r="H12" s="9">
        <f t="shared" si="0"/>
        <v>1195</v>
      </c>
      <c r="I12" s="5"/>
      <c r="J12" s="6"/>
      <c r="K12" s="17">
        <f t="shared" si="2"/>
        <v>0</v>
      </c>
      <c r="L12" s="4" t="s">
        <v>83</v>
      </c>
    </row>
    <row r="13" spans="1:12" ht="25.5" x14ac:dyDescent="0.25">
      <c r="A13" s="31">
        <v>31</v>
      </c>
      <c r="B13" s="1" t="s">
        <v>57</v>
      </c>
      <c r="C13" s="2" t="s">
        <v>4</v>
      </c>
      <c r="D13" s="6">
        <v>20</v>
      </c>
      <c r="E13" s="6">
        <v>70</v>
      </c>
      <c r="F13" s="6">
        <v>48</v>
      </c>
      <c r="G13" s="6"/>
      <c r="H13" s="9">
        <f t="shared" si="0"/>
        <v>138</v>
      </c>
      <c r="I13" s="5"/>
      <c r="J13" s="6"/>
      <c r="K13" s="17">
        <f t="shared" si="2"/>
        <v>0</v>
      </c>
      <c r="L13" s="4" t="s">
        <v>83</v>
      </c>
    </row>
    <row r="14" spans="1:12" x14ac:dyDescent="0.25">
      <c r="A14" s="33">
        <v>32</v>
      </c>
      <c r="B14" s="1" t="s">
        <v>29</v>
      </c>
      <c r="C14" s="2" t="s">
        <v>4</v>
      </c>
      <c r="D14" s="6">
        <v>21</v>
      </c>
      <c r="E14" s="6">
        <v>344</v>
      </c>
      <c r="F14" s="6">
        <v>156</v>
      </c>
      <c r="G14" s="6">
        <v>283</v>
      </c>
      <c r="H14" s="9">
        <f t="shared" si="0"/>
        <v>804</v>
      </c>
      <c r="I14" s="5"/>
      <c r="J14" s="6"/>
      <c r="K14" s="17">
        <f t="shared" si="2"/>
        <v>0</v>
      </c>
      <c r="L14" s="4" t="s">
        <v>81</v>
      </c>
    </row>
    <row r="15" spans="1:12" ht="25.5" x14ac:dyDescent="0.25">
      <c r="A15" s="33">
        <v>33</v>
      </c>
      <c r="B15" s="1" t="s">
        <v>48</v>
      </c>
      <c r="C15" s="2" t="s">
        <v>4</v>
      </c>
      <c r="D15" s="6">
        <v>6</v>
      </c>
      <c r="E15" s="6">
        <v>30</v>
      </c>
      <c r="F15" s="6"/>
      <c r="G15" s="6"/>
      <c r="H15" s="9">
        <f t="shared" si="0"/>
        <v>36</v>
      </c>
      <c r="I15" s="5"/>
      <c r="J15" s="6"/>
      <c r="K15" s="17">
        <f t="shared" si="2"/>
        <v>0</v>
      </c>
      <c r="L15" s="4" t="s">
        <v>81</v>
      </c>
    </row>
    <row r="16" spans="1:12" ht="51" x14ac:dyDescent="0.25">
      <c r="A16" s="33">
        <v>34</v>
      </c>
      <c r="B16" s="1" t="s">
        <v>53</v>
      </c>
      <c r="C16" s="2" t="s">
        <v>4</v>
      </c>
      <c r="D16" s="6">
        <v>20</v>
      </c>
      <c r="E16" s="6">
        <v>70</v>
      </c>
      <c r="F16" s="6">
        <v>48</v>
      </c>
      <c r="G16" s="6"/>
      <c r="H16" s="9">
        <f t="shared" si="0"/>
        <v>138</v>
      </c>
      <c r="I16" s="5"/>
      <c r="J16" s="6"/>
      <c r="K16" s="17">
        <f t="shared" si="2"/>
        <v>0</v>
      </c>
      <c r="L16" s="4" t="s">
        <v>81</v>
      </c>
    </row>
    <row r="17" spans="1:19" ht="25.5" x14ac:dyDescent="0.25">
      <c r="A17" s="32">
        <v>37</v>
      </c>
      <c r="B17" s="14" t="s">
        <v>37</v>
      </c>
      <c r="C17" s="2" t="s">
        <v>60</v>
      </c>
      <c r="D17" s="6">
        <v>20</v>
      </c>
      <c r="E17" s="6">
        <v>51</v>
      </c>
      <c r="F17" s="6">
        <v>24</v>
      </c>
      <c r="G17" s="6"/>
      <c r="H17" s="9">
        <f t="shared" si="0"/>
        <v>95</v>
      </c>
      <c r="I17" s="5"/>
      <c r="J17" s="6"/>
      <c r="K17" s="17">
        <f t="shared" si="1"/>
        <v>0</v>
      </c>
      <c r="L17" s="4" t="s">
        <v>82</v>
      </c>
    </row>
    <row r="18" spans="1:19" ht="25.5" x14ac:dyDescent="0.25">
      <c r="A18" s="32">
        <v>38</v>
      </c>
      <c r="B18" s="1" t="s">
        <v>38</v>
      </c>
      <c r="C18" s="2" t="s">
        <v>60</v>
      </c>
      <c r="D18" s="6">
        <v>10</v>
      </c>
      <c r="E18" s="6">
        <v>16</v>
      </c>
      <c r="F18" s="6"/>
      <c r="G18" s="6"/>
      <c r="H18" s="9">
        <f t="shared" si="0"/>
        <v>26</v>
      </c>
      <c r="I18" s="5"/>
      <c r="J18" s="6"/>
      <c r="K18" s="17">
        <f t="shared" si="1"/>
        <v>0</v>
      </c>
      <c r="L18" s="4" t="s">
        <v>82</v>
      </c>
    </row>
    <row r="19" spans="1:19" ht="25.5" x14ac:dyDescent="0.25">
      <c r="A19" s="32">
        <v>40</v>
      </c>
      <c r="B19" s="1" t="s">
        <v>49</v>
      </c>
      <c r="C19" s="2" t="s">
        <v>62</v>
      </c>
      <c r="D19" s="6">
        <v>6</v>
      </c>
      <c r="E19" s="6">
        <v>16</v>
      </c>
      <c r="F19" s="6"/>
      <c r="G19" s="6"/>
      <c r="H19" s="9">
        <f t="shared" si="0"/>
        <v>22</v>
      </c>
      <c r="I19" s="5"/>
      <c r="J19" s="6"/>
      <c r="K19" s="17">
        <f t="shared" si="1"/>
        <v>0</v>
      </c>
      <c r="L19" s="4" t="s">
        <v>82</v>
      </c>
    </row>
    <row r="20" spans="1:19" ht="51" x14ac:dyDescent="0.25">
      <c r="A20" s="32">
        <v>41</v>
      </c>
      <c r="B20" s="1" t="s">
        <v>51</v>
      </c>
      <c r="C20" s="2" t="s">
        <v>4</v>
      </c>
      <c r="D20" s="6">
        <v>14</v>
      </c>
      <c r="E20" s="6">
        <v>151</v>
      </c>
      <c r="F20" s="6">
        <v>78</v>
      </c>
      <c r="G20" s="6">
        <v>70</v>
      </c>
      <c r="H20" s="9">
        <f t="shared" si="0"/>
        <v>313</v>
      </c>
      <c r="I20" s="5"/>
      <c r="J20" s="6"/>
      <c r="K20" s="17">
        <f t="shared" si="1"/>
        <v>0</v>
      </c>
      <c r="L20" s="4" t="s">
        <v>82</v>
      </c>
    </row>
    <row r="21" spans="1:19" ht="38.25" x14ac:dyDescent="0.25">
      <c r="A21" s="32">
        <v>42</v>
      </c>
      <c r="B21" s="1" t="s">
        <v>52</v>
      </c>
      <c r="C21" s="2" t="s">
        <v>4</v>
      </c>
      <c r="D21" s="6">
        <v>5</v>
      </c>
      <c r="E21" s="6">
        <v>16</v>
      </c>
      <c r="F21" s="6"/>
      <c r="G21" s="6">
        <v>3</v>
      </c>
      <c r="H21" s="9">
        <f t="shared" si="0"/>
        <v>24</v>
      </c>
      <c r="I21" s="5"/>
      <c r="J21" s="6"/>
      <c r="K21" s="17">
        <f t="shared" si="1"/>
        <v>0</v>
      </c>
      <c r="L21" s="4" t="s">
        <v>82</v>
      </c>
    </row>
    <row r="22" spans="1:19" x14ac:dyDescent="0.25">
      <c r="H22" s="12"/>
      <c r="J22" s="27" t="s">
        <v>73</v>
      </c>
      <c r="K22" s="6">
        <f>SUM(K4:K21)</f>
        <v>0</v>
      </c>
    </row>
    <row r="23" spans="1:19" x14ac:dyDescent="0.25">
      <c r="A23" s="18" t="s">
        <v>67</v>
      </c>
      <c r="B23" s="19"/>
      <c r="C23" s="20"/>
      <c r="D23" s="20"/>
      <c r="H23" s="12"/>
      <c r="J23" s="27" t="s">
        <v>74</v>
      </c>
      <c r="K23" s="6"/>
      <c r="S23" s="12"/>
    </row>
    <row r="24" spans="1:19" x14ac:dyDescent="0.25">
      <c r="A24" s="22"/>
      <c r="B24" s="19"/>
      <c r="C24" s="20"/>
      <c r="D24" s="20"/>
      <c r="J24" s="27" t="s">
        <v>75</v>
      </c>
      <c r="K24" s="6">
        <f>+K22+K23</f>
        <v>0</v>
      </c>
    </row>
    <row r="25" spans="1:19" x14ac:dyDescent="0.25">
      <c r="A25" s="22"/>
      <c r="B25" s="19"/>
      <c r="C25" s="20"/>
      <c r="D25" s="20"/>
    </row>
    <row r="26" spans="1:19" x14ac:dyDescent="0.25">
      <c r="A26" s="38" t="s">
        <v>68</v>
      </c>
      <c r="B26" s="38"/>
      <c r="C26" s="38"/>
      <c r="D26" s="38"/>
    </row>
    <row r="27" spans="1:19" x14ac:dyDescent="0.25">
      <c r="A27" s="23"/>
      <c r="B27" s="24"/>
      <c r="C27" s="25"/>
      <c r="D27" s="25"/>
    </row>
    <row r="28" spans="1:19" x14ac:dyDescent="0.25">
      <c r="A28" s="39" t="s">
        <v>69</v>
      </c>
      <c r="B28" s="39"/>
      <c r="C28" s="39"/>
      <c r="D28" s="39"/>
    </row>
    <row r="29" spans="1:19" ht="27" customHeight="1" x14ac:dyDescent="0.25">
      <c r="A29" s="35" t="s">
        <v>70</v>
      </c>
      <c r="B29" s="35"/>
      <c r="C29" s="35"/>
      <c r="D29" s="35"/>
      <c r="E29" s="35"/>
      <c r="F29" s="35"/>
      <c r="G29" s="35"/>
      <c r="H29" s="35"/>
    </row>
    <row r="30" spans="1:19" x14ac:dyDescent="0.25">
      <c r="A30" s="34" t="s">
        <v>71</v>
      </c>
      <c r="B30" s="34"/>
      <c r="C30" s="34"/>
      <c r="D30" s="34"/>
    </row>
    <row r="31" spans="1:19" ht="13.9" customHeight="1" x14ac:dyDescent="0.25">
      <c r="A31" s="35" t="s">
        <v>72</v>
      </c>
      <c r="B31" s="35"/>
      <c r="C31" s="35"/>
      <c r="D31" s="35"/>
      <c r="E31" s="35"/>
      <c r="F31" s="35"/>
      <c r="G31" s="35"/>
      <c r="H31" s="35"/>
    </row>
  </sheetData>
  <mergeCells count="14">
    <mergeCell ref="A31:H31"/>
    <mergeCell ref="A1:K1"/>
    <mergeCell ref="A2:A3"/>
    <mergeCell ref="B2:B3"/>
    <mergeCell ref="C2:C3"/>
    <mergeCell ref="D2:G2"/>
    <mergeCell ref="H2:H3"/>
    <mergeCell ref="I2:I3"/>
    <mergeCell ref="J2:J3"/>
    <mergeCell ref="K2:K3"/>
    <mergeCell ref="A26:D26"/>
    <mergeCell ref="A28:D28"/>
    <mergeCell ref="A29:H29"/>
    <mergeCell ref="A30:D30"/>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showGridLines="0" zoomScale="85" zoomScaleNormal="85" workbookViewId="0">
      <pane xSplit="3" ySplit="3" topLeftCell="D4" activePane="bottomRight" state="frozen"/>
      <selection pane="topRight" activeCell="D1" sqref="D1"/>
      <selection pane="bottomLeft" activeCell="A5" sqref="A5"/>
      <selection pane="bottomRight" activeCell="E7" sqref="E7:E9"/>
    </sheetView>
  </sheetViews>
  <sheetFormatPr baseColWidth="10" defaultColWidth="9.140625" defaultRowHeight="16.5" x14ac:dyDescent="0.25"/>
  <cols>
    <col min="1" max="1" width="4.42578125" style="4" bestFit="1" customWidth="1"/>
    <col min="2" max="2" width="44" style="7" customWidth="1"/>
    <col min="3" max="3" width="9.85546875" style="4" customWidth="1"/>
    <col min="4" max="4" width="0" style="4" hidden="1" customWidth="1"/>
    <col min="5" max="8" width="9.140625" style="4"/>
    <col min="9" max="9" width="108.28515625" style="4" hidden="1" customWidth="1"/>
    <col min="10" max="16384" width="9.140625" style="4"/>
  </cols>
  <sheetData>
    <row r="1" spans="1:16" x14ac:dyDescent="0.25">
      <c r="A1" s="36" t="s">
        <v>63</v>
      </c>
      <c r="B1" s="37"/>
      <c r="C1" s="37"/>
      <c r="D1" s="37"/>
      <c r="E1" s="37"/>
      <c r="F1" s="37"/>
      <c r="G1" s="37"/>
      <c r="H1" s="37"/>
    </row>
    <row r="2" spans="1:16" ht="49.5" x14ac:dyDescent="0.25">
      <c r="A2" s="41" t="s">
        <v>0</v>
      </c>
      <c r="B2" s="42" t="s">
        <v>1</v>
      </c>
      <c r="C2" s="40" t="s">
        <v>2</v>
      </c>
      <c r="D2" s="11" t="s">
        <v>19</v>
      </c>
      <c r="E2" s="40" t="s">
        <v>3</v>
      </c>
      <c r="F2" s="49" t="s">
        <v>64</v>
      </c>
      <c r="G2" s="49" t="s">
        <v>65</v>
      </c>
      <c r="H2" s="49" t="s">
        <v>66</v>
      </c>
    </row>
    <row r="3" spans="1:16" ht="14.45" customHeight="1" x14ac:dyDescent="0.25">
      <c r="A3" s="41"/>
      <c r="B3" s="42"/>
      <c r="C3" s="40"/>
      <c r="D3" s="28" t="s">
        <v>5</v>
      </c>
      <c r="E3" s="40"/>
      <c r="F3" s="50"/>
      <c r="G3" s="50"/>
      <c r="H3" s="50"/>
    </row>
    <row r="4" spans="1:16" x14ac:dyDescent="0.25">
      <c r="A4" s="31">
        <v>17</v>
      </c>
      <c r="B4" s="1" t="s">
        <v>28</v>
      </c>
      <c r="C4" s="2" t="s">
        <v>4</v>
      </c>
      <c r="D4" s="6">
        <v>322</v>
      </c>
      <c r="E4" s="9">
        <f>SUM(D4:D4)</f>
        <v>322</v>
      </c>
      <c r="F4" s="5"/>
      <c r="G4" s="6"/>
      <c r="H4" s="17">
        <f t="shared" ref="H4:H6" si="0">+(F4+G4)*E4</f>
        <v>0</v>
      </c>
      <c r="I4" s="4" t="s">
        <v>83</v>
      </c>
    </row>
    <row r="5" spans="1:16" ht="25.5" x14ac:dyDescent="0.25">
      <c r="A5" s="31">
        <v>26</v>
      </c>
      <c r="B5" s="1" t="s">
        <v>50</v>
      </c>
      <c r="C5" s="2" t="s">
        <v>4</v>
      </c>
      <c r="D5" s="6">
        <v>322</v>
      </c>
      <c r="E5" s="9">
        <f>SUM(D5:D5)</f>
        <v>322</v>
      </c>
      <c r="F5" s="5"/>
      <c r="G5" s="6"/>
      <c r="H5" s="17">
        <f>+(F5+G5)*E5</f>
        <v>0</v>
      </c>
      <c r="I5" s="4" t="s">
        <v>83</v>
      </c>
    </row>
    <row r="6" spans="1:16" ht="38.25" x14ac:dyDescent="0.25">
      <c r="A6" s="32">
        <v>42</v>
      </c>
      <c r="B6" s="1" t="s">
        <v>52</v>
      </c>
      <c r="C6" s="2" t="s">
        <v>4</v>
      </c>
      <c r="D6" s="6">
        <v>397</v>
      </c>
      <c r="E6" s="9">
        <f>SUM(D6:D6)</f>
        <v>397</v>
      </c>
      <c r="F6" s="5"/>
      <c r="G6" s="6"/>
      <c r="H6" s="17">
        <f t="shared" si="0"/>
        <v>0</v>
      </c>
      <c r="I6" s="4" t="s">
        <v>82</v>
      </c>
    </row>
    <row r="7" spans="1:16" x14ac:dyDescent="0.25">
      <c r="E7" s="12"/>
      <c r="G7" s="27" t="s">
        <v>73</v>
      </c>
      <c r="H7" s="6">
        <f>SUM(H4:H6)</f>
        <v>0</v>
      </c>
    </row>
    <row r="8" spans="1:16" x14ac:dyDescent="0.25">
      <c r="A8" s="18" t="s">
        <v>67</v>
      </c>
      <c r="B8" s="19"/>
      <c r="C8" s="20"/>
      <c r="E8" s="12"/>
      <c r="G8" s="27" t="s">
        <v>74</v>
      </c>
      <c r="H8" s="6"/>
      <c r="P8" s="12"/>
    </row>
    <row r="9" spans="1:16" x14ac:dyDescent="0.25">
      <c r="A9" s="22"/>
      <c r="B9" s="19"/>
      <c r="C9" s="20"/>
      <c r="E9" s="12"/>
      <c r="G9" s="27" t="s">
        <v>75</v>
      </c>
      <c r="H9" s="6">
        <f>+H7+H8</f>
        <v>0</v>
      </c>
    </row>
    <row r="10" spans="1:16" x14ac:dyDescent="0.25">
      <c r="A10" s="22"/>
      <c r="B10" s="19"/>
      <c r="C10" s="20"/>
    </row>
    <row r="11" spans="1:16" x14ac:dyDescent="0.25">
      <c r="A11" s="38" t="s">
        <v>68</v>
      </c>
      <c r="B11" s="38"/>
      <c r="C11" s="38"/>
    </row>
    <row r="12" spans="1:16" x14ac:dyDescent="0.25">
      <c r="A12" s="23"/>
      <c r="B12" s="24"/>
      <c r="C12" s="25"/>
    </row>
    <row r="13" spans="1:16" x14ac:dyDescent="0.25">
      <c r="A13" s="39" t="s">
        <v>69</v>
      </c>
      <c r="B13" s="39"/>
      <c r="C13" s="39"/>
    </row>
    <row r="14" spans="1:16" ht="27" customHeight="1" x14ac:dyDescent="0.25">
      <c r="A14" s="35" t="s">
        <v>70</v>
      </c>
      <c r="B14" s="35"/>
      <c r="C14" s="35"/>
      <c r="D14" s="35"/>
      <c r="E14" s="35"/>
    </row>
    <row r="15" spans="1:16" x14ac:dyDescent="0.25">
      <c r="A15" s="34" t="s">
        <v>71</v>
      </c>
      <c r="B15" s="34"/>
      <c r="C15" s="34"/>
    </row>
    <row r="16" spans="1:16" ht="13.9" customHeight="1" x14ac:dyDescent="0.25">
      <c r="A16" s="35" t="s">
        <v>72</v>
      </c>
      <c r="B16" s="35"/>
      <c r="C16" s="35"/>
      <c r="D16" s="35"/>
      <c r="E16" s="35"/>
    </row>
  </sheetData>
  <mergeCells count="13">
    <mergeCell ref="A16:E16"/>
    <mergeCell ref="A1:H1"/>
    <mergeCell ref="A2:A3"/>
    <mergeCell ref="B2:B3"/>
    <mergeCell ref="C2:C3"/>
    <mergeCell ref="E2:E3"/>
    <mergeCell ref="F2:F3"/>
    <mergeCell ref="G2:G3"/>
    <mergeCell ref="H2:H3"/>
    <mergeCell ref="A11:C11"/>
    <mergeCell ref="A13:C13"/>
    <mergeCell ref="A14:E14"/>
    <mergeCell ref="A15:C15"/>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Resumen</vt:lpstr>
      <vt:lpstr>1 Dabeiba</vt:lpstr>
      <vt:lpstr>2 La Paz</vt:lpstr>
      <vt:lpstr>3 Caldono</vt:lpstr>
      <vt:lpstr>4 Planadas</vt:lpstr>
      <vt:lpstr>5 Fonseca</vt:lpstr>
      <vt:lpstr>6 Vigia</vt:lpstr>
      <vt:lpstr>'1 Dabeiba'!Área_de_impresión</vt:lpstr>
      <vt:lpstr>'2 La Paz'!Área_de_impresión</vt:lpstr>
      <vt:lpstr>'3 Caldono'!Área_de_impresión</vt:lpstr>
      <vt:lpstr>'4 Planadas'!Área_de_impresión</vt:lpstr>
      <vt:lpstr>'5 Fonseca'!Área_de_impresión</vt:lpstr>
      <vt:lpstr>'6 Vigia'!Área_de_impresión</vt:lpstr>
      <vt:lpstr>Resumen!Área_de_impresión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Support</cp:lastModifiedBy>
  <cp:lastPrinted>2018-02-15T21:39:14Z</cp:lastPrinted>
  <dcterms:created xsi:type="dcterms:W3CDTF">2017-09-07T00:18:40Z</dcterms:created>
  <dcterms:modified xsi:type="dcterms:W3CDTF">2018-10-25T17:01:59Z</dcterms:modified>
</cp:coreProperties>
</file>