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azarAlarcon\Desktop\Licitaciones de Obra\LC085 Providencia\"/>
    </mc:Choice>
  </mc:AlternateContent>
  <bookViews>
    <workbookView xWindow="0" yWindow="0" windowWidth="28800" windowHeight="12435"/>
  </bookViews>
  <sheets>
    <sheet name="1" sheetId="1" r:id="rId1"/>
    <sheet name="1 (2)" sheetId="2" state="hidden" r:id="rId2"/>
  </sheets>
  <definedNames>
    <definedName name="_xlnm.Print_Area" localSheetId="0">'1'!$A$1:$F$51</definedName>
    <definedName name="_xlnm.Print_Area" localSheetId="1">'1 (2)'!$A$1:$D$32</definedName>
    <definedName name="_xlnm.Print_Titles" localSheetId="0">'1'!$10:$11</definedName>
    <definedName name="_xlnm.Print_Titles" localSheetId="1">'1 (2)'!$1:$2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26" i="1"/>
  <c r="E21" i="1"/>
  <c r="F22" i="1"/>
  <c r="F20" i="1" l="1"/>
  <c r="F16" i="1"/>
  <c r="F17" i="1"/>
  <c r="F18" i="1"/>
  <c r="F19" i="1"/>
  <c r="E14" i="1" l="1"/>
  <c r="F41" i="1"/>
  <c r="F40" i="1"/>
  <c r="F39" i="1"/>
  <c r="F38" i="1"/>
  <c r="F37" i="1"/>
  <c r="F34" i="1"/>
  <c r="F33" i="1"/>
  <c r="F31" i="1"/>
  <c r="E30" i="1" s="1"/>
  <c r="F29" i="1"/>
  <c r="F28" i="1"/>
  <c r="E27" i="1" l="1"/>
  <c r="E32" i="1"/>
  <c r="F36" i="1"/>
  <c r="E35" i="1" s="1"/>
  <c r="F25" i="1"/>
  <c r="F24" i="1"/>
  <c r="F13" i="1"/>
  <c r="E12" i="1" s="1"/>
  <c r="E23" i="1" l="1"/>
  <c r="E42" i="1"/>
  <c r="E45" i="1" s="1"/>
  <c r="E47" i="1" l="1"/>
  <c r="E48" i="1" s="1"/>
  <c r="E46" i="1"/>
  <c r="E44" i="1" l="1"/>
  <c r="E50" i="1" s="1"/>
</calcChain>
</file>

<file path=xl/sharedStrings.xml><?xml version="1.0" encoding="utf-8"?>
<sst xmlns="http://schemas.openxmlformats.org/spreadsheetml/2006/main" count="176" uniqueCount="81">
  <si>
    <t>Nombre de la empresa:</t>
  </si>
  <si>
    <t>Nit:</t>
  </si>
  <si>
    <t>Dirección:</t>
  </si>
  <si>
    <t>Teléfono de contacto:</t>
  </si>
  <si>
    <t>Correo electrónico:</t>
  </si>
  <si>
    <t>Apéndice B Oferta Financiera</t>
  </si>
  <si>
    <t>ITEM</t>
  </si>
  <si>
    <t>DESCRIPCIÓN</t>
  </si>
  <si>
    <t>UNID.</t>
  </si>
  <si>
    <t>CANTID.</t>
  </si>
  <si>
    <t>EXCAVACIONES Y RELLENOS ESTRUCTURA</t>
  </si>
  <si>
    <t>1.1</t>
  </si>
  <si>
    <t>M3</t>
  </si>
  <si>
    <t>2.1</t>
  </si>
  <si>
    <t>2.2</t>
  </si>
  <si>
    <t>M2</t>
  </si>
  <si>
    <t>2.3</t>
  </si>
  <si>
    <t>ML</t>
  </si>
  <si>
    <t>2.4</t>
  </si>
  <si>
    <t>2.5</t>
  </si>
  <si>
    <t>2.6</t>
  </si>
  <si>
    <t>PISOS Y ENCHAPES</t>
  </si>
  <si>
    <t>3.1</t>
  </si>
  <si>
    <t>4.1</t>
  </si>
  <si>
    <t>4.2</t>
  </si>
  <si>
    <t>4.3</t>
  </si>
  <si>
    <t>CARPINTERÍA METÁLICA</t>
  </si>
  <si>
    <t>5.2</t>
  </si>
  <si>
    <t>UN</t>
  </si>
  <si>
    <t>CUBIERTA Y ESTRUCTURA</t>
  </si>
  <si>
    <t>7.1</t>
  </si>
  <si>
    <t>7.2</t>
  </si>
  <si>
    <t>8.1</t>
  </si>
  <si>
    <t>8.2</t>
  </si>
  <si>
    <t>8.3</t>
  </si>
  <si>
    <t>Tiempo de vigencia de los precios ofertados:</t>
  </si>
  <si>
    <t>Vr. Unitario (COP)</t>
  </si>
  <si>
    <t>Vr. Total (COP)</t>
  </si>
  <si>
    <t>Total Costos Directos</t>
  </si>
  <si>
    <t>COSTOS INDIRECTOS</t>
  </si>
  <si>
    <t>Porcentaje</t>
  </si>
  <si>
    <t>ADMINISTRACIÓN</t>
  </si>
  <si>
    <t>IMPREVISTOS</t>
  </si>
  <si>
    <t>UTILIDAD</t>
  </si>
  <si>
    <t>IVA/UTILIDAD</t>
  </si>
  <si>
    <t>PRESUPUESTO TOTAL DE LA OBRA</t>
  </si>
  <si>
    <t>Excavación a mano para cimentacion e Inst. H/cas.</t>
  </si>
  <si>
    <t>Concreto 3.000 psi; para zapatas</t>
  </si>
  <si>
    <t>Viga de cimentacion seccion 0,3*0,25 en concreto de 3000psi</t>
  </si>
  <si>
    <t>Viga de carga y/o amarre V CUB, cubierta.</t>
  </si>
  <si>
    <t xml:space="preserve">5.1 </t>
  </si>
  <si>
    <t>Cubierta en teja galvanizada de zinc</t>
  </si>
  <si>
    <t>Caballete teja de zInc</t>
  </si>
  <si>
    <t xml:space="preserve"> 6.1 </t>
  </si>
  <si>
    <t>Perlin HR C100X 50MM-2.0MM</t>
  </si>
  <si>
    <t>Perlin HR C120X 60MM-2.5MM</t>
  </si>
  <si>
    <t>TENSOR ESTR.VARILLA DIAMETRO 3/8"</t>
  </si>
  <si>
    <t>Licitación Nº FAOCO-2018-LC086-2018</t>
  </si>
  <si>
    <t>ESTRUCTURA EN CONCRETO </t>
  </si>
  <si>
    <t>Relleno en tierra de sitio</t>
  </si>
  <si>
    <t>Columnas en concreto de 3000 pi seccion de (25x25) cm.</t>
  </si>
  <si>
    <t>Acero de refuerzo de 60.000 psi</t>
  </si>
  <si>
    <t>KG</t>
  </si>
  <si>
    <t>Placa de contrapiso</t>
  </si>
  <si>
    <t>HORNILLA Y OBRAS COMPLEMENTARIAS PARA INSTALACION DE EQUIPOS</t>
  </si>
  <si>
    <t xml:space="preserve"> UN </t>
  </si>
  <si>
    <t>Equipos</t>
  </si>
  <si>
    <t>Trapiche Número 2 con capacidad de molienda de 400 kilos caña/hora</t>
  </si>
  <si>
    <t>Motor Tipo Pitter de 5 Hp</t>
  </si>
  <si>
    <t>PAILAS Y ACCESORIOS</t>
  </si>
  <si>
    <t>Paila 9X4 en acero inoxidacble calibre 3/16 referencia 304 con falca en acero inoxidacble calibre 16 de 1.3 X 1.3</t>
  </si>
  <si>
    <t>Paila 8x 35 en acero inoxidable calibre 3/16 referencia 304 con falca  en acero inoxidacble calibre 16 de 1.3x1.3</t>
  </si>
  <si>
    <t>Paila 7x35 en acero inoxidable calibre 3/16 referencia 304 con falca  en acero inoxidacble calibre 16 de 1.3x1.3</t>
  </si>
  <si>
    <t>8.4</t>
  </si>
  <si>
    <t>Parrillas en hierro gris fundido</t>
  </si>
  <si>
    <t>8.5</t>
  </si>
  <si>
    <t>Entrada de horno de 35x4 en hierro gris fundidas</t>
  </si>
  <si>
    <t>8.6</t>
  </si>
  <si>
    <t>Remellon en acero inoxidable</t>
  </si>
  <si>
    <t>Construcción de Hornilla - Incluye suministro de materiales (Ladrillo, barro), mano de obra</t>
  </si>
  <si>
    <t>ADECUACIÓN Y PUESTA EN MARCHA DE UN TRAPICHE EN PROVIDENCIA ISLA – DEPARTAMENTO DE SAN ANDRÉS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</si>
</sst>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\ #,##0_);\(&quot;$&quot;\ #,##0\)"/>
    <numFmt numFmtId="44" formatCode="_(&quot;$&quot;\ * #,##0.00_);_(&quot;$&quot;\ * \(#,##0.00\);_(&quot;$&quot;\ 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rgb="FF000000"/>
      <name val="Arial Narrow"/>
      <family val="2"/>
    </font>
    <font>
      <b/>
      <sz val="9"/>
      <color rgb="FF000000"/>
      <name val="Calibri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FFFFFF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3" fillId="4" borderId="0" xfId="0" applyFont="1" applyFill="1"/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4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44" fontId="5" fillId="3" borderId="1" xfId="1" applyFont="1" applyFill="1" applyBorder="1" applyAlignment="1">
      <alignment horizontal="center" vertical="center"/>
    </xf>
    <xf numFmtId="44" fontId="7" fillId="4" borderId="0" xfId="1" applyFont="1" applyFill="1"/>
    <xf numFmtId="44" fontId="5" fillId="6" borderId="1" xfId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9" fontId="3" fillId="4" borderId="0" xfId="0" applyNumberFormat="1" applyFont="1" applyFill="1" applyAlignment="1">
      <alignment horizontal="center"/>
    </xf>
    <xf numFmtId="44" fontId="0" fillId="4" borderId="0" xfId="1" applyFont="1" applyFill="1" applyAlignment="1">
      <alignment horizontal="center"/>
    </xf>
    <xf numFmtId="0" fontId="3" fillId="4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44" fontId="5" fillId="0" borderId="1" xfId="0" applyNumberFormat="1" applyFont="1" applyFill="1" applyBorder="1" applyAlignment="1">
      <alignment vertical="center"/>
    </xf>
    <xf numFmtId="0" fontId="10" fillId="7" borderId="1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vertical="center" wrapText="1"/>
    </xf>
    <xf numFmtId="0" fontId="11" fillId="7" borderId="6" xfId="0" applyFont="1" applyFill="1" applyBorder="1" applyAlignment="1">
      <alignment vertical="center" wrapText="1"/>
    </xf>
    <xf numFmtId="5" fontId="6" fillId="0" borderId="1" xfId="0" applyNumberFormat="1" applyFont="1" applyFill="1" applyBorder="1" applyAlignment="1">
      <alignment vertical="center"/>
    </xf>
    <xf numFmtId="44" fontId="6" fillId="6" borderId="1" xfId="1" applyFont="1" applyFill="1" applyBorder="1" applyAlignment="1">
      <alignment horizontal="center" vertical="center"/>
    </xf>
    <xf numFmtId="44" fontId="6" fillId="0" borderId="1" xfId="0" applyNumberFormat="1" applyFont="1" applyFill="1" applyBorder="1" applyAlignment="1">
      <alignment vertical="center"/>
    </xf>
    <xf numFmtId="44" fontId="5" fillId="7" borderId="5" xfId="1" applyFont="1" applyFill="1" applyBorder="1" applyAlignment="1">
      <alignment horizontal="center" vertical="center"/>
    </xf>
    <xf numFmtId="44" fontId="5" fillId="7" borderId="7" xfId="1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left" vertical="center"/>
    </xf>
    <xf numFmtId="0" fontId="10" fillId="7" borderId="6" xfId="0" applyFont="1" applyFill="1" applyBorder="1" applyAlignment="1">
      <alignment horizontal="left" vertical="center"/>
    </xf>
    <xf numFmtId="0" fontId="10" fillId="7" borderId="7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justify" vertical="center"/>
    </xf>
    <xf numFmtId="0" fontId="10" fillId="7" borderId="1" xfId="0" applyFont="1" applyFill="1" applyBorder="1" applyAlignment="1">
      <alignment horizontal="left" vertical="center" wrapText="1"/>
    </xf>
    <xf numFmtId="44" fontId="13" fillId="7" borderId="5" xfId="0" applyNumberFormat="1" applyFont="1" applyFill="1" applyBorder="1" applyAlignment="1">
      <alignment horizontal="center" vertical="center"/>
    </xf>
    <xf numFmtId="44" fontId="13" fillId="7" borderId="7" xfId="0" applyNumberFormat="1" applyFont="1" applyFill="1" applyBorder="1" applyAlignment="1">
      <alignment horizontal="center" vertical="center"/>
    </xf>
    <xf numFmtId="44" fontId="13" fillId="7" borderId="6" xfId="0" applyNumberFormat="1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44" fontId="6" fillId="7" borderId="5" xfId="1" applyFont="1" applyFill="1" applyBorder="1" applyAlignment="1">
      <alignment horizontal="center" vertical="center"/>
    </xf>
    <xf numFmtId="44" fontId="6" fillId="7" borderId="7" xfId="1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/>
    </xf>
    <xf numFmtId="44" fontId="8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4" fontId="0" fillId="4" borderId="1" xfId="1" applyFont="1" applyFill="1" applyBorder="1" applyAlignment="1">
      <alignment horizontal="center"/>
    </xf>
    <xf numFmtId="4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44" fontId="2" fillId="5" borderId="2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44" fontId="2" fillId="5" borderId="0" xfId="0" applyNumberFormat="1" applyFont="1" applyFill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7" borderId="5" xfId="0" applyFont="1" applyFill="1" applyBorder="1" applyAlignment="1">
      <alignment horizontal="left"/>
    </xf>
    <xf numFmtId="0" fontId="17" fillId="7" borderId="6" xfId="0" applyFont="1" applyFill="1" applyBorder="1" applyAlignment="1">
      <alignment horizontal="left"/>
    </xf>
    <xf numFmtId="0" fontId="17" fillId="7" borderId="7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/>
    </xf>
    <xf numFmtId="0" fontId="10" fillId="7" borderId="5" xfId="0" applyFont="1" applyFill="1" applyBorder="1" applyAlignment="1">
      <alignment vertical="center" wrapText="1"/>
    </xf>
    <xf numFmtId="0" fontId="10" fillId="7" borderId="6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50"/>
  <sheetViews>
    <sheetView tabSelected="1" zoomScaleNormal="100" workbookViewId="0">
      <pane ySplit="11" topLeftCell="A12" activePane="bottomLeft" state="frozen"/>
      <selection pane="bottomLeft" activeCell="I47" sqref="I47"/>
    </sheetView>
  </sheetViews>
  <sheetFormatPr baseColWidth="10" defaultRowHeight="12" x14ac:dyDescent="0.2"/>
  <cols>
    <col min="1" max="1" width="4.85546875" style="1" bestFit="1" customWidth="1"/>
    <col min="2" max="2" width="57.85546875" style="1" customWidth="1"/>
    <col min="3" max="3" width="7.140625" style="1" bestFit="1" customWidth="1"/>
    <col min="4" max="4" width="8.5703125" style="1" bestFit="1" customWidth="1"/>
    <col min="5" max="5" width="13.7109375" style="1" customWidth="1"/>
    <col min="6" max="6" width="15.85546875" style="7" customWidth="1"/>
    <col min="7" max="16384" width="11.42578125" style="1"/>
  </cols>
  <sheetData>
    <row r="1" spans="1:6" s="4" customFormat="1" ht="15.75" x14ac:dyDescent="0.25">
      <c r="A1" s="56" t="s">
        <v>57</v>
      </c>
      <c r="B1" s="57"/>
      <c r="C1" s="57"/>
      <c r="D1" s="57"/>
      <c r="E1" s="57"/>
      <c r="F1" s="57"/>
    </row>
    <row r="2" spans="1:6" s="4" customFormat="1" ht="15.75" x14ac:dyDescent="0.25">
      <c r="A2" s="57" t="s">
        <v>5</v>
      </c>
      <c r="B2" s="57"/>
      <c r="C2" s="57"/>
      <c r="D2" s="57"/>
      <c r="E2" s="57"/>
      <c r="F2" s="57"/>
    </row>
    <row r="3" spans="1:6" s="4" customFormat="1" ht="12.75" x14ac:dyDescent="0.2">
      <c r="A3" s="58" t="s">
        <v>0</v>
      </c>
      <c r="B3" s="59"/>
      <c r="C3" s="59"/>
      <c r="D3" s="59"/>
      <c r="E3" s="59"/>
      <c r="F3" s="60"/>
    </row>
    <row r="4" spans="1:6" s="4" customFormat="1" ht="12.75" x14ac:dyDescent="0.2">
      <c r="A4" s="61" t="s">
        <v>1</v>
      </c>
      <c r="B4" s="62"/>
      <c r="C4" s="62"/>
      <c r="D4" s="62"/>
      <c r="E4" s="62"/>
      <c r="F4" s="63"/>
    </row>
    <row r="5" spans="1:6" s="4" customFormat="1" ht="12.75" x14ac:dyDescent="0.2">
      <c r="A5" s="61" t="s">
        <v>3</v>
      </c>
      <c r="B5" s="62"/>
      <c r="C5" s="62"/>
      <c r="D5" s="62"/>
      <c r="E5" s="62"/>
      <c r="F5" s="63"/>
    </row>
    <row r="6" spans="1:6" s="4" customFormat="1" ht="12.75" x14ac:dyDescent="0.2">
      <c r="A6" s="61" t="s">
        <v>2</v>
      </c>
      <c r="B6" s="62"/>
      <c r="C6" s="62"/>
      <c r="D6" s="62"/>
      <c r="E6" s="62"/>
      <c r="F6" s="63"/>
    </row>
    <row r="7" spans="1:6" s="4" customFormat="1" ht="12.75" x14ac:dyDescent="0.2">
      <c r="A7" s="61" t="s">
        <v>4</v>
      </c>
      <c r="B7" s="62"/>
      <c r="C7" s="62"/>
      <c r="D7" s="62"/>
      <c r="E7" s="62"/>
      <c r="F7" s="63"/>
    </row>
    <row r="8" spans="1:6" s="4" customFormat="1" ht="12.75" x14ac:dyDescent="0.2">
      <c r="A8" s="58" t="s">
        <v>35</v>
      </c>
      <c r="B8" s="59"/>
      <c r="C8" s="59"/>
      <c r="D8" s="59"/>
      <c r="E8" s="59"/>
      <c r="F8" s="60"/>
    </row>
    <row r="10" spans="1:6" ht="12" customHeight="1" x14ac:dyDescent="0.2">
      <c r="A10" s="55" t="s">
        <v>80</v>
      </c>
      <c r="B10" s="55"/>
      <c r="C10" s="55"/>
      <c r="D10" s="55"/>
      <c r="E10" s="55"/>
      <c r="F10" s="55"/>
    </row>
    <row r="11" spans="1:6" ht="12" customHeight="1" x14ac:dyDescent="0.2">
      <c r="A11" s="2" t="s">
        <v>6</v>
      </c>
      <c r="B11" s="2" t="s">
        <v>7</v>
      </c>
      <c r="C11" s="2" t="s">
        <v>8</v>
      </c>
      <c r="D11" s="2" t="s">
        <v>9</v>
      </c>
      <c r="E11" s="5" t="s">
        <v>36</v>
      </c>
      <c r="F11" s="6" t="s">
        <v>37</v>
      </c>
    </row>
    <row r="12" spans="1:6" ht="12" customHeight="1" x14ac:dyDescent="0.2">
      <c r="A12" s="19">
        <v>1</v>
      </c>
      <c r="B12" s="22" t="s">
        <v>10</v>
      </c>
      <c r="C12" s="23"/>
      <c r="D12" s="23"/>
      <c r="E12" s="49">
        <f>SUM(F13)</f>
        <v>0</v>
      </c>
      <c r="F12" s="50"/>
    </row>
    <row r="13" spans="1:6" ht="12" customHeight="1" x14ac:dyDescent="0.2">
      <c r="A13" s="14" t="s">
        <v>11</v>
      </c>
      <c r="B13" s="15" t="s">
        <v>46</v>
      </c>
      <c r="C13" s="16" t="s">
        <v>12</v>
      </c>
      <c r="D13" s="16">
        <v>9</v>
      </c>
      <c r="E13" s="3"/>
      <c r="F13" s="8">
        <f t="shared" ref="F13:F26" si="0">+D13*E13</f>
        <v>0</v>
      </c>
    </row>
    <row r="14" spans="1:6" ht="12" customHeight="1" x14ac:dyDescent="0.2">
      <c r="A14" s="19">
        <v>2</v>
      </c>
      <c r="B14" s="40" t="s">
        <v>58</v>
      </c>
      <c r="C14" s="41"/>
      <c r="D14" s="42"/>
      <c r="E14" s="34">
        <f>SUM(F15:F20)</f>
        <v>0</v>
      </c>
      <c r="F14" s="35"/>
    </row>
    <row r="15" spans="1:6" ht="12" customHeight="1" x14ac:dyDescent="0.2">
      <c r="A15" s="14" t="s">
        <v>13</v>
      </c>
      <c r="B15" s="17" t="s">
        <v>47</v>
      </c>
      <c r="C15" s="16" t="s">
        <v>12</v>
      </c>
      <c r="D15" s="16">
        <v>1.44</v>
      </c>
      <c r="E15" s="24"/>
      <c r="F15" s="25">
        <f>D15*E15</f>
        <v>0</v>
      </c>
    </row>
    <row r="16" spans="1:6" ht="12" customHeight="1" x14ac:dyDescent="0.2">
      <c r="A16" s="14" t="s">
        <v>14</v>
      </c>
      <c r="B16" s="17" t="s">
        <v>48</v>
      </c>
      <c r="C16" s="16" t="s">
        <v>17</v>
      </c>
      <c r="D16" s="16">
        <v>42.15</v>
      </c>
      <c r="E16" s="24"/>
      <c r="F16" s="25">
        <f t="shared" si="0"/>
        <v>0</v>
      </c>
    </row>
    <row r="17" spans="1:6" ht="12" customHeight="1" x14ac:dyDescent="0.2">
      <c r="A17" s="14" t="s">
        <v>16</v>
      </c>
      <c r="B17" s="17" t="s">
        <v>59</v>
      </c>
      <c r="C17" s="16" t="s">
        <v>12</v>
      </c>
      <c r="D17" s="16">
        <v>12.8</v>
      </c>
      <c r="E17" s="24"/>
      <c r="F17" s="25">
        <f t="shared" si="0"/>
        <v>0</v>
      </c>
    </row>
    <row r="18" spans="1:6" ht="12" customHeight="1" x14ac:dyDescent="0.2">
      <c r="A18" s="14" t="s">
        <v>18</v>
      </c>
      <c r="B18" s="17" t="s">
        <v>60</v>
      </c>
      <c r="C18" s="16" t="s">
        <v>17</v>
      </c>
      <c r="D18" s="16">
        <v>32.67</v>
      </c>
      <c r="E18" s="24"/>
      <c r="F18" s="25">
        <f t="shared" si="0"/>
        <v>0</v>
      </c>
    </row>
    <row r="19" spans="1:6" ht="12" customHeight="1" x14ac:dyDescent="0.2">
      <c r="A19" s="14" t="s">
        <v>19</v>
      </c>
      <c r="B19" s="17" t="s">
        <v>49</v>
      </c>
      <c r="C19" s="16" t="s">
        <v>17</v>
      </c>
      <c r="D19" s="16">
        <v>39.93</v>
      </c>
      <c r="E19" s="24"/>
      <c r="F19" s="25">
        <f t="shared" si="0"/>
        <v>0</v>
      </c>
    </row>
    <row r="20" spans="1:6" ht="12" customHeight="1" x14ac:dyDescent="0.2">
      <c r="A20" s="14" t="s">
        <v>20</v>
      </c>
      <c r="B20" s="15" t="s">
        <v>61</v>
      </c>
      <c r="C20" s="16" t="s">
        <v>62</v>
      </c>
      <c r="D20" s="16">
        <v>940</v>
      </c>
      <c r="E20" s="24"/>
      <c r="F20" s="25">
        <f>+D20*E20</f>
        <v>0</v>
      </c>
    </row>
    <row r="21" spans="1:6" ht="12" customHeight="1" x14ac:dyDescent="0.2">
      <c r="A21" s="21">
        <v>3</v>
      </c>
      <c r="B21" s="29" t="s">
        <v>21</v>
      </c>
      <c r="C21" s="30"/>
      <c r="D21" s="30"/>
      <c r="E21" s="36">
        <f>SUM(F22)</f>
        <v>0</v>
      </c>
      <c r="F21" s="37"/>
    </row>
    <row r="22" spans="1:6" ht="12" customHeight="1" x14ac:dyDescent="0.2">
      <c r="A22" s="14" t="s">
        <v>22</v>
      </c>
      <c r="B22" s="17" t="s">
        <v>63</v>
      </c>
      <c r="C22" s="16" t="s">
        <v>15</v>
      </c>
      <c r="D22" s="16">
        <v>16.02</v>
      </c>
      <c r="E22" s="26"/>
      <c r="F22" s="26">
        <f>D22*E22</f>
        <v>0</v>
      </c>
    </row>
    <row r="23" spans="1:6" ht="12" customHeight="1" x14ac:dyDescent="0.2">
      <c r="A23" s="21">
        <v>4</v>
      </c>
      <c r="B23" s="29" t="s">
        <v>26</v>
      </c>
      <c r="C23" s="30"/>
      <c r="D23" s="30"/>
      <c r="E23" s="36">
        <f>SUM(F24:F26)</f>
        <v>0</v>
      </c>
      <c r="F23" s="37"/>
    </row>
    <row r="24" spans="1:6" ht="12" customHeight="1" x14ac:dyDescent="0.2">
      <c r="A24" s="14" t="s">
        <v>23</v>
      </c>
      <c r="B24" s="17" t="s">
        <v>54</v>
      </c>
      <c r="C24" s="16" t="s">
        <v>17</v>
      </c>
      <c r="D24" s="16">
        <v>108</v>
      </c>
      <c r="E24" s="26"/>
      <c r="F24" s="25">
        <f t="shared" si="0"/>
        <v>0</v>
      </c>
    </row>
    <row r="25" spans="1:6" ht="12" customHeight="1" x14ac:dyDescent="0.2">
      <c r="A25" s="14" t="s">
        <v>24</v>
      </c>
      <c r="B25" s="17" t="s">
        <v>55</v>
      </c>
      <c r="C25" s="16" t="s">
        <v>17</v>
      </c>
      <c r="D25" s="16">
        <v>45</v>
      </c>
      <c r="E25" s="26"/>
      <c r="F25" s="25">
        <f t="shared" si="0"/>
        <v>0</v>
      </c>
    </row>
    <row r="26" spans="1:6" ht="12" customHeight="1" x14ac:dyDescent="0.2">
      <c r="A26" s="14" t="s">
        <v>25</v>
      </c>
      <c r="B26" s="17" t="s">
        <v>56</v>
      </c>
      <c r="C26" s="16" t="s">
        <v>17</v>
      </c>
      <c r="D26" s="16">
        <v>18.72</v>
      </c>
      <c r="E26" s="26"/>
      <c r="F26" s="25">
        <f t="shared" si="0"/>
        <v>0</v>
      </c>
    </row>
    <row r="27" spans="1:6" ht="12" customHeight="1" x14ac:dyDescent="0.2">
      <c r="A27" s="21">
        <v>5</v>
      </c>
      <c r="B27" s="29" t="s">
        <v>29</v>
      </c>
      <c r="C27" s="30"/>
      <c r="D27" s="31"/>
      <c r="E27" s="38">
        <f>SUM(F28:F29)</f>
        <v>0</v>
      </c>
      <c r="F27" s="39"/>
    </row>
    <row r="28" spans="1:6" ht="12" customHeight="1" x14ac:dyDescent="0.2">
      <c r="A28" s="14" t="s">
        <v>50</v>
      </c>
      <c r="B28" s="17" t="s">
        <v>51</v>
      </c>
      <c r="C28" s="16" t="s">
        <v>15</v>
      </c>
      <c r="D28" s="16">
        <v>83</v>
      </c>
      <c r="E28" s="26"/>
      <c r="F28" s="25">
        <f t="shared" ref="F28" si="1">+D28*E28</f>
        <v>0</v>
      </c>
    </row>
    <row r="29" spans="1:6" ht="12" customHeight="1" x14ac:dyDescent="0.2">
      <c r="A29" s="14" t="s">
        <v>27</v>
      </c>
      <c r="B29" s="17" t="s">
        <v>52</v>
      </c>
      <c r="C29" s="16" t="s">
        <v>17</v>
      </c>
      <c r="D29" s="16">
        <v>9</v>
      </c>
      <c r="E29" s="26"/>
      <c r="F29" s="25">
        <f t="shared" ref="F29:F36" si="2">+D29*E29</f>
        <v>0</v>
      </c>
    </row>
    <row r="30" spans="1:6" ht="12" customHeight="1" x14ac:dyDescent="0.2">
      <c r="A30" s="21">
        <v>6</v>
      </c>
      <c r="B30" s="32" t="s">
        <v>64</v>
      </c>
      <c r="C30" s="32"/>
      <c r="D30" s="32"/>
      <c r="E30" s="38">
        <f>SUM(F31)</f>
        <v>0</v>
      </c>
      <c r="F30" s="39"/>
    </row>
    <row r="31" spans="1:6" ht="12" customHeight="1" x14ac:dyDescent="0.2">
      <c r="A31" s="14" t="s">
        <v>53</v>
      </c>
      <c r="B31" s="17" t="s">
        <v>79</v>
      </c>
      <c r="C31" s="16" t="s">
        <v>65</v>
      </c>
      <c r="D31" s="16">
        <v>1</v>
      </c>
      <c r="E31" s="26"/>
      <c r="F31" s="25">
        <f t="shared" si="2"/>
        <v>0</v>
      </c>
    </row>
    <row r="32" spans="1:6" ht="12" customHeight="1" x14ac:dyDescent="0.2">
      <c r="A32" s="21">
        <v>7</v>
      </c>
      <c r="B32" s="33" t="s">
        <v>66</v>
      </c>
      <c r="C32" s="33"/>
      <c r="D32" s="33"/>
      <c r="E32" s="38">
        <f>SUM(F33:F34)</f>
        <v>0</v>
      </c>
      <c r="F32" s="39"/>
    </row>
    <row r="33" spans="1:6" ht="12" customHeight="1" x14ac:dyDescent="0.2">
      <c r="A33" s="14" t="s">
        <v>30</v>
      </c>
      <c r="B33" s="17" t="s">
        <v>67</v>
      </c>
      <c r="C33" s="18" t="s">
        <v>28</v>
      </c>
      <c r="D33" s="16">
        <v>1</v>
      </c>
      <c r="E33" s="20"/>
      <c r="F33" s="8">
        <f t="shared" si="2"/>
        <v>0</v>
      </c>
    </row>
    <row r="34" spans="1:6" ht="12" customHeight="1" x14ac:dyDescent="0.2">
      <c r="A34" s="14" t="s">
        <v>31</v>
      </c>
      <c r="B34" s="17" t="s">
        <v>68</v>
      </c>
      <c r="C34" s="18" t="s">
        <v>28</v>
      </c>
      <c r="D34" s="16">
        <v>1</v>
      </c>
      <c r="E34" s="20"/>
      <c r="F34" s="8">
        <f t="shared" si="2"/>
        <v>0</v>
      </c>
    </row>
    <row r="35" spans="1:6" ht="12" customHeight="1" x14ac:dyDescent="0.2">
      <c r="A35" s="21">
        <v>8</v>
      </c>
      <c r="B35" s="33" t="s">
        <v>69</v>
      </c>
      <c r="C35" s="33"/>
      <c r="D35" s="33"/>
      <c r="E35" s="27">
        <f>SUM(F36:F41)</f>
        <v>0</v>
      </c>
      <c r="F35" s="28"/>
    </row>
    <row r="36" spans="1:6" ht="12" customHeight="1" x14ac:dyDescent="0.2">
      <c r="A36" s="14" t="s">
        <v>32</v>
      </c>
      <c r="B36" s="17" t="s">
        <v>70</v>
      </c>
      <c r="C36" s="16" t="s">
        <v>28</v>
      </c>
      <c r="D36" s="16">
        <v>1</v>
      </c>
      <c r="E36" s="20"/>
      <c r="F36" s="8">
        <f t="shared" si="2"/>
        <v>0</v>
      </c>
    </row>
    <row r="37" spans="1:6" ht="12" customHeight="1" x14ac:dyDescent="0.2">
      <c r="A37" s="14" t="s">
        <v>33</v>
      </c>
      <c r="B37" s="17" t="s">
        <v>71</v>
      </c>
      <c r="C37" s="16" t="s">
        <v>28</v>
      </c>
      <c r="D37" s="16">
        <v>1</v>
      </c>
      <c r="E37" s="20"/>
      <c r="F37" s="8">
        <f t="shared" ref="F37:F41" si="3">+D37*E37</f>
        <v>0</v>
      </c>
    </row>
    <row r="38" spans="1:6" ht="12" customHeight="1" x14ac:dyDescent="0.2">
      <c r="A38" s="14" t="s">
        <v>34</v>
      </c>
      <c r="B38" s="17" t="s">
        <v>72</v>
      </c>
      <c r="C38" s="16" t="s">
        <v>28</v>
      </c>
      <c r="D38" s="16">
        <v>1</v>
      </c>
      <c r="E38" s="20"/>
      <c r="F38" s="8">
        <f t="shared" si="3"/>
        <v>0</v>
      </c>
    </row>
    <row r="39" spans="1:6" ht="12" customHeight="1" x14ac:dyDescent="0.2">
      <c r="A39" s="14" t="s">
        <v>73</v>
      </c>
      <c r="B39" s="17" t="s">
        <v>74</v>
      </c>
      <c r="C39" s="16" t="s">
        <v>28</v>
      </c>
      <c r="D39" s="16">
        <v>3</v>
      </c>
      <c r="E39" s="20"/>
      <c r="F39" s="8">
        <f t="shared" si="3"/>
        <v>0</v>
      </c>
    </row>
    <row r="40" spans="1:6" ht="12" customHeight="1" x14ac:dyDescent="0.2">
      <c r="A40" s="14" t="s">
        <v>75</v>
      </c>
      <c r="B40" s="17" t="s">
        <v>76</v>
      </c>
      <c r="C40" s="16" t="s">
        <v>28</v>
      </c>
      <c r="D40" s="16">
        <v>1</v>
      </c>
      <c r="E40" s="20"/>
      <c r="F40" s="8">
        <f t="shared" si="3"/>
        <v>0</v>
      </c>
    </row>
    <row r="41" spans="1:6" ht="12" customHeight="1" x14ac:dyDescent="0.2">
      <c r="A41" s="14" t="s">
        <v>77</v>
      </c>
      <c r="B41" s="17" t="s">
        <v>78</v>
      </c>
      <c r="C41" s="16" t="s">
        <v>28</v>
      </c>
      <c r="D41" s="16">
        <v>1</v>
      </c>
      <c r="E41" s="20"/>
      <c r="F41" s="8">
        <f t="shared" si="3"/>
        <v>0</v>
      </c>
    </row>
    <row r="42" spans="1:6" ht="15" x14ac:dyDescent="0.25">
      <c r="A42" s="52" t="s">
        <v>38</v>
      </c>
      <c r="B42" s="52"/>
      <c r="C42" s="52"/>
      <c r="D42" s="52"/>
      <c r="E42" s="51">
        <f>SUM(+E12+E15+E17+E22+E26+E36)</f>
        <v>0</v>
      </c>
      <c r="F42" s="52"/>
    </row>
    <row r="44" spans="1:6" ht="15" x14ac:dyDescent="0.25">
      <c r="B44" s="10" t="s">
        <v>39</v>
      </c>
      <c r="C44" s="53" t="s">
        <v>40</v>
      </c>
      <c r="D44" s="53"/>
      <c r="E44" s="54">
        <f>SUM(E45:F48)</f>
        <v>0</v>
      </c>
      <c r="F44" s="53"/>
    </row>
    <row r="45" spans="1:6" ht="15" x14ac:dyDescent="0.25">
      <c r="B45" s="13" t="s">
        <v>41</v>
      </c>
      <c r="C45" s="46">
        <v>0</v>
      </c>
      <c r="D45" s="47"/>
      <c r="E45" s="48">
        <f>+$E$42*C45</f>
        <v>0</v>
      </c>
      <c r="F45" s="48"/>
    </row>
    <row r="46" spans="1:6" ht="15" x14ac:dyDescent="0.25">
      <c r="B46" s="13" t="s">
        <v>42</v>
      </c>
      <c r="C46" s="46">
        <v>0</v>
      </c>
      <c r="D46" s="47"/>
      <c r="E46" s="48">
        <f>+$E$42*C46</f>
        <v>0</v>
      </c>
      <c r="F46" s="48"/>
    </row>
    <row r="47" spans="1:6" ht="15" x14ac:dyDescent="0.25">
      <c r="B47" s="13" t="s">
        <v>43</v>
      </c>
      <c r="C47" s="46">
        <v>0</v>
      </c>
      <c r="D47" s="47"/>
      <c r="E47" s="48">
        <f>+$E$42*C47</f>
        <v>0</v>
      </c>
      <c r="F47" s="48"/>
    </row>
    <row r="48" spans="1:6" ht="15" x14ac:dyDescent="0.25">
      <c r="B48" s="13" t="s">
        <v>44</v>
      </c>
      <c r="C48" s="46">
        <v>0</v>
      </c>
      <c r="D48" s="47"/>
      <c r="E48" s="48">
        <f>+C48*E47</f>
        <v>0</v>
      </c>
      <c r="F48" s="48"/>
    </row>
    <row r="49" spans="1:6" ht="15" x14ac:dyDescent="0.25">
      <c r="C49" s="11"/>
      <c r="D49" s="9"/>
      <c r="E49" s="12"/>
      <c r="F49" s="12"/>
    </row>
    <row r="50" spans="1:6" ht="15.75" x14ac:dyDescent="0.25">
      <c r="A50" s="43" t="s">
        <v>45</v>
      </c>
      <c r="B50" s="43"/>
      <c r="C50" s="43"/>
      <c r="D50" s="43"/>
      <c r="E50" s="44">
        <f>+E42+E44</f>
        <v>0</v>
      </c>
      <c r="F50" s="45"/>
    </row>
  </sheetData>
  <mergeCells count="38">
    <mergeCell ref="A10:F10"/>
    <mergeCell ref="A1:F1"/>
    <mergeCell ref="A2:F2"/>
    <mergeCell ref="A3:F3"/>
    <mergeCell ref="A4:F4"/>
    <mergeCell ref="A5:F5"/>
    <mergeCell ref="A6:F6"/>
    <mergeCell ref="A7:F7"/>
    <mergeCell ref="A8:F8"/>
    <mergeCell ref="E12:F12"/>
    <mergeCell ref="C46:D46"/>
    <mergeCell ref="E45:F45"/>
    <mergeCell ref="E46:F46"/>
    <mergeCell ref="E42:F42"/>
    <mergeCell ref="A42:D42"/>
    <mergeCell ref="C44:D44"/>
    <mergeCell ref="E44:F44"/>
    <mergeCell ref="C45:D45"/>
    <mergeCell ref="B14:D14"/>
    <mergeCell ref="B21:D21"/>
    <mergeCell ref="B23:D23"/>
    <mergeCell ref="A50:D50"/>
    <mergeCell ref="E50:F50"/>
    <mergeCell ref="C47:D47"/>
    <mergeCell ref="C48:D48"/>
    <mergeCell ref="E47:F47"/>
    <mergeCell ref="E48:F48"/>
    <mergeCell ref="E14:F14"/>
    <mergeCell ref="E21:F21"/>
    <mergeCell ref="E23:F23"/>
    <mergeCell ref="E27:F27"/>
    <mergeCell ref="E30:F30"/>
    <mergeCell ref="E35:F35"/>
    <mergeCell ref="B27:D27"/>
    <mergeCell ref="B30:D30"/>
    <mergeCell ref="B32:D32"/>
    <mergeCell ref="B35:D35"/>
    <mergeCell ref="E32:F32"/>
  </mergeCells>
  <pageMargins left="0.23622047244094491" right="0.23622047244094491" top="0.74803149606299213" bottom="0.74803149606299213" header="0.31496062992125984" footer="0.31496062992125984"/>
  <pageSetup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32"/>
  <sheetViews>
    <sheetView zoomScaleNormal="100" workbookViewId="0">
      <pane ySplit="2" topLeftCell="A3" activePane="bottomLeft" state="frozen"/>
      <selection pane="bottomLeft" activeCell="B33" sqref="B33"/>
    </sheetView>
  </sheetViews>
  <sheetFormatPr baseColWidth="10" defaultRowHeight="12" x14ac:dyDescent="0.2"/>
  <cols>
    <col min="1" max="1" width="4.85546875" style="1" bestFit="1" customWidth="1"/>
    <col min="2" max="2" width="64.85546875" style="1" customWidth="1"/>
    <col min="3" max="3" width="7.140625" style="1" bestFit="1" customWidth="1"/>
    <col min="4" max="4" width="8.5703125" style="1" bestFit="1" customWidth="1"/>
    <col min="5" max="16384" width="11.42578125" style="1"/>
  </cols>
  <sheetData>
    <row r="1" spans="1:4" ht="14.25" customHeight="1" x14ac:dyDescent="0.25">
      <c r="A1" s="64" t="s">
        <v>80</v>
      </c>
      <c r="B1" s="65"/>
      <c r="C1" s="65"/>
      <c r="D1" s="66"/>
    </row>
    <row r="2" spans="1:4" ht="12" customHeight="1" x14ac:dyDescent="0.2">
      <c r="A2" s="67" t="s">
        <v>6</v>
      </c>
      <c r="B2" s="68" t="s">
        <v>7</v>
      </c>
      <c r="C2" s="67" t="s">
        <v>8</v>
      </c>
      <c r="D2" s="67" t="s">
        <v>9</v>
      </c>
    </row>
    <row r="3" spans="1:4" ht="12" customHeight="1" x14ac:dyDescent="0.2">
      <c r="A3" s="21">
        <v>1</v>
      </c>
      <c r="B3" s="69" t="s">
        <v>10</v>
      </c>
      <c r="C3" s="70"/>
      <c r="D3" s="70"/>
    </row>
    <row r="4" spans="1:4" ht="12" customHeight="1" x14ac:dyDescent="0.2">
      <c r="A4" s="14" t="s">
        <v>11</v>
      </c>
      <c r="B4" s="15" t="s">
        <v>46</v>
      </c>
      <c r="C4" s="16" t="s">
        <v>12</v>
      </c>
      <c r="D4" s="16">
        <v>9</v>
      </c>
    </row>
    <row r="5" spans="1:4" ht="12" customHeight="1" x14ac:dyDescent="0.2">
      <c r="A5" s="21">
        <v>2</v>
      </c>
      <c r="B5" s="71" t="s">
        <v>58</v>
      </c>
      <c r="C5" s="72"/>
      <c r="D5" s="73"/>
    </row>
    <row r="6" spans="1:4" ht="12" customHeight="1" x14ac:dyDescent="0.2">
      <c r="A6" s="14" t="s">
        <v>13</v>
      </c>
      <c r="B6" s="17" t="s">
        <v>47</v>
      </c>
      <c r="C6" s="16" t="s">
        <v>12</v>
      </c>
      <c r="D6" s="16">
        <v>1.44</v>
      </c>
    </row>
    <row r="7" spans="1:4" ht="12" customHeight="1" x14ac:dyDescent="0.2">
      <c r="A7" s="14" t="s">
        <v>14</v>
      </c>
      <c r="B7" s="17" t="s">
        <v>48</v>
      </c>
      <c r="C7" s="16" t="s">
        <v>17</v>
      </c>
      <c r="D7" s="16">
        <v>42.15</v>
      </c>
    </row>
    <row r="8" spans="1:4" ht="12" customHeight="1" x14ac:dyDescent="0.2">
      <c r="A8" s="14" t="s">
        <v>16</v>
      </c>
      <c r="B8" s="17" t="s">
        <v>59</v>
      </c>
      <c r="C8" s="16" t="s">
        <v>12</v>
      </c>
      <c r="D8" s="16">
        <v>12.8</v>
      </c>
    </row>
    <row r="9" spans="1:4" ht="12" customHeight="1" x14ac:dyDescent="0.2">
      <c r="A9" s="14" t="s">
        <v>18</v>
      </c>
      <c r="B9" s="17" t="s">
        <v>60</v>
      </c>
      <c r="C9" s="16" t="s">
        <v>17</v>
      </c>
      <c r="D9" s="16">
        <v>32.67</v>
      </c>
    </row>
    <row r="10" spans="1:4" ht="12" customHeight="1" x14ac:dyDescent="0.2">
      <c r="A10" s="14" t="s">
        <v>19</v>
      </c>
      <c r="B10" s="17" t="s">
        <v>49</v>
      </c>
      <c r="C10" s="16" t="s">
        <v>17</v>
      </c>
      <c r="D10" s="16">
        <v>39.93</v>
      </c>
    </row>
    <row r="11" spans="1:4" ht="12" customHeight="1" x14ac:dyDescent="0.2">
      <c r="A11" s="14" t="s">
        <v>20</v>
      </c>
      <c r="B11" s="15" t="s">
        <v>61</v>
      </c>
      <c r="C11" s="16" t="s">
        <v>62</v>
      </c>
      <c r="D11" s="16">
        <v>940</v>
      </c>
    </row>
    <row r="12" spans="1:4" ht="12" customHeight="1" x14ac:dyDescent="0.2">
      <c r="A12" s="21">
        <v>3</v>
      </c>
      <c r="B12" s="29" t="s">
        <v>21</v>
      </c>
      <c r="C12" s="30"/>
      <c r="D12" s="30"/>
    </row>
    <row r="13" spans="1:4" ht="12" customHeight="1" x14ac:dyDescent="0.2">
      <c r="A13" s="14" t="s">
        <v>22</v>
      </c>
      <c r="B13" s="17" t="s">
        <v>63</v>
      </c>
      <c r="C13" s="16" t="s">
        <v>15</v>
      </c>
      <c r="D13" s="16">
        <v>16.02</v>
      </c>
    </row>
    <row r="14" spans="1:4" ht="12" customHeight="1" x14ac:dyDescent="0.2">
      <c r="A14" s="21">
        <v>4</v>
      </c>
      <c r="B14" s="29" t="s">
        <v>26</v>
      </c>
      <c r="C14" s="30"/>
      <c r="D14" s="30"/>
    </row>
    <row r="15" spans="1:4" ht="12" customHeight="1" x14ac:dyDescent="0.2">
      <c r="A15" s="14" t="s">
        <v>23</v>
      </c>
      <c r="B15" s="17" t="s">
        <v>54</v>
      </c>
      <c r="C15" s="16" t="s">
        <v>17</v>
      </c>
      <c r="D15" s="16">
        <v>108</v>
      </c>
    </row>
    <row r="16" spans="1:4" ht="12" customHeight="1" x14ac:dyDescent="0.2">
      <c r="A16" s="14" t="s">
        <v>24</v>
      </c>
      <c r="B16" s="17" t="s">
        <v>55</v>
      </c>
      <c r="C16" s="16" t="s">
        <v>17</v>
      </c>
      <c r="D16" s="16">
        <v>45</v>
      </c>
    </row>
    <row r="17" spans="1:4" ht="12" customHeight="1" x14ac:dyDescent="0.2">
      <c r="A17" s="14" t="s">
        <v>25</v>
      </c>
      <c r="B17" s="17" t="s">
        <v>56</v>
      </c>
      <c r="C17" s="16" t="s">
        <v>17</v>
      </c>
      <c r="D17" s="16">
        <v>18.72</v>
      </c>
    </row>
    <row r="18" spans="1:4" ht="12" customHeight="1" x14ac:dyDescent="0.2">
      <c r="A18" s="21">
        <v>5</v>
      </c>
      <c r="B18" s="29" t="s">
        <v>29</v>
      </c>
      <c r="C18" s="30"/>
      <c r="D18" s="31"/>
    </row>
    <row r="19" spans="1:4" ht="12" customHeight="1" x14ac:dyDescent="0.2">
      <c r="A19" s="14" t="s">
        <v>50</v>
      </c>
      <c r="B19" s="17" t="s">
        <v>51</v>
      </c>
      <c r="C19" s="16" t="s">
        <v>15</v>
      </c>
      <c r="D19" s="16">
        <v>83</v>
      </c>
    </row>
    <row r="20" spans="1:4" ht="12" customHeight="1" x14ac:dyDescent="0.2">
      <c r="A20" s="14" t="s">
        <v>27</v>
      </c>
      <c r="B20" s="17" t="s">
        <v>52</v>
      </c>
      <c r="C20" s="16" t="s">
        <v>17</v>
      </c>
      <c r="D20" s="16">
        <v>9</v>
      </c>
    </row>
    <row r="21" spans="1:4" ht="12" customHeight="1" x14ac:dyDescent="0.2">
      <c r="A21" s="21">
        <v>6</v>
      </c>
      <c r="B21" s="32" t="s">
        <v>64</v>
      </c>
      <c r="C21" s="32"/>
      <c r="D21" s="32"/>
    </row>
    <row r="22" spans="1:4" ht="12" customHeight="1" x14ac:dyDescent="0.2">
      <c r="A22" s="14" t="s">
        <v>53</v>
      </c>
      <c r="B22" s="17" t="s">
        <v>79</v>
      </c>
      <c r="C22" s="16" t="s">
        <v>65</v>
      </c>
      <c r="D22" s="16">
        <v>1</v>
      </c>
    </row>
    <row r="23" spans="1:4" ht="12" customHeight="1" x14ac:dyDescent="0.2">
      <c r="A23" s="21">
        <v>7</v>
      </c>
      <c r="B23" s="33" t="s">
        <v>66</v>
      </c>
      <c r="C23" s="33"/>
      <c r="D23" s="33"/>
    </row>
    <row r="24" spans="1:4" ht="12" customHeight="1" x14ac:dyDescent="0.2">
      <c r="A24" s="14" t="s">
        <v>30</v>
      </c>
      <c r="B24" s="17" t="s">
        <v>67</v>
      </c>
      <c r="C24" s="18" t="s">
        <v>28</v>
      </c>
      <c r="D24" s="16">
        <v>1</v>
      </c>
    </row>
    <row r="25" spans="1:4" ht="12" customHeight="1" x14ac:dyDescent="0.2">
      <c r="A25" s="14" t="s">
        <v>31</v>
      </c>
      <c r="B25" s="17" t="s">
        <v>68</v>
      </c>
      <c r="C25" s="18" t="s">
        <v>28</v>
      </c>
      <c r="D25" s="16">
        <v>1</v>
      </c>
    </row>
    <row r="26" spans="1:4" ht="12" customHeight="1" x14ac:dyDescent="0.2">
      <c r="A26" s="21">
        <v>8</v>
      </c>
      <c r="B26" s="33" t="s">
        <v>69</v>
      </c>
      <c r="C26" s="33"/>
      <c r="D26" s="33"/>
    </row>
    <row r="27" spans="1:4" ht="12" customHeight="1" x14ac:dyDescent="0.2">
      <c r="A27" s="14" t="s">
        <v>32</v>
      </c>
      <c r="B27" s="17" t="s">
        <v>70</v>
      </c>
      <c r="C27" s="16" t="s">
        <v>28</v>
      </c>
      <c r="D27" s="16">
        <v>1</v>
      </c>
    </row>
    <row r="28" spans="1:4" ht="12" customHeight="1" x14ac:dyDescent="0.2">
      <c r="A28" s="14" t="s">
        <v>33</v>
      </c>
      <c r="B28" s="17" t="s">
        <v>71</v>
      </c>
      <c r="C28" s="16" t="s">
        <v>28</v>
      </c>
      <c r="D28" s="16">
        <v>1</v>
      </c>
    </row>
    <row r="29" spans="1:4" ht="12" customHeight="1" x14ac:dyDescent="0.2">
      <c r="A29" s="14" t="s">
        <v>34</v>
      </c>
      <c r="B29" s="17" t="s">
        <v>72</v>
      </c>
      <c r="C29" s="16" t="s">
        <v>28</v>
      </c>
      <c r="D29" s="16">
        <v>1</v>
      </c>
    </row>
    <row r="30" spans="1:4" ht="12" customHeight="1" x14ac:dyDescent="0.2">
      <c r="A30" s="14" t="s">
        <v>73</v>
      </c>
      <c r="B30" s="17" t="s">
        <v>74</v>
      </c>
      <c r="C30" s="16" t="s">
        <v>28</v>
      </c>
      <c r="D30" s="16">
        <v>3</v>
      </c>
    </row>
    <row r="31" spans="1:4" ht="12" customHeight="1" x14ac:dyDescent="0.2">
      <c r="A31" s="14" t="s">
        <v>75</v>
      </c>
      <c r="B31" s="17" t="s">
        <v>76</v>
      </c>
      <c r="C31" s="16" t="s">
        <v>28</v>
      </c>
      <c r="D31" s="16">
        <v>1</v>
      </c>
    </row>
    <row r="32" spans="1:4" ht="12" customHeight="1" x14ac:dyDescent="0.2">
      <c r="A32" s="14" t="s">
        <v>77</v>
      </c>
      <c r="B32" s="17" t="s">
        <v>78</v>
      </c>
      <c r="C32" s="16" t="s">
        <v>28</v>
      </c>
      <c r="D32" s="16">
        <v>1</v>
      </c>
    </row>
  </sheetData>
  <mergeCells count="8">
    <mergeCell ref="A1:D1"/>
    <mergeCell ref="B21:D21"/>
    <mergeCell ref="B23:D23"/>
    <mergeCell ref="B26:D26"/>
    <mergeCell ref="B12:D12"/>
    <mergeCell ref="B14:D14"/>
    <mergeCell ref="B18:D18"/>
    <mergeCell ref="B5:D5"/>
  </mergeCells>
  <pageMargins left="0.23622047244094491" right="0.23622047244094491" top="0.74803149606299213" bottom="0.74803149606299213" header="0.31496062992125984" footer="0.31496062992125984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1</vt:lpstr>
      <vt:lpstr>1 (2)</vt:lpstr>
      <vt:lpstr>'1'!Área_de_impresión</vt:lpstr>
      <vt:lpstr>'1 (2)'!Área_de_impresión</vt:lpstr>
      <vt:lpstr>'1'!Títulos_a_imprimir</vt:lpstr>
      <vt:lpstr>'1 (2)'!Títulos_a_imprimir</vt:lpstr>
    </vt:vector>
  </TitlesOfParts>
  <Company>FAO of the UN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Support</cp:lastModifiedBy>
  <cp:lastPrinted>2018-05-16T15:08:08Z</cp:lastPrinted>
  <dcterms:created xsi:type="dcterms:W3CDTF">2018-05-16T14:09:14Z</dcterms:created>
  <dcterms:modified xsi:type="dcterms:W3CDTF">2018-09-04T17:31:00Z</dcterms:modified>
</cp:coreProperties>
</file>