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T:\04 - Communication\FAO Statistics Webpage\Subpages\DATA COLLECTION\Questionnaires\Aquastat\"/>
    </mc:Choice>
  </mc:AlternateContent>
  <workbookProtection workbookAlgorithmName="SHA-512" workbookHashValue="R8UIDu4RDo6tiXKF0K4ezTNYd0YtrSVkhCeks19q6x2kj2JOjQHvxvKm1y5aDcjcJsu5fJMktUxQI3SgCWVN5g==" workbookSaltValue="gL6l1XjgFcPntzKwri+jcA==" workbookSpinCount="100000" lockStructure="1"/>
  <bookViews>
    <workbookView xWindow="0" yWindow="0" windowWidth="13110" windowHeight="7200" tabRatio="778"/>
  </bookViews>
  <sheets>
    <sheet name="Cover" sheetId="1" r:id="rId1"/>
    <sheet name="Instructions" sheetId="2" r:id="rId2"/>
    <sheet name="Definitions" sheetId="3" r:id="rId3"/>
    <sheet name="National data" sheetId="4" r:id="rId4"/>
    <sheet name="Metadata" sheetId="13" r:id="rId5"/>
    <sheet name="SDG 6.4.1" sheetId="14" r:id="rId6"/>
    <sheet name="SDG 6.4.2" sheetId="15" r:id="rId7"/>
    <sheet name="Feedback" sheetId="11" r:id="rId8"/>
    <sheet name=" (Hidden) Other SDG data" sheetId="16" state="hidden" r:id="rId9"/>
  </sheets>
  <definedNames>
    <definedName name="CropGroup">#REF!,#REF!,#REF!,#REF!,#REF!,#REF!,#REF!,#REF!,#REF!,#REF!,#REF!</definedName>
    <definedName name="Crops">#REF!</definedName>
    <definedName name="_xlnm.Print_Area" localSheetId="0">Cover!$A$1:$I$48</definedName>
    <definedName name="_xlnm.Print_Area" localSheetId="7">Feedback!$A$1:$N$69</definedName>
    <definedName name="_xlnm.Print_Area" localSheetId="1">Instructions!$A$1:$J$66</definedName>
    <definedName name="Sections">#REF!</definedName>
    <definedName name="YesNo">#REF!</definedName>
    <definedName name="Z_A9B6A3C3_D4B3_4D4C_BF52_C2186A6C0912_.wvu.Cols" localSheetId="3" hidden="1">'National data'!$A:$A,'National data'!$IW:$IW,'National data'!$SS:$SS,'National data'!$ACO:$ACO,'National data'!$AMK:$AMK,'National data'!$AWG:$AWG,'National data'!$BGC:$BGC,'National data'!$BPY:$BPY,'National data'!$BZU:$BZU,'National data'!$CJQ:$CJQ,'National data'!$CTM:$CTM,'National data'!$DDI:$DDI,'National data'!$DNE:$DNE,'National data'!$DXA:$DXA,'National data'!$EGW:$EGW,'National data'!$EQS:$EQS,'National data'!$FAO:$FAO,'National data'!$FKK:$FKK,'National data'!$FUG:$FUG,'National data'!$GEC:$GEC,'National data'!$GNY:$GNY,'National data'!$GXU:$GXU,'National data'!$HHQ:$HHQ,'National data'!$HRM:$HRM,'National data'!$IBI:$IBI,'National data'!$ILE:$ILE,'National data'!$IVA:$IVA,'National data'!$JEW:$JEW,'National data'!$JOS:$JOS,'National data'!$JYO:$JYO,'National data'!$KIK:$KIK,'National data'!$KSG:$KSG,'National data'!$LCC:$LCC,'National data'!$LLY:$LLY,'National data'!$LVU:$LVU,'National data'!$MFQ:$MFQ,'National data'!$MPM:$MPM,'National data'!$MZI:$MZI,'National data'!$NJE:$NJE,'National data'!$NTA:$NTA,'National data'!$OCW:$OCW,'National data'!$OMS:$OMS,'National data'!$OWO:$OWO,'National data'!$PGK:$PGK,'National data'!$PQG:$PQG,'National data'!$QAC:$QAC,'National data'!$QJY:$QJY,'National data'!$QTU:$QTU,'National data'!$RDQ:$RDQ,'National data'!$RNM:$RNM,'National data'!$RXI:$RXI,'National data'!$SHE:$SHE,'National data'!$SRA:$SRA,'National data'!$TAW:$TAW,'National data'!$TKS:$TKS,'National data'!$TUO:$TUO,'National data'!$UEK:$UEK,'National data'!$UOG:$UOG,'National data'!$UYC:$UYC,'National data'!$VHY:$VHY,'National data'!$VRU:$VRU,'National data'!$WBQ:$WBQ,'National data'!$WLM:$WLM,'National data'!$WVI:$WVI</definedName>
  </definedNames>
  <calcPr calcId="162913"/>
  <customWorkbookViews>
    <customWorkbookView name="Vir - Personal View" guid="{A9B6A3C3-D4B3-4D4C-BF52-C2186A6C0912}" mergeInterval="0" personalView="1" maximized="1" xWindow="-8" yWindow="-8" windowWidth="1382" windowHeight="744" activeSheetId="1"/>
  </customWorkbookViews>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J8" i="14" l="1"/>
  <c r="G15" i="14"/>
  <c r="I65" i="14" l="1"/>
  <c r="G12" i="14" s="1"/>
  <c r="G64" i="14"/>
  <c r="H64" i="14"/>
  <c r="G16" i="14" s="1"/>
  <c r="I64" i="14"/>
  <c r="G63" i="14"/>
  <c r="H63" i="14"/>
  <c r="I63" i="14"/>
  <c r="G62" i="14"/>
  <c r="H62" i="14"/>
  <c r="I62" i="14"/>
  <c r="G61" i="14"/>
  <c r="H61" i="14"/>
  <c r="I61" i="14"/>
  <c r="G60" i="14"/>
  <c r="G20" i="14" s="1"/>
  <c r="H60" i="14"/>
  <c r="I60" i="14"/>
  <c r="I31" i="15"/>
  <c r="G20" i="15" s="1"/>
  <c r="I30" i="15"/>
  <c r="G18" i="15" s="1"/>
  <c r="G38" i="14" l="1"/>
  <c r="G30" i="14"/>
  <c r="J8" i="15" l="1"/>
  <c r="G13" i="15" l="1"/>
  <c r="G16" i="15"/>
  <c r="G15" i="15"/>
  <c r="G14" i="15"/>
  <c r="G40" i="14"/>
  <c r="G32" i="14"/>
  <c r="G23" i="14"/>
  <c r="G12" i="15" l="1"/>
  <c r="I13" i="15"/>
  <c r="G46" i="14"/>
  <c r="G14" i="14" l="1"/>
  <c r="G18" i="14" s="1"/>
  <c r="G42" i="14"/>
  <c r="G34" i="14"/>
  <c r="G48" i="14" l="1"/>
  <c r="G50" i="14"/>
  <c r="G26" i="14"/>
  <c r="G52" i="14" l="1"/>
  <c r="G22" i="15" l="1"/>
</calcChain>
</file>

<file path=xl/sharedStrings.xml><?xml version="1.0" encoding="utf-8"?>
<sst xmlns="http://schemas.openxmlformats.org/spreadsheetml/2006/main" count="981" uniqueCount="480">
  <si>
    <t>If the value contains a decimal point, use the point symbol and not a comma, e.g. 0.0001.</t>
  </si>
  <si>
    <t>Unit</t>
  </si>
  <si>
    <t>Municipal wastewater</t>
  </si>
  <si>
    <t>Produced municpal wastewater</t>
  </si>
  <si>
    <t>Collected municipal wastewater</t>
  </si>
  <si>
    <t>Treated municipal wastewater</t>
  </si>
  <si>
    <t>Direct use of treated municipal wastewater</t>
  </si>
  <si>
    <t>1000 ha</t>
  </si>
  <si>
    <t>Area salinized by irrigation</t>
  </si>
  <si>
    <t>Title</t>
  </si>
  <si>
    <t>Environmental flow requirements</t>
  </si>
  <si>
    <t>Desalinated water produced</t>
  </si>
  <si>
    <t>Direct use of agricultural drainage water</t>
  </si>
  <si>
    <t>I</t>
  </si>
  <si>
    <t>II</t>
  </si>
  <si>
    <t>II.1</t>
  </si>
  <si>
    <t>IV</t>
  </si>
  <si>
    <t>Drainage</t>
  </si>
  <si>
    <t>Water Resources</t>
  </si>
  <si>
    <t>Irrigation and drainage</t>
  </si>
  <si>
    <t>INSTRUCTIONS</t>
  </si>
  <si>
    <t>Water withdrawal refers to the gross amount of water for a given use, either surface water or groundwater. It includes conveyance losses, consumptive use and return flow. It does not include water to be reserved for uses with a low consumption rate, such as for example hydropower, navigation or recreation.</t>
  </si>
  <si>
    <t>Annual quantity of water withdrawn for the cooling of thermoelectric plants.</t>
  </si>
  <si>
    <t>Water can be withdrawn or abstracted from surface water, from groundwater or from produced (non-conventional) water sources like reused treated wastewater and desalinated water.</t>
  </si>
  <si>
    <t>Annual gross amount of water extracted from aquifers. It includes withdrawal of renewable groundwater, water extracted from deep fossil aquifers (non-renewable water) and potential over-abstraction of renewable groundwater. It can include also secondary freshwater sources if used to recharge the aquifer.</t>
  </si>
  <si>
    <t>It is the sum of surface water withdrawal and groundwater withdrawal.</t>
  </si>
  <si>
    <t>Non-conventional water</t>
  </si>
  <si>
    <t>These sources should be accounted for separately, as they are artificial productions normally used by specific users. They should be indicated in terms of production capacity at a given time rather than as production statistics. This category gathers essentially:</t>
  </si>
  <si>
    <t>Water produced annually by desalination of brackish or salt water. It is estimated annually on the basis of the total capacity of water desalination installations.</t>
  </si>
  <si>
    <t>Treated municipal wastewater (primary, secondary, tertiary treatment) directly used, i.e. with no or little prior dilution with freshwater during most of the year.</t>
  </si>
  <si>
    <t>It refers to water withdrawn for agriculture but not consumed and which then is directly used again for irrigation purposes (such as for example cascade irrigation of rice cultivated on terraces).</t>
  </si>
  <si>
    <t>Annual quantity of wastewater produced in the country by municipalities, in other words, the quantity of water that has been polluted by adding waste. The origin can be domestic use (used water from bathing, sanitary, cooking, etc.) or it refers to wastewater from commercial or industrial facilities located within the municipalities.</t>
  </si>
  <si>
    <t>Treated wastewater (primary, secondary and tertiary) annually produced by municipal wastewater treatment facilities in the country. Wastewater treatment is the process that makes the water acceptable according to environmental and other recycling and reuse standards. In general three types of treatment can be distinguished: primary, secondary and tertiary. It is useful to indicate in the comments what volume or percentage is primary, secondary and tertiary treated and what standards are applied.
Wastewater treatment does not include the collection of storm water, even though no treatment is possible without collection.</t>
  </si>
  <si>
    <t>Municipal wastewater collected by municipal wastewater sewers or other formal collection systems. This category considers the following collection systems:
- Independent: Wastewater collected by individual private systems in place to evacuate and collect domestic and other wastewater in case where an urban collection system is not available. This includes the collection of wastewater by pit latrines and septic tanks. This also includes the transport of wastewater to treatment plants by means of trucks.
- Collective: Wastewater collected from dwellings, commercial or industrial facilities by planned municipal sewer systems.</t>
  </si>
  <si>
    <t>I. Water resources</t>
  </si>
  <si>
    <t>III</t>
  </si>
  <si>
    <t>III.1. Area under agricultural water management</t>
  </si>
  <si>
    <t>Area under agricultural water management</t>
  </si>
  <si>
    <t>III.5</t>
  </si>
  <si>
    <t>III.7</t>
  </si>
  <si>
    <t>Area equipped for full control irrigation: surface irrigation (1000 ha)</t>
  </si>
  <si>
    <t>Surface irrigation systems are based on the principle of moving water over the land by simple gravity in order to moisten the soil. They can be subdivided into furrow, borderstrip and basin irrigation (including submersion irrigation of rice). Manual irrigation using buckets or watering cans is also included. Surface irrigation does NOT refer to the method of transporting the water from the source up to the field, which may be done by gravity or by pumping.</t>
  </si>
  <si>
    <t>Area equipped for full control irrigation: sprinkler irrigation (1000 ha)</t>
  </si>
  <si>
    <t>A sprinkler irrigation system consists of a pipe network, through which water moves under pressure before being delivered to the crop via sprinkler nozzles. The system basically simulates rainfall in that water is applied through overhead spraying. These systems are also known as overhead irrigation systems.</t>
  </si>
  <si>
    <t>Area equipped for full control irrigation: localized irrigation (1000 ha)</t>
  </si>
  <si>
    <t>Area equipped for full control irrigation: total (1000 ha)</t>
  </si>
  <si>
    <t>Area equipped for full control irrigation: part actually irrigated (1000 ha)</t>
  </si>
  <si>
    <t>Area equipped for irrigation: equipped lowland areas (1000 ha)</t>
  </si>
  <si>
    <t>Area equipped for irrigation: spate irrigation (1000 ha)</t>
  </si>
  <si>
    <t>Area equipped for irrigation: total (1000 ha)</t>
  </si>
  <si>
    <t>Area equipped for irrigation: part actually irrigated (1000 ha)</t>
  </si>
  <si>
    <t>Total agricultural water managed area (1000 ha)</t>
  </si>
  <si>
    <t>Full control harvested irrigated crop area (1000 ha)</t>
  </si>
  <si>
    <t>Drainage is the natural or artificial removal of surplus surface water and groundwater and dissolved substances from the land in order to enhance agriculture production.
In the case of natural drainage the excess water flows from the fields to lakes, swamps, streams and rivers.
In an artificial drainage system surplus surface water or groundwater is removed by means of surface or subsurface conduits. This latter category is the one we are interested in.</t>
  </si>
  <si>
    <t>Area equipped for irrigation drained (1000 ha)</t>
  </si>
  <si>
    <t>IV. Environment</t>
  </si>
  <si>
    <t>Water resources development in general and irrigation development in particular can cause serious and adverse environmental impacts if not properly planned, executed or managed. Some major environmental issues are soil degradation (salinization, waterlogging, etc.), dam siltation, water pollution and other undesirable ecological impacts. For practical reasons, only few of these environmental issues are considered.</t>
  </si>
  <si>
    <t>Area salinized by irrigation (1000 ha)</t>
  </si>
  <si>
    <t>Units</t>
  </si>
  <si>
    <t>[volume]/hour = 24 x [volume]/day = 8 760 x [volume]/year</t>
  </si>
  <si>
    <t>[volume]/day = 365 x [volume]/year</t>
  </si>
  <si>
    <t>The consumptive water use is the part of water withdrawn from its source for use in a specific sector (e,g, for agricultural, industrial or municipal purposes) that will not become available for reuse because of evaporation, transpiration, incorporation into products, drainage directly to the sea or evaporation areas, or removal in other ways from freshwater resources.</t>
  </si>
  <si>
    <t>Metadata</t>
  </si>
  <si>
    <t>Definitions of sectors follow the ISIC 4 coding:
1. “Agriculture” includes agriculture, forestry and fishing (ISIC A);
2. “Industry” includes mining and quarrying, manufacturing, constructions and energy (ISIC B, C, D and F);
3. “Municipal” includes service sectors (ISIC 36-39 and ISIC 45-99), as well as water collection, treatment and supply industry (ISIC 36).</t>
  </si>
  <si>
    <t>Definitions and classification of irrigated area in this section follows the World Programme for the Census of Agriculture 2020 (WCA 2020) classification of "fully and partially controlled irrigation".</t>
  </si>
  <si>
    <t>Units of area: hectare (ha)</t>
  </si>
  <si>
    <t>Conversion factors to ha:</t>
  </si>
  <si>
    <t>DEFINITIONS</t>
  </si>
  <si>
    <t>AQUASTAT Data collection on water use for agriculture and rural development</t>
  </si>
  <si>
    <r>
      <t>1 ha = 10 000 m</t>
    </r>
    <r>
      <rPr>
        <b/>
        <vertAlign val="superscript"/>
        <sz val="10"/>
        <color theme="1"/>
        <rFont val="Arial"/>
        <family val="2"/>
      </rPr>
      <t>2</t>
    </r>
  </si>
  <si>
    <t>%</t>
  </si>
  <si>
    <t>1. The questionnaire was initially addressed to the right person</t>
  </si>
  <si>
    <t>Strongly agree</t>
  </si>
  <si>
    <t>Agree</t>
  </si>
  <si>
    <t>Partially agree</t>
  </si>
  <si>
    <t>Disagree</t>
  </si>
  <si>
    <t>Strongly disagree</t>
  </si>
  <si>
    <t>Please specify the right person, title, and email (if needed):</t>
  </si>
  <si>
    <t>Please type "X" in the relevant box:</t>
  </si>
  <si>
    <t>2. The questionnaire is logically structured and contains clear instructions for its completion</t>
  </si>
  <si>
    <t>Please specify:</t>
  </si>
  <si>
    <t>3. All definitions are clearly and correctly provided</t>
  </si>
  <si>
    <t>6. The time and effort required to fill the questionnaire was reasonable given the questionnaire objectives</t>
  </si>
  <si>
    <t>7. Please specify approximately how long it took to complete the questionnaire</t>
  </si>
  <si>
    <t>8. How many people in your organization were involved in the questionnaire completion?</t>
  </si>
  <si>
    <t>9. How many organizations/ministries were involved in the questionnaire completion?</t>
  </si>
  <si>
    <t>10. Please indicate any section or part that you found difficult to complete and why</t>
  </si>
  <si>
    <t>This section considers all the land to which, in addition to eventual rainfall, water is added and managed to perform agriculture. The level of management and control of the water may vary greatly between the different agricultural water management types described under the variables below. Full control irrigation refers to purposely supplying crops with water, other than rain, managing all parameters of the irrigation and in particular its timing and volume of applied water. It usually requires infrastructures and equipments for applying water, except in the case of manual watering. Full control irrigation is opposed to partially controlled irrigation such as equipped wetlands, where infrastructures direct rainwater to the crops without any control on the timing of the water delivery. This section does not include “water harvesting”, which will be dealt with separately in Section further below. However, while sometimes spate irrigation is considered to be a type of water harvesting (called “floodwater harvesting”), AQUASTAT prefers including it in this present section, the reason for this being that spate irrigation often requires heavy structures to be built, using for example gabions or concrete.</t>
  </si>
  <si>
    <t>Flood recession cropping area non-equipped (1000 ha)</t>
  </si>
  <si>
    <t>Areas along rivers where cultivation occurs in the areas exposed as floods recedes and where nothing is undertaken to retain the receding water. The special case of floating rice is included in this category.</t>
  </si>
  <si>
    <t>Cultivated wetlands and inland valley bottoms non-equipped (1000 ha)</t>
  </si>
  <si>
    <t>The figures should refer to the physical area equipped. Thus, areas with double cropping are only counted once.</t>
  </si>
  <si>
    <t>Name</t>
  </si>
  <si>
    <t>Address</t>
  </si>
  <si>
    <t>City</t>
  </si>
  <si>
    <t>Email</t>
  </si>
  <si>
    <t>Tel</t>
  </si>
  <si>
    <t>Fax</t>
  </si>
  <si>
    <t>Web site address</t>
  </si>
  <si>
    <t>FAO takes this opportunity to thank You and Your Government for the assistance in completing this questionnaire, and looks forward to receiving your prompt reply.</t>
  </si>
  <si>
    <t>Please send back your response to AQUASTAT, FAO-CBL
(via e-mail at: aquastat@fao.org, or via regular mail at: AQUASTAT FAO-CBL, Viale delle Terme di Caracalla, 00153, Rome, Italy)</t>
  </si>
  <si>
    <t>Contact person: Mr Jippe Hoogeveen &amp; Ms Virginie Gillet</t>
  </si>
  <si>
    <t>Purpose of the questionnaire</t>
  </si>
  <si>
    <t xml:space="preserve">Please complete or update the contact details of the national focal point responsible for this questionnaire in your country. </t>
  </si>
  <si>
    <t xml:space="preserve">This questionnaire is composed of: </t>
  </si>
  <si>
    <t>1. National data on water withdrawal, dam capacity, municipal wastewater, irrigation and drainage</t>
  </si>
  <si>
    <t>→ Three introductory sections (Cover page, Instructions, Definitions)</t>
  </si>
  <si>
    <t>Questionnaire Structure</t>
  </si>
  <si>
    <t>General Instructions</t>
  </si>
  <si>
    <t>International standards and classifications</t>
  </si>
  <si>
    <t>Calendar year</t>
  </si>
  <si>
    <t>Notation keys</t>
  </si>
  <si>
    <t>Electronic version</t>
  </si>
  <si>
    <t xml:space="preserve">Please report:
   0    (zero) for absolute zero, rounded zero or non-relevant categories 
   C    for data that cannot be reported due to confidentiality issues 
NA    for missing data (meaning data that exist but are not reported for several reasons, excluding confidentiality for which “C” should be used)
    :    for non-applicable, data cannot exist </t>
  </si>
  <si>
    <r>
      <t xml:space="preserve">1 acre = </t>
    </r>
    <r>
      <rPr>
        <sz val="10"/>
        <color theme="1"/>
        <rFont val="Arial"/>
        <family val="2"/>
      </rPr>
      <t>0.4047 ha</t>
    </r>
  </si>
  <si>
    <r>
      <t xml:space="preserve">1 are = </t>
    </r>
    <r>
      <rPr>
        <sz val="10"/>
        <color theme="1"/>
        <rFont val="Arial"/>
        <family val="2"/>
      </rPr>
      <t>0.01 ha</t>
    </r>
  </si>
  <si>
    <r>
      <t xml:space="preserve">1 aliqueire = </t>
    </r>
    <r>
      <rPr>
        <sz val="10"/>
        <color theme="1"/>
        <rFont val="Arial"/>
        <family val="2"/>
      </rPr>
      <t>2.42 ha</t>
    </r>
  </si>
  <si>
    <r>
      <t xml:space="preserve">1 caballeria = </t>
    </r>
    <r>
      <rPr>
        <sz val="10"/>
        <color theme="1"/>
        <rFont val="Arial"/>
        <family val="2"/>
      </rPr>
      <t>45 ha</t>
    </r>
  </si>
  <si>
    <r>
      <t xml:space="preserve">1 deciatine = </t>
    </r>
    <r>
      <rPr>
        <sz val="10"/>
        <color theme="1"/>
        <rFont val="Arial"/>
        <family val="2"/>
      </rPr>
      <t>1.09 ha</t>
    </r>
  </si>
  <si>
    <r>
      <t xml:space="preserve">1 feddan = </t>
    </r>
    <r>
      <rPr>
        <sz val="10"/>
        <color theme="1"/>
        <rFont val="Arial"/>
        <family val="2"/>
      </rPr>
      <t>0.42 ha</t>
    </r>
  </si>
  <si>
    <r>
      <t xml:space="preserve">1 koh = </t>
    </r>
    <r>
      <rPr>
        <sz val="10"/>
        <color theme="1"/>
        <rFont val="Arial"/>
        <family val="2"/>
      </rPr>
      <t>0.99 ha</t>
    </r>
  </si>
  <si>
    <r>
      <t>1 km</t>
    </r>
    <r>
      <rPr>
        <vertAlign val="superscript"/>
        <sz val="10"/>
        <color theme="1"/>
        <rFont val="Arial"/>
        <family val="2"/>
      </rPr>
      <t>2</t>
    </r>
    <r>
      <rPr>
        <sz val="10"/>
        <color theme="1"/>
        <rFont val="Arial"/>
        <family val="2"/>
      </rPr>
      <t xml:space="preserve"> = 100 ha</t>
    </r>
  </si>
  <si>
    <r>
      <t>1 m</t>
    </r>
    <r>
      <rPr>
        <b/>
        <vertAlign val="superscript"/>
        <sz val="10"/>
        <color theme="1"/>
        <rFont val="Arial"/>
        <family val="2"/>
      </rPr>
      <t>2</t>
    </r>
    <r>
      <rPr>
        <b/>
        <sz val="10"/>
        <color theme="1"/>
        <rFont val="Arial"/>
        <family val="2"/>
      </rPr>
      <t xml:space="preserve"> = 0.0001 ha</t>
    </r>
  </si>
  <si>
    <t>1 morgen = 0.856 ha</t>
  </si>
  <si>
    <r>
      <t xml:space="preserve">1 mu = </t>
    </r>
    <r>
      <rPr>
        <sz val="10"/>
        <color theme="1"/>
        <rFont val="Arial"/>
        <family val="2"/>
      </rPr>
      <t>0.0667 ha</t>
    </r>
  </si>
  <si>
    <r>
      <t xml:space="preserve">1 square inch = </t>
    </r>
    <r>
      <rPr>
        <sz val="10"/>
        <color theme="1"/>
        <rFont val="Arial"/>
        <family val="2"/>
      </rPr>
      <t>0.000000064516 ha</t>
    </r>
  </si>
  <si>
    <r>
      <t xml:space="preserve">1 square foot = </t>
    </r>
    <r>
      <rPr>
        <sz val="10"/>
        <color theme="1"/>
        <rFont val="Arial"/>
        <family val="2"/>
      </rPr>
      <t>0.000009290304 ha</t>
    </r>
  </si>
  <si>
    <r>
      <t xml:space="preserve">1 square yard = </t>
    </r>
    <r>
      <rPr>
        <sz val="10"/>
        <color theme="1"/>
        <rFont val="Arial"/>
        <family val="2"/>
      </rPr>
      <t>0.000084 ha</t>
    </r>
  </si>
  <si>
    <r>
      <t xml:space="preserve">1 square mile = </t>
    </r>
    <r>
      <rPr>
        <sz val="10"/>
        <color theme="1"/>
        <rFont val="Arial"/>
        <family val="2"/>
      </rPr>
      <t>259 ha</t>
    </r>
  </si>
  <si>
    <t>This questionnaire is provided in .xlsx format. The preferred option is to have it completed in this electronic version and returned by email.
Please note that the structure of the questionnaire is such that, once verified, it can be introduced automatically in the computerized database. In order to be able to do this, it is important that the reporting officer uses the questionnaire as it is and does not change the structure of it nor copy the different worksheets into other files.</t>
  </si>
  <si>
    <t>Cover</t>
  </si>
  <si>
    <t>Instructions</t>
  </si>
  <si>
    <t>Definitions</t>
  </si>
  <si>
    <t xml:space="preserve">Provides general instructions on how to complete the questionnaire as well as an overview of its structure (this page). 
Users are kindly asked to read these instructions before filling in the questionnaire. </t>
  </si>
  <si>
    <t>Provides definitions of the variables included in this questionnaire.</t>
  </si>
  <si>
    <t>1. National Data</t>
  </si>
  <si>
    <t>Collects data on water resources, water withdrawal by source and by sector, wastewater, as well as data on irrigation techniques.</t>
  </si>
  <si>
    <t>11. Do you have any other suggestion for improvement?</t>
  </si>
  <si>
    <t>Users are kindly asked to read these instructions before starting filling in the questionnaire</t>
  </si>
  <si>
    <t>Conversion factors for units of measurement</t>
  </si>
  <si>
    <t>Presents the purpose of the questionnaire, collects the contact details of the national focal point responsible for water resources, water uses and irrigation data and provides the FAO contact details for sending the completed questionnaire or requesting information.</t>
  </si>
  <si>
    <r>
      <t xml:space="preserve">If an inserted value appears in </t>
    </r>
    <r>
      <rPr>
        <b/>
        <sz val="10"/>
        <color indexed="10"/>
        <rFont val="Arial"/>
        <family val="2"/>
      </rPr>
      <t>red</t>
    </r>
    <r>
      <rPr>
        <sz val="10"/>
        <rFont val="Arial"/>
        <family val="2"/>
      </rPr>
      <t xml:space="preserve"> please check the value and cross-check between the variables to avoid errors (e.g. double counting, addition not equals to sum of components, or value higher than one of its components).</t>
    </r>
  </si>
  <si>
    <t>The methodology used in this questionnaire is regularly reviewed to improve its efficiency, reduce reporting burden and identify areas for improvement. Feedback from reporting officers is thus particularly appreciated and encouraged.
In case more than one respondents has contributed to the compilation of the questionnaire, this worksheet is to be filled-out by the focal point (indicated in the cover)  gathering this information from all contributors.</t>
  </si>
  <si>
    <t>→ One data reporting sections :</t>
  </si>
  <si>
    <t>1. Data source</t>
  </si>
  <si>
    <t>1.1 Census</t>
  </si>
  <si>
    <t>1.2 Survey</t>
  </si>
  <si>
    <t xml:space="preserve"> 1. Data source:</t>
  </si>
  <si>
    <t xml:space="preserve"> 2. Data dissemination:</t>
  </si>
  <si>
    <t>1.4 Estimates (please specify methodology)</t>
  </si>
  <si>
    <t>1.3 Administrative data/records</t>
  </si>
  <si>
    <t xml:space="preserve"> 3. Metadata:</t>
  </si>
  <si>
    <t>3. Metadata</t>
  </si>
  <si>
    <t xml:space="preserve"> 2. Data dissemination</t>
  </si>
  <si>
    <t>Please specify</t>
  </si>
  <si>
    <t>Authors (year) Title. Publisher.</t>
  </si>
  <si>
    <t>Link if available online</t>
  </si>
  <si>
    <t>Comment 1</t>
  </si>
  <si>
    <t>Comment 2</t>
  </si>
  <si>
    <t>Comment 3</t>
  </si>
  <si>
    <t>Year, methodology</t>
  </si>
  <si>
    <t xml:space="preserve">               Area equipped for full control irrigation: surface irrigation</t>
  </si>
  <si>
    <t xml:space="preserve">               Area equipped for full control irrigation: sprinkler irrigation</t>
  </si>
  <si>
    <t xml:space="preserve">               Area equipped for full control irrigation: localized irrigation</t>
  </si>
  <si>
    <t xml:space="preserve">               Area equipped for full control irrigation: part actually irrigated     </t>
  </si>
  <si>
    <t xml:space="preserve">         Area equipped for irrigation: equipped lowland areas</t>
  </si>
  <si>
    <t xml:space="preserve">         Area equipped for irrigation: spate irrigation</t>
  </si>
  <si>
    <t xml:space="preserve">     Cultivated wetlands and inland valley bottoms non-equipped</t>
  </si>
  <si>
    <t xml:space="preserve">     Flood recession cropping area non-equipped</t>
  </si>
  <si>
    <t>C</t>
  </si>
  <si>
    <t>Irrigated production</t>
  </si>
  <si>
    <t>Total harvested irrigated crop area (full control irrigation only)</t>
  </si>
  <si>
    <t xml:space="preserve">I.1. </t>
  </si>
  <si>
    <t xml:space="preserve">I.2. </t>
  </si>
  <si>
    <t xml:space="preserve">0.1. </t>
  </si>
  <si>
    <t xml:space="preserve">III.1. </t>
  </si>
  <si>
    <t>III.2.</t>
  </si>
  <si>
    <t>III.3.</t>
  </si>
  <si>
    <t xml:space="preserve">Area equipped for irrigation drained </t>
  </si>
  <si>
    <t>This questionnaire is aligned with the System of Environmental-Economic Accounting for Water (SEEA-Water) (https://unstats.un.org/unsd/envaccounting/seeaw/) and also uses some definitions of the World Census of Agriculture 2020, Volume 1 (WCA) (http://www.fao.org/world-census-agriculture).</t>
  </si>
  <si>
    <r>
      <t>Kindly report your data with reference to the calendar year (1 January to 31 December) indicated on top of the column</t>
    </r>
    <r>
      <rPr>
        <sz val="10"/>
        <color rgb="FF0070C0"/>
        <rFont val="Arial"/>
        <family val="2"/>
      </rPr>
      <t>.</t>
    </r>
  </si>
  <si>
    <t>2. Metadata</t>
  </si>
  <si>
    <t>Contains a simple survey that will help FAO to assess the quality of the questionnaire and understand what areas may need improvements. Respondents are also encouraged to provide in this section any suggestions.
In case than more than one respondent has contributed to the compilation of the questionnaire, this worksheet on "Feedback" is to be filled-out by the focal point (indicated in the cover) gathering feedback from all contributors.</t>
  </si>
  <si>
    <t>Before submitting the questionnaire, please ensure coherency and consistency by cross-checking between variables. The sum of areas equipped for irrigation at sub-national level, for instance, must add up to the total area equipped for irrigation at national level. Please pay special attention to double counting.</t>
  </si>
  <si>
    <t>Data coherency</t>
  </si>
  <si>
    <t>→ Two Supplementary Information sections (Metadata, Feedback)</t>
  </si>
  <si>
    <t>Back to data</t>
  </si>
  <si>
    <t>1.5 Unknown</t>
  </si>
  <si>
    <r>
      <t xml:space="preserve">3.1 Reference area: </t>
    </r>
    <r>
      <rPr>
        <sz val="8"/>
        <color theme="0" tint="-0.499984740745262"/>
        <rFont val="Arial"/>
        <family val="2"/>
      </rPr>
      <t>Geographical coverage, for example: "Excludes Island X" or "Includes only city X"</t>
    </r>
  </si>
  <si>
    <r>
      <t>3.2</t>
    </r>
    <r>
      <rPr>
        <i/>
        <sz val="8"/>
        <color theme="1"/>
        <rFont val="Arial"/>
        <family val="2"/>
      </rPr>
      <t xml:space="preserve"> </t>
    </r>
    <r>
      <rPr>
        <sz val="8"/>
        <color theme="1"/>
        <rFont val="Arial"/>
        <family val="2"/>
      </rPr>
      <t xml:space="preserve">Reference period: </t>
    </r>
    <r>
      <rPr>
        <sz val="8"/>
        <color theme="0" tint="-0.499984740745262"/>
        <rFont val="Arial"/>
        <family val="2"/>
      </rPr>
      <t>Time coverage, for example: "Data actually from 2010 considered still valid"</t>
    </r>
  </si>
  <si>
    <r>
      <t xml:space="preserve">3.4 Comparability (over time): </t>
    </r>
    <r>
      <rPr>
        <sz val="8"/>
        <color theme="0" tint="-0.499984740745262"/>
        <rFont val="Arial"/>
        <family val="2"/>
      </rPr>
      <t>Break in time-series, for example: "Irrigation in greenhouses is  included from 2005"</t>
    </r>
  </si>
  <si>
    <r>
      <t xml:space="preserve">3.5 Adjustment: </t>
    </r>
    <r>
      <rPr>
        <sz val="8"/>
        <color theme="0" tint="-0.499984740745262"/>
        <rFont val="Arial"/>
        <family val="2"/>
      </rPr>
      <t>Change compared to the data source/dissemination, for example: "Area given in acres in source, converted in ha with the ratio acre= x*n ha"</t>
    </r>
  </si>
  <si>
    <r>
      <t xml:space="preserve">3.8. Observations: </t>
    </r>
    <r>
      <rPr>
        <sz val="8"/>
        <color theme="0" tint="-0.499984740745262"/>
        <rFont val="Arial"/>
        <family val="2"/>
      </rPr>
      <t>General contextual notes about the variable in the country, for example: "Landlocked country, no desalination possible"</t>
    </r>
  </si>
  <si>
    <r>
      <t xml:space="preserve">3.9. Methodology: </t>
    </r>
    <r>
      <rPr>
        <sz val="8"/>
        <color theme="0" tint="-0.499984740745262"/>
        <rFont val="Arial"/>
        <family val="2"/>
      </rPr>
      <t>If the method by which a value is derived is known but doesn't fit into any of the categories above</t>
    </r>
  </si>
  <si>
    <t xml:space="preserve">This section collects, for each provided data, metadata on the source, the dissemination means and specific comments. </t>
  </si>
  <si>
    <t>Please complete the three types of information (data source, data dissemination and metadata) for each variable. For each type of information, please first select a category from the drop down menu in the blue cells (options listed below) and then specify any addition information/comment in the "Please specify" column beside.</t>
  </si>
  <si>
    <t>Definition of variables are provided in the previous worksheet "Definitions", while unit conversions are detailed in the worksheet "Instructions".</t>
  </si>
  <si>
    <t>Total agricultural water managed area (3111 + 3112 + 3113)</t>
  </si>
  <si>
    <t xml:space="preserve">     Area equipped for irrigation: total (31112 + 31113 + 31114)</t>
  </si>
  <si>
    <t xml:space="preserve">          Area equipped for full control irrigation: total (311122 + 3111232 + 311124)</t>
  </si>
  <si>
    <t>Click to add metadata on 111</t>
  </si>
  <si>
    <t>Click to add metadata on 011</t>
  </si>
  <si>
    <t>011</t>
  </si>
  <si>
    <t>111. Total water withdrawal</t>
  </si>
  <si>
    <t>1111. Agricultural water withdrawal</t>
  </si>
  <si>
    <t>Click to add metadata on 1111</t>
  </si>
  <si>
    <t>Click to add metadata on 11111</t>
  </si>
  <si>
    <t>11111. Water withdrawal for irrigation</t>
  </si>
  <si>
    <t>Click to add metadata on 11112</t>
  </si>
  <si>
    <t>11112. Water withdrawal for livestock (watering and cleaning)</t>
  </si>
  <si>
    <t>Click to add metadata on 11113</t>
  </si>
  <si>
    <t>11113. Water withdrawal for aquacutlure</t>
  </si>
  <si>
    <t>Click to add metadata on 1112</t>
  </si>
  <si>
    <t>1112. Municipal water withdrawal</t>
  </si>
  <si>
    <t>Click to add metadata on 1113</t>
  </si>
  <si>
    <t>1113. Industrial water withdrawal</t>
  </si>
  <si>
    <t>Click to add metadata on 11131</t>
  </si>
  <si>
    <t>11131. Water withdrawal for cooling of thermoelectric plants</t>
  </si>
  <si>
    <t>Click to add metadata on 121</t>
  </si>
  <si>
    <t>121. Total surface water and groundwater withdrawal (freshwater)</t>
  </si>
  <si>
    <t>Click to add metadata on 1211</t>
  </si>
  <si>
    <t>1211. Surface water withdrawal</t>
  </si>
  <si>
    <t>Click to add metadata on 1212</t>
  </si>
  <si>
    <t>1212. Groundwater withdrawal</t>
  </si>
  <si>
    <t>Click to add metadata on 122</t>
  </si>
  <si>
    <t>122. Desalinated water produced</t>
  </si>
  <si>
    <t>Click to add metadata on 123</t>
  </si>
  <si>
    <t>123. Direct use of treated municipal wastewater</t>
  </si>
  <si>
    <t>Click to add metadata on 124</t>
  </si>
  <si>
    <t>124. Direct use of agricultural drainage water</t>
  </si>
  <si>
    <t>Click to add metadata on 21</t>
  </si>
  <si>
    <t>21. Produced municipal wastewater</t>
  </si>
  <si>
    <t>22. Collected municipal wastewater</t>
  </si>
  <si>
    <t>Click to add metadata on 22</t>
  </si>
  <si>
    <t>Click to add metadata on 23</t>
  </si>
  <si>
    <t>23. Treated municipal wastewater</t>
  </si>
  <si>
    <t>Click to add metadata on 311</t>
  </si>
  <si>
    <t>311. Total agricultural water manged area</t>
  </si>
  <si>
    <t>Click to add metadata on 3111</t>
  </si>
  <si>
    <t>3111. Area equipped for irrigation: total</t>
  </si>
  <si>
    <t>Click to add metadata on 31111</t>
  </si>
  <si>
    <t>31111. Area equipped for irrigation: part actually irrigated</t>
  </si>
  <si>
    <t>Click to add metadata on 31112</t>
  </si>
  <si>
    <t>31112. Area equipped for full control irrigation: total</t>
  </si>
  <si>
    <t>Click to add metadata on 311121</t>
  </si>
  <si>
    <t>311121. Area equipped for full control irrigation: actually irrigated</t>
  </si>
  <si>
    <t>Click to add metadata on 311122</t>
  </si>
  <si>
    <t>311122. Area equipped for full control irrigation: surface irrigation</t>
  </si>
  <si>
    <t>Click to add metadata on 311123</t>
  </si>
  <si>
    <t>311123. Area equipped for full control irrigation: sprinkler irrigation</t>
  </si>
  <si>
    <t>Click to add metadata on 311124</t>
  </si>
  <si>
    <t>311124. Area equipped for full control irrigation: localized irrigation</t>
  </si>
  <si>
    <t>Click to add metadata on 31113</t>
  </si>
  <si>
    <t>31113. Area equipped for irrigation: equipped lowland areas</t>
  </si>
  <si>
    <t>Click to add metadata on 31114</t>
  </si>
  <si>
    <t>31114. Area equipped for irrigation: spate irrigation</t>
  </si>
  <si>
    <t>Click to add metadata on 3112</t>
  </si>
  <si>
    <t>3112. Cultivated wetlands and inland valley bottoms non-equipped</t>
  </si>
  <si>
    <t>Click to add metadata on 3113</t>
  </si>
  <si>
    <t>3113. Flood recession cropping area non-equipped</t>
  </si>
  <si>
    <t>Click to add metadata on 312</t>
  </si>
  <si>
    <t>321. Total harvested irrigated crop area (full control)</t>
  </si>
  <si>
    <t>Click to add metadata on 331</t>
  </si>
  <si>
    <t>331. Area equipped for irrigation drained</t>
  </si>
  <si>
    <t>Click to add metadata on 41</t>
  </si>
  <si>
    <t>41. Area salinized by irrigation</t>
  </si>
  <si>
    <t>Click to add metadata on 112</t>
  </si>
  <si>
    <t>112. Environmental flow requirements</t>
  </si>
  <si>
    <t>I. Water withdrawal and use</t>
  </si>
  <si>
    <t>I.1. Water withdrawal by sector</t>
  </si>
  <si>
    <t>II. Municipal Wastewater</t>
  </si>
  <si>
    <t>III.2. Harvested irrigated crop area (full control irrigation)</t>
  </si>
  <si>
    <t>III.3. Drainage</t>
  </si>
  <si>
    <t>Collects metadata details about the data collected in this questionnaire: data source, data dissemination and metadata comments.</t>
  </si>
  <si>
    <r>
      <t xml:space="preserve">Three types of metadata are collected for each variable:
- </t>
    </r>
    <r>
      <rPr>
        <u/>
        <sz val="10"/>
        <color theme="1"/>
        <rFont val="Arial"/>
        <family val="2"/>
      </rPr>
      <t>Data source:</t>
    </r>
    <r>
      <rPr>
        <sz val="10"/>
        <color theme="1"/>
        <rFont val="Arial"/>
        <family val="2"/>
      </rPr>
      <t xml:space="preserve"> a drop down menu lists the possible sources to select from;
- </t>
    </r>
    <r>
      <rPr>
        <u/>
        <sz val="10"/>
        <color theme="1"/>
        <rFont val="Arial"/>
        <family val="2"/>
      </rPr>
      <t>Data dissemination:</t>
    </r>
    <r>
      <rPr>
        <sz val="10"/>
        <color theme="1"/>
        <rFont val="Arial"/>
        <family val="2"/>
      </rPr>
      <t xml:space="preserve"> a reference is required for each data, please specify the reference details in this section as well as its links (if available online, otherwise a copy should be made available).
- </t>
    </r>
    <r>
      <rPr>
        <u/>
        <sz val="10"/>
        <color theme="1"/>
        <rFont val="Arial"/>
        <family val="2"/>
      </rPr>
      <t>Metadata comments</t>
    </r>
    <r>
      <rPr>
        <sz val="10"/>
        <color theme="1"/>
        <rFont val="Arial"/>
        <family val="2"/>
      </rPr>
      <t>: All information judged to be relevant to the quality of the data must be provided. A drop down menu lists the metadata categories to select from, and a text-free cell beside allows to enter detailed comments about: reference area (country/region coverage), reference period, adjustment, methodology, comparability (geographical, over time), components, etc.</t>
    </r>
  </si>
  <si>
    <t>NATIONAL DATA</t>
  </si>
  <si>
    <t>METADATA</t>
  </si>
  <si>
    <t>FEEDBACK</t>
  </si>
  <si>
    <t>2.1 Database</t>
  </si>
  <si>
    <t>2.2 Yearbook</t>
  </si>
  <si>
    <t>2.3 Statistical bulletin</t>
  </si>
  <si>
    <t>2.4 Other statistical publication</t>
  </si>
  <si>
    <t>2.5 Policy report</t>
  </si>
  <si>
    <t>2.6 Academic paper</t>
  </si>
  <si>
    <t>Organization</t>
  </si>
  <si>
    <t>This is the sum of surface irrigation [311122], sprinkler irrigation [311123] and localized irrigation [311124]. If pastures are irrigated using one of the above irrigation techniques, they are included under them and here, even though pasture is a land use category which is different from arable land and permanent crops.</t>
  </si>
  <si>
    <t>It is the sum of total area equipped for irrigation [3111] and areas with other forms of agricultural water management ([3112] and [3113]).</t>
  </si>
  <si>
    <t>AQUASTAT National Correspondent</t>
  </si>
  <si>
    <t>Alternate AQUASTAT National Correspondent</t>
  </si>
  <si>
    <t>For each value, please provide the corresponding metadata by clicking on the link in the Metadata column: it will direct you to the section for the corresponding variable in the worksheet "Metadata".</t>
  </si>
  <si>
    <t>Please report:
   0    (zero) for absolute zero, rounded zero or not occuring categories but potentially applicable
   C    for data that cannot be reported due to confidentiality issues 
NA    for missing data (meaning data that exist but are not reported for several reasons, excluding confidentiality for which “C” should be used)
    :    for non-applicable, data cannot exist in your country.</t>
  </si>
  <si>
    <t>4. All questions, categories and/or variables are relevant</t>
  </si>
  <si>
    <t>Please click on "Back to data" to return to the corresponding variable in worksheet "National data".</t>
  </si>
  <si>
    <r>
      <t xml:space="preserve">3.3 Comparability (geographical): </t>
    </r>
    <r>
      <rPr>
        <sz val="8"/>
        <color theme="0" tint="-0.499984740745262"/>
        <rFont val="Arial"/>
        <family val="2"/>
      </rPr>
      <t>Break in geographical coverage, for example: "Data excludes the newly independent region X"</t>
    </r>
  </si>
  <si>
    <r>
      <t xml:space="preserve">3.6 Overall accuracy: </t>
    </r>
    <r>
      <rPr>
        <sz val="8"/>
        <color theme="0" tint="-0.499984740745262"/>
        <rFont val="Arial"/>
        <family val="2"/>
      </rPr>
      <t>Any known quality issue regarding the data, for example: "The country's municipal water withdrawal tripled in five years"</t>
    </r>
  </si>
  <si>
    <r>
      <t xml:space="preserve">3.7. Components: </t>
    </r>
    <r>
      <rPr>
        <sz val="8"/>
        <color theme="0" tint="-0.499984740745262"/>
        <rFont val="Arial"/>
        <family val="2"/>
      </rPr>
      <t>Any further break-down/disaggregation available, for example: "Flow of border rivers is 10, consisting of 5 from river A , 3 from river B and 2 from river C"</t>
    </r>
  </si>
  <si>
    <t>I.2. Water withdrawal by source</t>
  </si>
  <si>
    <t>III. Irrigation and Drainage</t>
  </si>
  <si>
    <t>Quantities of water required to sustain freshwater and estuarine ecosystems. Water quality and also the resulting ecosystem services are excluded from this formulation which is confined to water volumes. This does not imply that quality and the support to societies which are dependent on environmental flows are not important and should not be taken care of. They are indeed taken into account by other targets and indicators, such as 6.3.2, 6.5.1 and 6.6.1. Methods of computation of EFR are extremely variable and range from global estimates to comprehensive assessments for river reaches. For the purpose of the SDG indicator, water volumes can be expressed in the same units as the Total Renewable Water Resources, and then as percentages of the available water resources.</t>
  </si>
  <si>
    <r>
      <t>Conventional water resources:</t>
    </r>
    <r>
      <rPr>
        <sz val="10"/>
        <rFont val="Arial"/>
        <family val="2"/>
      </rPr>
      <t xml:space="preserve"> These are surface water or groundwater resources:</t>
    </r>
  </si>
  <si>
    <t>Area equipped to provide water to crops. It includes areas equipped for full control irrigation [31112], equipped lowland areas [31113], and areas equipped for spate irrigation [31114]. It does not include non-equipped cultivated wetlands and inland valley bottoms [3112] or non-equipped flood recession cropping areas [3113].
If pastures are irrigated using one of the above categories, they are included under them and here, even though pasture is a land use category which is different from arable land and permanent crops.
As definitions and classifications on irrigation may vary between countries, please add any relevant comment in metadata.
This variable corresponds to the FAOSTAT variable [6690] "Land area equipped for irrigation", whose defintion is available here: http://www.fao.org/faostat/en/#data/RL.</t>
  </si>
  <si>
    <t>Part of the area equipped for irrigation [3111], which is actually irrigated, in a given year. Often, part of the equipped area is not irrigated for various reasons, such as lack of water, absence of farmers, land degradation, damage, organizational problems etc. It only refers to physical areas. Irrigated land that is cultivated twice a year is counted once. If figures on actually irrigated area are also available for each or some of the variables, please put them in metadata.
This variable corresponds to the FAOSTAT variable [6611] "Agriculture area actually irrigated", whose definition is available here: http://www.fao.org/faostat/en/#data/RL.</t>
  </si>
  <si>
    <t>Part of the area equipped for full control irrigation [31112], which is actually irrigated, in a given year. Often, part of the equipped area is not irrigated for various reasons, such as lack of water, absence of farmers, land degradation, damage, organizational problems etc. It only refers to physical areas. Irrigated land that is cultivated twice a year is counted once. If figures on actually irrigated area are also available for each or some of the variables [311122], [311123], [311124], please put them in metadata.</t>
  </si>
  <si>
    <t>Localized irrigation is a system where the water is distributed under low pressure through a piped network, in a pre-determined pattern, and applied water as a small discharge to each plant or adjacent to it. There are three main categories: drip irrigation (where drip emitters are used to apply water slowly to the soil surface), spray or micro-sprinkler irrigation (where water is sprayed to the soil near individual plants or trees) and bubbler irrigation (where a small stream is applied to flood small basins or the soil adjacent to individual trees). The following other terms are also sometimes used to refer to localized irrigation: micro-irrigation, trickle irrigation, daily flow irrigation, drop-irrigation, sip irrigation, diurnal irrigation.
If you have detailed statistics per type of localized irrigation, please give them in metadata.</t>
  </si>
  <si>
    <t>It includes: i) Cultivated wetland and inland valley bottoms (IVB), which have been equipped with water control structures for irrigation and drainage (intake, canals, etc.); ii) Areas along rivers, where cultivation occurs making use of water from receding floods and where structures have been built to retain the receding water; iii) Developed mangroves; iv) Developed deltas.
If separate figures for these three different categories are available, please put them in metadata.</t>
  </si>
  <si>
    <t>Irrigated area where drainage is used as an instrument to control salinity, pounding and waterlogging. This refers mainly to the area equipped for surface irrigation and to the equipped lowlands. Areas equipped for sprinkler irrigation and for localized irrigation do not really need a complete drainage system, except perhaps some small structures to evacuate the water in case there might be heavy rainfall. Flood recession cropping areas are not considered as being drained.
A distinction can be made between areas drained with surface drains (a system of drainage measures, such as natural or human-made drains meant to divert excess surface water away from an agricultural area in order to prevent inundation) and the area drained with subsurface drains (a human-made system that induces excess water and dissolved substances to flow through the soil to open wells, moles, pipe drains and/or open drains, from where it can be evacuated for final disposal). If data on each available, please provide them in metadata.</t>
  </si>
  <si>
    <t>Irrigated area affected by salinization, including formerly irrigated land abandoned because of declining productivity caused by salinization. It does not include naturally saline areas. In general, each country has its own definition of an area salinized. Write in metadata the method used to compute salinized areas.</t>
  </si>
  <si>
    <r>
      <t>Spate irrigation can also be referred to as floodwater harvesting. It is a method of random irrigation using the floodwaters of a normally dry water course or riverbed (wadi). These systems are in general characterized by a very large catchment upstream (200 ha - 50 km</t>
    </r>
    <r>
      <rPr>
        <vertAlign val="superscript"/>
        <sz val="10"/>
        <color theme="1"/>
        <rFont val="Arial"/>
        <family val="2"/>
      </rPr>
      <t>2</t>
    </r>
    <r>
      <rPr>
        <sz val="10"/>
        <color theme="1"/>
        <rFont val="Arial"/>
        <family val="2"/>
      </rPr>
      <t>) with a ‘catchment area: cultivated area’ ratio of 100:1 to 10 000:1. There are two types of floodwater harvesting or spate irrigation: 1) floodwater harvesting within streambeds, where turbulent channel flow is collected and spread through the wadi in which the crops are planted; cross-wadi dams are constructed with stones, earth, or both, often reinforced with gabions; 2) floodwater diversion, where the floods - or spates - from the seasonal rivers are diverted into adjacent embanked fields for direct application. A stone or concrete structure raises the water level within the wadi to be diverted to the nearby cropping areas.</t>
    </r>
  </si>
  <si>
    <t>Wetland and inland valley bottoms (IVB), which have not been equipped with water control structures but are used for cropping when covered with water. They are often found in Africa. They will have limited (mostly traditional) arrangements to regulate water and control drainage.
- In some countries, a distinction is made between the part of wetlands and IVB that are equipped and the part of the wetlands and IVB that are cultivated but are not considered equipped. In that case, put the figure relative to the first part in the category ‘equipped lowland areas’ [31113], and the figure relative to the second part in this category ‘non-equipped cultivated wetlands’ [3112].
- In other countries, no distinction is made between the wetlands and IVB that are equipped and those that are not. In that case, put the total figure in this category: ‘non-equipped cultivated wetlands and flood recession cropping areas’ [3112].</t>
  </si>
  <si>
    <t>5. No important questions, categories and/or variables are missing</t>
  </si>
  <si>
    <t>Environment</t>
  </si>
  <si>
    <t>Total harvested irrigated area for the crop for the given year. It refers to the crops cultivated under full control irrigation. Areas under double cropping should be counted twice.</t>
  </si>
  <si>
    <t>AQUASTAT</t>
  </si>
  <si>
    <t>IRRIGATED AGRICULTURE WATER USE EFFICIENCY (Awe)</t>
  </si>
  <si>
    <t>UNIT</t>
  </si>
  <si>
    <t>CALCULATION RULES</t>
  </si>
  <si>
    <t>Ratio between rainfed and irrigated yields</t>
  </si>
  <si>
    <t>[1]</t>
  </si>
  <si>
    <t>decimals</t>
  </si>
  <si>
    <t>Proportion of irrigated land on the total arable land (Ai)</t>
  </si>
  <si>
    <t>[2]</t>
  </si>
  <si>
    <t>=[3]/[4]</t>
  </si>
  <si>
    <t>Irrigated land</t>
  </si>
  <si>
    <t>[3]</t>
  </si>
  <si>
    <t>Cultivated land</t>
  </si>
  <si>
    <t>[4]</t>
  </si>
  <si>
    <t>Proportion of agricultural GVA produced by rainfed agriculture (Cr)</t>
  </si>
  <si>
    <t>[5]</t>
  </si>
  <si>
    <t>=(1/(1+([2]/((1-[2])*[1])))))</t>
  </si>
  <si>
    <t xml:space="preserve">Gross value added by agriculture </t>
  </si>
  <si>
    <t>[7]</t>
  </si>
  <si>
    <t>(excluding river and marine fisheries and forestry)</t>
  </si>
  <si>
    <t xml:space="preserve">Volume of water used by the agricultural sector </t>
  </si>
  <si>
    <t>[6]</t>
  </si>
  <si>
    <t>(including irrigation, livestock and aquaculture)</t>
  </si>
  <si>
    <t>Irrigated Agriculture Water Use Efficiency</t>
  </si>
  <si>
    <t>[8]</t>
  </si>
  <si>
    <t>=([7]*(1-[5]))/([6]*1000000000)</t>
  </si>
  <si>
    <t>MIMEC WATER USE EFFICIENCY (Mwe)</t>
  </si>
  <si>
    <t>Gross value added by MIMEC sector (including energy)</t>
  </si>
  <si>
    <t>[9]</t>
  </si>
  <si>
    <t xml:space="preserve">Volume of water used by the MIMEC sector (including energy) </t>
  </si>
  <si>
    <t>[10]</t>
  </si>
  <si>
    <t>MIMEC sector Water Use Efficiency</t>
  </si>
  <si>
    <t>[11]</t>
  </si>
  <si>
    <t>=[9]/([10]*1000000000)</t>
  </si>
  <si>
    <t>SERVICES WATER USE EFFICIENCY (Swe)</t>
  </si>
  <si>
    <t>Gross value added by services</t>
  </si>
  <si>
    <t>[12]</t>
  </si>
  <si>
    <t>Volume of water used by the services</t>
  </si>
  <si>
    <t>[13]</t>
  </si>
  <si>
    <t>Services Water Use Efficiency</t>
  </si>
  <si>
    <t>[14]</t>
  </si>
  <si>
    <t>=[12]/([13]*1000000000)</t>
  </si>
  <si>
    <t>WATER USE EFFICIENCY (WUE)</t>
  </si>
  <si>
    <t>Proportion of water used by the agricultural sector over the total water use</t>
  </si>
  <si>
    <t>[15]</t>
  </si>
  <si>
    <t>=[6]/([6]+[10]+[13])</t>
  </si>
  <si>
    <t>Proportion of water used by the MIMEC sector over the total water use</t>
  </si>
  <si>
    <t>[16]</t>
  </si>
  <si>
    <t>=[10]/([6]+[10]+[13])</t>
  </si>
  <si>
    <t>Proportion of water used by the service sector over the total water use</t>
  </si>
  <si>
    <t>[17]</t>
  </si>
  <si>
    <t>=[13]/([6]+[10]+[13])</t>
  </si>
  <si>
    <t>Water Use Efficiency</t>
  </si>
  <si>
    <t>[18]</t>
  </si>
  <si>
    <t>=([15]*[8])+([16]*[11])+([17]*[14])</t>
  </si>
  <si>
    <t>Notes:</t>
  </si>
  <si>
    <t>The definitions of the variables listed in the form are available in AQUASTAT:</t>
  </si>
  <si>
    <t>WATER STRESS</t>
  </si>
  <si>
    <t>Total renewable freshwater resources</t>
  </si>
  <si>
    <t>Environmental flow requirements (volume)</t>
  </si>
  <si>
    <t>Water Stress</t>
  </si>
  <si>
    <t>=[1]/([6]-([7]/100))</t>
  </si>
  <si>
    <t>Agriculture, value added to GDP</t>
  </si>
  <si>
    <t>Services, value added to GDP</t>
  </si>
  <si>
    <t>Industry, value added to GDP (MIMEC)</t>
  </si>
  <si>
    <t>GDP Deflator (2015)</t>
  </si>
  <si>
    <t>Total Renewable Water Resources (Long-term average)</t>
  </si>
  <si>
    <t>Environmental flow requirements (stable over time)</t>
  </si>
  <si>
    <t>0.1. Water resources</t>
  </si>
  <si>
    <t>011. Total Renewable Water Resources (long-term average)</t>
  </si>
  <si>
    <t>Water withdrawals</t>
  </si>
  <si>
    <t>Water withdrawals by sector</t>
  </si>
  <si>
    <t>Water withdrawals by source</t>
  </si>
  <si>
    <t>Total water withdrawal (1111 + 1112 + 1113)</t>
  </si>
  <si>
    <t xml:space="preserve">     Agricultural water withdrawal: total (11111 + 11112 + 11113)</t>
  </si>
  <si>
    <t xml:space="preserve">            Water withdrawal for irrigation</t>
  </si>
  <si>
    <t xml:space="preserve">            Water withdrawal for livestock (watering and cleaning)</t>
  </si>
  <si>
    <t xml:space="preserve">            Water withdrawal for aquacutlure</t>
  </si>
  <si>
    <t xml:space="preserve">     Municipal water withdrawal</t>
  </si>
  <si>
    <t xml:space="preserve">     Industrial water withdrawal (incl. water for cooling of thermoelectric plants)</t>
  </si>
  <si>
    <t xml:space="preserve">            Water withdrawal for cooling of thermoelectric plants</t>
  </si>
  <si>
    <t>Total surface water and groundwater withdrawal (freshwater) (1211 + 1212)</t>
  </si>
  <si>
    <t xml:space="preserve">     Surface water withdrawal</t>
  </si>
  <si>
    <t xml:space="preserve">     Groundwater withdrawal</t>
  </si>
  <si>
    <t>Water and Agriculture Questionnaire 2019</t>
  </si>
  <si>
    <t>→ Two SDG calculations tools (SDG 6.4.1, SDG 6.4.2)</t>
  </si>
  <si>
    <t>3. SDG 6.4.1</t>
  </si>
  <si>
    <t>4. SDG 6.4.2</t>
  </si>
  <si>
    <t>5. Feedback</t>
  </si>
  <si>
    <t>Automatically calculates the SDG indicator 6.4.1 from the data compiled in the National Data worksheet</t>
  </si>
  <si>
    <t>Automatically calculates the SDG indicator 6.4.2 from the data compiled in the National Data worksheet</t>
  </si>
  <si>
    <t>Cultivated land (Arable land + Permanent crop)</t>
  </si>
  <si>
    <t>US$ current</t>
  </si>
  <si>
    <t>-</t>
  </si>
  <si>
    <t>FAOSTAT</t>
  </si>
  <si>
    <t xml:space="preserve">Year: </t>
  </si>
  <si>
    <t>http://www.fao.org/aquastat/en/databases/glossary/</t>
  </si>
  <si>
    <r>
      <t>Country:</t>
    </r>
    <r>
      <rPr>
        <b/>
        <sz val="10"/>
        <color rgb="FFFF0000"/>
        <rFont val="Arial"/>
        <family val="2"/>
      </rPr>
      <t xml:space="preserve"> </t>
    </r>
  </si>
  <si>
    <t>Source</t>
  </si>
  <si>
    <t>UNSD</t>
  </si>
  <si>
    <t>Additional data used in the computation of the SDG 6.4.1:</t>
  </si>
  <si>
    <t>Variable</t>
  </si>
  <si>
    <t>USD (2015 price)</t>
  </si>
  <si>
    <t>OTHER SDG DATA</t>
  </si>
  <si>
    <t>FAO &amp; IWMI</t>
  </si>
  <si>
    <t>AQUASTAT data (below) used if no data is entered</t>
  </si>
  <si>
    <t>FAO-IMWI data (below) used if no data is entered</t>
  </si>
  <si>
    <r>
      <t>SDG INDICATOR 6.4.1 ON WATER USE EFFICIENCY - COMPUTATION (in USD/m</t>
    </r>
    <r>
      <rPr>
        <b/>
        <vertAlign val="superscript"/>
        <sz val="12"/>
        <rFont val="Arial"/>
        <family val="2"/>
      </rPr>
      <t>3</t>
    </r>
    <r>
      <rPr>
        <b/>
        <sz val="12"/>
        <rFont val="Arial"/>
        <family val="2"/>
      </rPr>
      <t>)</t>
    </r>
  </si>
  <si>
    <t>SDG INDICATOR 6.4.2 ON WATER STRESS - COMPUTATION (in %)</t>
  </si>
  <si>
    <t xml:space="preserve"> </t>
  </si>
  <si>
    <t>Total freshwater withdrawal (surface + groundwater)</t>
  </si>
  <si>
    <t>Total water withdrawal</t>
  </si>
  <si>
    <t xml:space="preserve">=[2]-[3]-[4]-[5] if missing from "National data" </t>
  </si>
  <si>
    <r>
      <t>USD/m</t>
    </r>
    <r>
      <rPr>
        <b/>
        <vertAlign val="superscript"/>
        <sz val="10"/>
        <color theme="0"/>
        <rFont val="Arial"/>
        <family val="2"/>
      </rPr>
      <t>3</t>
    </r>
  </si>
  <si>
    <t>This worksheet is a tool to automatically calculate the SDG indicator 6.4.1 on water use efficiency. Please do not touch: no compilation is required. It is automatically filled in based on the data you provided in the "National Data" worksheet and some additional data (see table below).  If the indicator is not calculated, too many variables are missing: please check if you can fill in more variables in the "National data" worksheet. Bright blue cells are calculated based on the automatically filled in gray blue cells.</t>
  </si>
  <si>
    <t xml:space="preserve">This worksheet is a tool to automatically calculate the SDG indicator 6.4.2 on water stress. Please do not touch: no compilation is required. It is automatically filled in based on the data you provided in the "National Data" worksheet and some additional data (see table below) used as default values if missing.  If the indicator is not calculated, too many variables are missing: please check if you can fill in more variables in the "National data" worksheet. </t>
  </si>
  <si>
    <t>Additional data used in the computation of the SDG 6.4.2:</t>
  </si>
  <si>
    <t>Please provide the national values for the following variables in the specified unit for 2015, 2016 and 2017. Please be careful as the year the data refers to, can be different from the year of publication.</t>
  </si>
  <si>
    <t>Reference: calendar years from 2015 to 2017</t>
  </si>
  <si>
    <t xml:space="preserve">          Area equipped for irrigation: part actually irrigated</t>
  </si>
  <si>
    <r>
      <t>10^9 m</t>
    </r>
    <r>
      <rPr>
        <vertAlign val="superscript"/>
        <sz val="10"/>
        <rFont val="Arial"/>
        <family val="2"/>
      </rPr>
      <t>3</t>
    </r>
    <r>
      <rPr>
        <sz val="10"/>
        <rFont val="Arial"/>
        <family val="2"/>
      </rPr>
      <t>/year</t>
    </r>
  </si>
  <si>
    <r>
      <t>10^9 m</t>
    </r>
    <r>
      <rPr>
        <vertAlign val="superscript"/>
        <sz val="10"/>
        <color theme="1"/>
        <rFont val="Arial"/>
        <family val="2"/>
      </rPr>
      <t>3</t>
    </r>
    <r>
      <rPr>
        <sz val="10"/>
        <color theme="1"/>
        <rFont val="Arial"/>
        <family val="2"/>
      </rPr>
      <t>/yr</t>
    </r>
  </si>
  <si>
    <r>
      <t>Units of volume: 10</t>
    </r>
    <r>
      <rPr>
        <i/>
        <u/>
        <vertAlign val="superscript"/>
        <sz val="10"/>
        <color theme="1"/>
        <rFont val="Arial"/>
        <family val="2"/>
      </rPr>
      <t>9</t>
    </r>
    <r>
      <rPr>
        <i/>
        <u/>
        <sz val="10"/>
        <color theme="1"/>
        <rFont val="Arial"/>
        <family val="2"/>
      </rPr>
      <t>m</t>
    </r>
    <r>
      <rPr>
        <i/>
        <u/>
        <vertAlign val="superscript"/>
        <sz val="10"/>
        <color theme="1"/>
        <rFont val="Arial"/>
        <family val="2"/>
      </rPr>
      <t>3</t>
    </r>
  </si>
  <si>
    <r>
      <t>Conversion factors to m</t>
    </r>
    <r>
      <rPr>
        <vertAlign val="superscript"/>
        <sz val="10"/>
        <color theme="1"/>
        <rFont val="Arial"/>
        <family val="2"/>
      </rPr>
      <t>3:</t>
    </r>
  </si>
  <si>
    <r>
      <t xml:space="preserve">1 acre-foot = </t>
    </r>
    <r>
      <rPr>
        <sz val="10"/>
        <color theme="1"/>
        <rFont val="Arial"/>
        <family val="2"/>
      </rPr>
      <t xml:space="preserve">1.234 </t>
    </r>
    <r>
      <rPr>
        <sz val="10"/>
        <color theme="1"/>
        <rFont val="Arial"/>
        <family val="2"/>
      </rPr>
      <t>m</t>
    </r>
    <r>
      <rPr>
        <vertAlign val="superscript"/>
        <sz val="10"/>
        <color theme="1"/>
        <rFont val="Arial"/>
        <family val="2"/>
      </rPr>
      <t>3</t>
    </r>
  </si>
  <si>
    <r>
      <t>1 cubic foot (ft</t>
    </r>
    <r>
      <rPr>
        <vertAlign val="superscript"/>
        <sz val="10"/>
        <color theme="1"/>
        <rFont val="Arial"/>
        <family val="2"/>
      </rPr>
      <t>3</t>
    </r>
    <r>
      <rPr>
        <sz val="10"/>
        <color theme="1"/>
        <rFont val="Arial"/>
        <family val="2"/>
      </rPr>
      <t xml:space="preserve">) = 0.02832 </t>
    </r>
    <r>
      <rPr>
        <sz val="10"/>
        <color theme="1"/>
        <rFont val="Arial"/>
        <family val="2"/>
      </rPr>
      <t>m</t>
    </r>
    <r>
      <rPr>
        <vertAlign val="superscript"/>
        <sz val="10"/>
        <color theme="1"/>
        <rFont val="Arial"/>
        <family val="2"/>
      </rPr>
      <t>3</t>
    </r>
  </si>
  <si>
    <r>
      <t xml:space="preserve">1 US gallon = 0.003785 </t>
    </r>
    <r>
      <rPr>
        <sz val="10"/>
        <color theme="1"/>
        <rFont val="Arial"/>
        <family val="2"/>
      </rPr>
      <t>m</t>
    </r>
    <r>
      <rPr>
        <vertAlign val="superscript"/>
        <sz val="10"/>
        <color theme="1"/>
        <rFont val="Arial"/>
        <family val="2"/>
      </rPr>
      <t>3</t>
    </r>
  </si>
  <si>
    <r>
      <t xml:space="preserve">1 UK gallon = 0.004546 </t>
    </r>
    <r>
      <rPr>
        <sz val="10"/>
        <color theme="1"/>
        <rFont val="Arial"/>
        <family val="2"/>
      </rPr>
      <t>m</t>
    </r>
    <r>
      <rPr>
        <vertAlign val="superscript"/>
        <sz val="10"/>
        <color theme="1"/>
        <rFont val="Arial"/>
        <family val="2"/>
      </rPr>
      <t>3</t>
    </r>
  </si>
  <si>
    <r>
      <t>1 cubic yard (yd</t>
    </r>
    <r>
      <rPr>
        <vertAlign val="superscript"/>
        <sz val="10"/>
        <color theme="1"/>
        <rFont val="Arial"/>
        <family val="2"/>
      </rPr>
      <t>3</t>
    </r>
    <r>
      <rPr>
        <sz val="10"/>
        <color theme="1"/>
        <rFont val="Arial"/>
        <family val="2"/>
      </rPr>
      <t xml:space="preserve">) = 0.7646 </t>
    </r>
    <r>
      <rPr>
        <sz val="10"/>
        <color theme="1"/>
        <rFont val="Arial"/>
        <family val="2"/>
      </rPr>
      <t>m</t>
    </r>
    <r>
      <rPr>
        <vertAlign val="superscript"/>
        <sz val="10"/>
        <color theme="1"/>
        <rFont val="Arial"/>
        <family val="2"/>
      </rPr>
      <t>3</t>
    </r>
  </si>
  <si>
    <r>
      <t>1 dm</t>
    </r>
    <r>
      <rPr>
        <vertAlign val="superscript"/>
        <sz val="10"/>
        <color theme="1"/>
        <rFont val="Arial"/>
        <family val="2"/>
      </rPr>
      <t>3</t>
    </r>
    <r>
      <rPr>
        <sz val="10"/>
        <color theme="1"/>
        <rFont val="Arial"/>
        <family val="2"/>
      </rPr>
      <t xml:space="preserve"> = 0.001 m</t>
    </r>
    <r>
      <rPr>
        <vertAlign val="superscript"/>
        <sz val="10"/>
        <color theme="1"/>
        <rFont val="Arial"/>
        <family val="2"/>
      </rPr>
      <t>3</t>
    </r>
  </si>
  <si>
    <r>
      <t>1 hm</t>
    </r>
    <r>
      <rPr>
        <vertAlign val="superscript"/>
        <sz val="10"/>
        <color theme="1"/>
        <rFont val="Arial"/>
        <family val="2"/>
      </rPr>
      <t>3</t>
    </r>
    <r>
      <rPr>
        <sz val="10"/>
        <color theme="1"/>
        <rFont val="Arial"/>
        <family val="2"/>
      </rPr>
      <t xml:space="preserve"> = 1 x 10</t>
    </r>
    <r>
      <rPr>
        <vertAlign val="superscript"/>
        <sz val="10"/>
        <color theme="1"/>
        <rFont val="Arial"/>
        <family val="2"/>
      </rPr>
      <t>6</t>
    </r>
    <r>
      <rPr>
        <sz val="10"/>
        <color theme="1"/>
        <rFont val="Arial"/>
        <family val="2"/>
      </rPr>
      <t xml:space="preserve"> m</t>
    </r>
    <r>
      <rPr>
        <vertAlign val="superscript"/>
        <sz val="10"/>
        <color theme="1"/>
        <rFont val="Arial"/>
        <family val="2"/>
      </rPr>
      <t>3</t>
    </r>
  </si>
  <si>
    <r>
      <t>Data are to be expressed in Hectares (ha) or in m</t>
    </r>
    <r>
      <rPr>
        <vertAlign val="superscript"/>
        <sz val="10"/>
        <color theme="1"/>
        <rFont val="Arial"/>
        <family val="2"/>
      </rPr>
      <t>3</t>
    </r>
    <r>
      <rPr>
        <sz val="10"/>
        <color theme="1"/>
        <rFont val="Arial"/>
        <family val="2"/>
      </rPr>
      <t xml:space="preserve">. Conversion factors for some units of measurement are reported at the end of this worksheet.
If the value consists of decimals use point and not comma, for example 0.0001 and NOT 0,0001.
</t>
    </r>
  </si>
  <si>
    <r>
      <t>Total water withdrawal (10</t>
    </r>
    <r>
      <rPr>
        <b/>
        <vertAlign val="superscript"/>
        <sz val="10"/>
        <color theme="1"/>
        <rFont val="Arial"/>
        <family val="2"/>
      </rPr>
      <t>9</t>
    </r>
    <r>
      <rPr>
        <b/>
        <sz val="10"/>
        <color theme="1"/>
        <rFont val="Arial"/>
        <family val="2"/>
      </rPr>
      <t>=10^9m³/year)</t>
    </r>
  </si>
  <si>
    <r>
      <t>Agricultural water withdrawal (10</t>
    </r>
    <r>
      <rPr>
        <b/>
        <vertAlign val="superscript"/>
        <sz val="10"/>
        <color theme="1"/>
        <rFont val="Arial"/>
        <family val="2"/>
      </rPr>
      <t>9</t>
    </r>
    <r>
      <rPr>
        <b/>
        <sz val="10"/>
        <color theme="1"/>
        <rFont val="Arial"/>
        <family val="2"/>
      </rPr>
      <t>=10^9 m³/year)</t>
    </r>
  </si>
  <si>
    <r>
      <t>Water withdrawal for irrigation (10</t>
    </r>
    <r>
      <rPr>
        <b/>
        <vertAlign val="superscript"/>
        <sz val="10"/>
        <color theme="1"/>
        <rFont val="Arial"/>
        <family val="2"/>
      </rPr>
      <t>9</t>
    </r>
    <r>
      <rPr>
        <b/>
        <sz val="10"/>
        <color theme="1"/>
        <rFont val="Arial"/>
        <family val="2"/>
      </rPr>
      <t>=10^9 m³/year)</t>
    </r>
  </si>
  <si>
    <r>
      <t>Water withdrawal for livestock (watering and cleaning) (10</t>
    </r>
    <r>
      <rPr>
        <b/>
        <vertAlign val="superscript"/>
        <sz val="10"/>
        <color theme="1"/>
        <rFont val="Arial"/>
        <family val="2"/>
      </rPr>
      <t>9</t>
    </r>
    <r>
      <rPr>
        <b/>
        <sz val="10"/>
        <color theme="1"/>
        <rFont val="Arial"/>
        <family val="2"/>
      </rPr>
      <t>=10^9 m³/year)</t>
    </r>
  </si>
  <si>
    <r>
      <t>Water withdrawal for aquaculture (10</t>
    </r>
    <r>
      <rPr>
        <b/>
        <vertAlign val="superscript"/>
        <sz val="10"/>
        <color theme="1"/>
        <rFont val="Arial"/>
        <family val="2"/>
      </rPr>
      <t>9</t>
    </r>
    <r>
      <rPr>
        <b/>
        <sz val="10"/>
        <color theme="1"/>
        <rFont val="Arial"/>
        <family val="2"/>
      </rPr>
      <t>=10^9 m³/year)</t>
    </r>
  </si>
  <si>
    <r>
      <t>Municipal water withdrawal (10</t>
    </r>
    <r>
      <rPr>
        <b/>
        <vertAlign val="superscript"/>
        <sz val="10"/>
        <color theme="1"/>
        <rFont val="Arial"/>
        <family val="2"/>
      </rPr>
      <t>9</t>
    </r>
    <r>
      <rPr>
        <b/>
        <sz val="10"/>
        <color theme="1"/>
        <rFont val="Arial"/>
        <family val="2"/>
      </rPr>
      <t>=10^9 m³/year)</t>
    </r>
  </si>
  <si>
    <r>
      <t>Industrial water withdrawal (incl. for cooling of thermoelectric plants) (10</t>
    </r>
    <r>
      <rPr>
        <b/>
        <vertAlign val="superscript"/>
        <sz val="10"/>
        <color theme="1"/>
        <rFont val="Arial"/>
        <family val="2"/>
      </rPr>
      <t>9</t>
    </r>
    <r>
      <rPr>
        <b/>
        <sz val="10"/>
        <color theme="1"/>
        <rFont val="Arial"/>
        <family val="2"/>
      </rPr>
      <t>=10^9 m³/year)</t>
    </r>
  </si>
  <si>
    <r>
      <t>Water withdrawal for cooling of thermoelectric plants (10</t>
    </r>
    <r>
      <rPr>
        <b/>
        <vertAlign val="superscript"/>
        <sz val="10"/>
        <color theme="1"/>
        <rFont val="Arial"/>
        <family val="2"/>
      </rPr>
      <t>9</t>
    </r>
    <r>
      <rPr>
        <b/>
        <sz val="10"/>
        <color theme="1"/>
        <rFont val="Arial"/>
        <family val="2"/>
      </rPr>
      <t>=10^9 m³/year)</t>
    </r>
  </si>
  <si>
    <r>
      <t>Environmental flow requirements (10</t>
    </r>
    <r>
      <rPr>
        <b/>
        <vertAlign val="superscript"/>
        <sz val="10"/>
        <rFont val="Arial"/>
        <family val="2"/>
      </rPr>
      <t>9</t>
    </r>
    <r>
      <rPr>
        <b/>
        <sz val="10"/>
        <rFont val="Arial"/>
        <family val="2"/>
      </rPr>
      <t>=10^9 m3/year)</t>
    </r>
  </si>
  <si>
    <r>
      <t>Total surface water and groundwater withdrawal (10</t>
    </r>
    <r>
      <rPr>
        <b/>
        <vertAlign val="superscript"/>
        <sz val="10"/>
        <color theme="1"/>
        <rFont val="Arial"/>
        <family val="2"/>
      </rPr>
      <t>9</t>
    </r>
    <r>
      <rPr>
        <b/>
        <sz val="10"/>
        <color theme="1"/>
        <rFont val="Arial"/>
        <family val="2"/>
      </rPr>
      <t>=10^9 m</t>
    </r>
    <r>
      <rPr>
        <b/>
        <vertAlign val="superscript"/>
        <sz val="10"/>
        <color theme="1"/>
        <rFont val="Arial"/>
        <family val="2"/>
      </rPr>
      <t>3</t>
    </r>
    <r>
      <rPr>
        <b/>
        <sz val="10"/>
        <color theme="1"/>
        <rFont val="Arial"/>
        <family val="2"/>
      </rPr>
      <t>/year)</t>
    </r>
  </si>
  <si>
    <r>
      <t>Surface water withdrawal (10</t>
    </r>
    <r>
      <rPr>
        <b/>
        <vertAlign val="superscript"/>
        <sz val="10"/>
        <color theme="1"/>
        <rFont val="Arial"/>
        <family val="2"/>
      </rPr>
      <t>9</t>
    </r>
    <r>
      <rPr>
        <b/>
        <sz val="10"/>
        <color theme="1"/>
        <rFont val="Arial"/>
        <family val="2"/>
      </rPr>
      <t>=10^9 m³/year)</t>
    </r>
  </si>
  <si>
    <r>
      <t>Groundwater withdrawal (10</t>
    </r>
    <r>
      <rPr>
        <b/>
        <vertAlign val="superscript"/>
        <sz val="10"/>
        <color theme="1"/>
        <rFont val="Arial"/>
        <family val="2"/>
      </rPr>
      <t>9</t>
    </r>
    <r>
      <rPr>
        <b/>
        <sz val="10"/>
        <color theme="1"/>
        <rFont val="Arial"/>
        <family val="2"/>
      </rPr>
      <t>=10^9 m³/year)</t>
    </r>
  </si>
  <si>
    <r>
      <t>Desalinated water produced (10</t>
    </r>
    <r>
      <rPr>
        <b/>
        <vertAlign val="superscript"/>
        <sz val="10"/>
        <color theme="1"/>
        <rFont val="Arial"/>
        <family val="2"/>
      </rPr>
      <t>9</t>
    </r>
    <r>
      <rPr>
        <b/>
        <sz val="10"/>
        <color theme="1"/>
        <rFont val="Arial"/>
        <family val="2"/>
      </rPr>
      <t>=10^9 m³/year)</t>
    </r>
  </si>
  <si>
    <r>
      <t>Direct use of treated municipal wastewater (10</t>
    </r>
    <r>
      <rPr>
        <b/>
        <vertAlign val="superscript"/>
        <sz val="10"/>
        <color theme="1"/>
        <rFont val="Arial"/>
        <family val="2"/>
      </rPr>
      <t>9</t>
    </r>
    <r>
      <rPr>
        <b/>
        <sz val="10"/>
        <color theme="1"/>
        <rFont val="Arial"/>
        <family val="2"/>
      </rPr>
      <t>=10^9 m³/year)</t>
    </r>
  </si>
  <si>
    <r>
      <t>Direct use of agricultural drainage water (10</t>
    </r>
    <r>
      <rPr>
        <b/>
        <vertAlign val="superscript"/>
        <sz val="10"/>
        <color theme="1"/>
        <rFont val="Arial"/>
        <family val="2"/>
      </rPr>
      <t>9</t>
    </r>
    <r>
      <rPr>
        <b/>
        <sz val="10"/>
        <color theme="1"/>
        <rFont val="Arial"/>
        <family val="2"/>
      </rPr>
      <t>=10^9 m³/year)</t>
    </r>
  </si>
  <si>
    <r>
      <t>Produced municipal wastewater (10</t>
    </r>
    <r>
      <rPr>
        <b/>
        <vertAlign val="superscript"/>
        <sz val="10"/>
        <color theme="1"/>
        <rFont val="Arial"/>
        <family val="2"/>
      </rPr>
      <t>9</t>
    </r>
    <r>
      <rPr>
        <b/>
        <sz val="10"/>
        <color theme="1"/>
        <rFont val="Arial"/>
        <family val="2"/>
      </rPr>
      <t>=10^9 m</t>
    </r>
    <r>
      <rPr>
        <b/>
        <vertAlign val="superscript"/>
        <sz val="10"/>
        <color theme="1"/>
        <rFont val="Arial"/>
        <family val="2"/>
      </rPr>
      <t>3</t>
    </r>
    <r>
      <rPr>
        <b/>
        <sz val="10"/>
        <color theme="1"/>
        <rFont val="Arial"/>
        <family val="2"/>
      </rPr>
      <t>/year)</t>
    </r>
  </si>
  <si>
    <r>
      <t>Collected municipal wastewater (10</t>
    </r>
    <r>
      <rPr>
        <b/>
        <vertAlign val="superscript"/>
        <sz val="10"/>
        <color theme="1"/>
        <rFont val="Arial"/>
        <family val="2"/>
      </rPr>
      <t>9</t>
    </r>
    <r>
      <rPr>
        <b/>
        <sz val="10"/>
        <color theme="1"/>
        <rFont val="Arial"/>
        <family val="2"/>
      </rPr>
      <t>=10^9 m</t>
    </r>
    <r>
      <rPr>
        <b/>
        <vertAlign val="superscript"/>
        <sz val="10"/>
        <color theme="1"/>
        <rFont val="Arial"/>
        <family val="2"/>
      </rPr>
      <t>3</t>
    </r>
    <r>
      <rPr>
        <b/>
        <sz val="10"/>
        <color theme="1"/>
        <rFont val="Arial"/>
        <family val="2"/>
      </rPr>
      <t>/year)</t>
    </r>
  </si>
  <si>
    <r>
      <t>Treated municipal wastewater (10</t>
    </r>
    <r>
      <rPr>
        <b/>
        <vertAlign val="superscript"/>
        <sz val="10"/>
        <color theme="1"/>
        <rFont val="Arial"/>
        <family val="2"/>
      </rPr>
      <t>9</t>
    </r>
    <r>
      <rPr>
        <b/>
        <sz val="10"/>
        <color theme="1"/>
        <rFont val="Arial"/>
        <family val="2"/>
      </rPr>
      <t>=10^9 m</t>
    </r>
    <r>
      <rPr>
        <b/>
        <vertAlign val="superscript"/>
        <sz val="10"/>
        <color theme="1"/>
        <rFont val="Arial"/>
        <family val="2"/>
      </rPr>
      <t>3</t>
    </r>
    <r>
      <rPr>
        <b/>
        <sz val="10"/>
        <color theme="1"/>
        <rFont val="Arial"/>
        <family val="2"/>
      </rPr>
      <t>/year)</t>
    </r>
  </si>
  <si>
    <t xml:space="preserve">Data collected through this questionnaire aim to provide a comprehensive picture of water resources and uses at the national level, and to describe its major characteristics, trends, constraints and perspectives, with particular attention to the agricultural sector. In particular, data collected are expected to:
- Allow the update the AQUASTAT database, which is the global public reference information system on water maintained by the FAO. Since 1994, AQUASTAT provides quality information on water resources and water use in each country and makes it available to the users in a standard format. It focuses on developing countries in Africa, Asia, Latin America and the Caribbean. AQUASTAT data and reports are available on at http://www.fao.org/aquastat. 
- Monitor the water-related Sustainable Development Goals' (SDG) indicators 6.4.1 (water efficiency) and 6.4.2 (water stress), of which FAO is the custodian agency. 
- Support the analyses on water in agriculture and serve as a major tool for large-scale planning and predictive studies.
- Provide policy makers with comprehensive information on the state of country water management in agriculture across the world.
</t>
  </si>
  <si>
    <r>
      <t>Total Renewable Water Resources (10</t>
    </r>
    <r>
      <rPr>
        <b/>
        <vertAlign val="superscript"/>
        <sz val="10"/>
        <color theme="1"/>
        <rFont val="Arial"/>
        <family val="2"/>
      </rPr>
      <t>9</t>
    </r>
    <r>
      <rPr>
        <b/>
        <sz val="10"/>
        <color theme="1"/>
        <rFont val="Arial"/>
        <family val="2"/>
      </rPr>
      <t>=10^9 m</t>
    </r>
    <r>
      <rPr>
        <b/>
        <vertAlign val="superscript"/>
        <sz val="10"/>
        <color theme="1"/>
        <rFont val="Arial"/>
        <family val="2"/>
      </rPr>
      <t>3</t>
    </r>
    <r>
      <rPr>
        <b/>
        <sz val="10"/>
        <color theme="1"/>
        <rFont val="Arial"/>
        <family val="2"/>
      </rPr>
      <t>/year)</t>
    </r>
  </si>
  <si>
    <r>
      <t>10^9 m</t>
    </r>
    <r>
      <rPr>
        <vertAlign val="superscript"/>
        <sz val="8"/>
        <rFont val="Arial"/>
        <family val="2"/>
      </rPr>
      <t>3</t>
    </r>
  </si>
  <si>
    <r>
      <t>in 10^9 m</t>
    </r>
    <r>
      <rPr>
        <vertAlign val="superscript"/>
        <sz val="8"/>
        <rFont val="Arial"/>
        <family val="2"/>
      </rPr>
      <t>3</t>
    </r>
  </si>
  <si>
    <r>
      <t>1 km</t>
    </r>
    <r>
      <rPr>
        <b/>
        <vertAlign val="superscript"/>
        <sz val="10"/>
        <color theme="1"/>
        <rFont val="Arial"/>
        <family val="2"/>
      </rPr>
      <t>3</t>
    </r>
    <r>
      <rPr>
        <b/>
        <sz val="10"/>
        <color theme="1"/>
        <rFont val="Arial"/>
        <family val="2"/>
      </rPr>
      <t xml:space="preserve"> = 1 x 10</t>
    </r>
    <r>
      <rPr>
        <b/>
        <vertAlign val="superscript"/>
        <sz val="10"/>
        <color theme="1"/>
        <rFont val="Arial"/>
        <family val="2"/>
      </rPr>
      <t>9</t>
    </r>
    <r>
      <rPr>
        <b/>
        <sz val="10"/>
        <color theme="1"/>
        <rFont val="Arial"/>
        <family val="2"/>
      </rPr>
      <t xml:space="preserve"> m</t>
    </r>
    <r>
      <rPr>
        <b/>
        <vertAlign val="superscript"/>
        <sz val="10"/>
        <color theme="1"/>
        <rFont val="Arial"/>
        <family val="2"/>
      </rPr>
      <t>3</t>
    </r>
  </si>
  <si>
    <r>
      <t>1 m</t>
    </r>
    <r>
      <rPr>
        <b/>
        <vertAlign val="superscript"/>
        <sz val="10"/>
        <color theme="1"/>
        <rFont val="Arial"/>
        <family val="2"/>
      </rPr>
      <t>3</t>
    </r>
    <r>
      <rPr>
        <b/>
        <sz val="10"/>
        <color theme="1"/>
        <rFont val="Arial"/>
        <family val="2"/>
      </rPr>
      <t xml:space="preserve"> = 1 x 10</t>
    </r>
    <r>
      <rPr>
        <b/>
        <vertAlign val="superscript"/>
        <sz val="10"/>
        <color theme="1"/>
        <rFont val="Arial"/>
        <family val="2"/>
      </rPr>
      <t>-9</t>
    </r>
    <r>
      <rPr>
        <b/>
        <sz val="10"/>
        <color theme="1"/>
        <rFont val="Arial"/>
        <family val="2"/>
      </rPr>
      <t xml:space="preserve"> km</t>
    </r>
    <r>
      <rPr>
        <b/>
        <vertAlign val="superscript"/>
        <sz val="10"/>
        <color theme="1"/>
        <rFont val="Arial"/>
        <family val="2"/>
      </rPr>
      <t>3</t>
    </r>
  </si>
  <si>
    <r>
      <t>10^9 m</t>
    </r>
    <r>
      <rPr>
        <vertAlign val="superscript"/>
        <sz val="10"/>
        <color theme="1"/>
        <rFont val="Arial"/>
        <family val="2"/>
      </rPr>
      <t>3</t>
    </r>
    <r>
      <rPr>
        <sz val="10"/>
        <color theme="1"/>
        <rFont val="Arial"/>
        <family val="2"/>
      </rPr>
      <t>/year</t>
    </r>
  </si>
  <si>
    <t>Annual gross amount of water extracted from rivers, lakes and reservoirs. It includes withdrawal of fresh renewable surface water resources.</t>
  </si>
  <si>
    <t>AQUASTAT data on water resources refers to national long-term annual averages of the renewable water resources. More information on water resources and definitions can also be found on the AQUASTAT water resources page at http://www.fao.org/aquastat/en/overview/methodology/water-resources.
Definitions of water resources in this section follows the statistical units of environment and the physical data items for flows into and out of the territory of the International Water Resources Standards.</t>
  </si>
  <si>
    <t>The sum of internal renewable water resources and external renewable water resources. It corresponds to the maximum theoretical yearly amount of water available for a country at a given moment.</t>
  </si>
  <si>
    <t>Annual quantity of water withdrawn for agricultural, industrial and municipal purposes. It includes water from renewable freshwater resources, as well as water from over-abstraction of renewable groundwater or withdrawal of fossil groundwater, direct use of agricultural drainage water and (treated) wastewater, and desalinated water. It does not include in stream uses, which are characterized by a very low net consumption rate, such as recreation, navigation, hydropower, inland capture fisheries, etc.</t>
  </si>
  <si>
    <t>Annual quantity of self-supplied (own use and not for distribution, as opposed to  supplied to other economic units) water withdrawn for irrigation, livestock and aquaculture purposes. It includes water from renewable freshwater resources, as well as water from over-abstraction of renewable groundwater or withdrawal of fossil groundwater, direct use of agricultural drainage water and (treated) wastewater, and desalinated water. Water for the dairy and meat industries and industrial processing of harvested agricultural products is included under industrial water withdrawal.</t>
  </si>
  <si>
    <t>Annual quantity of water withdrawn for irrigation purposes. It includes water from renewable freshwater resources, as well as water from over-abstraction of renewable groundwater or withdrawal of fossil groundwater, direct use of agricultural drainage water and (treated) wastewater, and desalinated water. The amount of water withdrawn for irrigation by far exceeds the consumptive use of irrigation because of water lost in its distribution from its source to the crops. The term “water requirement ratio” (sometimes also called “irrigation efficiency”) is used to indicate the ratio between the net irrigation water requirements or crop water requirements, which is the volume of water needed to compensate for the deficit between potential evapotranspiration and effective precipitation over the growing period of the crop, and the amount of water withdrawn for irrigation including the losses. In the specific case of paddy rice irrigation, additional water is needed for flooding to facilitate land preparation and for plant protection. In that case, irrigation water requirements are the sum of rainfall deficit and the water needed to flood paddy fields. At scheme level, water requirement ratio values can vary from less than 20 to more than 85 percent.</t>
  </si>
  <si>
    <t>Annual quantity of water withdrawn for livestock purposes (watering, cleaning, dairy operations, other on-farm needs). It includes water from renewable freshwater resources, as well as water from over-abstraction of renewable groundwater or withdrawal of fossil groundwater, direct use of agricultural drainage water and (treated) wastewater, and desalinated water. It includes livestock watering, sanitation, cleaning of stables, etc. Depending on the country, water withdrawn for livestock sometimes is included in municipal water withdrawal. As far as livestock watering is concerned the ratio between net consumptive use and water withdrawn is estimated between 60 and 90 percent.</t>
  </si>
  <si>
    <t>Annual quantity of water withdrawn primarily for the direct use by the population. It includes water from renewable freshwater resources, as well as potential over-abstraction of renewable groundwater or withdrawal of fossil groundwater and the potential use of desalinated water or direct use of treated wastewater. It is usually computed as the total water withdrawn by the public distribution network. It can include that part of the industries, which is connected to the municipal network. The ratio between the net consumption and the water withdrawn can vary from 5 to 15 percent in urban areas and from 10 to 50 percent in rural areas.</t>
  </si>
  <si>
    <t>Annual quantity of water withdrawn for industrial uses. It includes water from renewable freshwater resources, as well as over-abstraction of renewable groundwater or withdrawal of fossil groundwater and potential use of desalinated water or direct use of (treated) wastewater. This sector refers to self-supplied industries not connected to the public distribution network. The ratio between net consumption and withdrawal is estimated at less than 5 percent. It includes water for the cooling of thermoelectric plants, but it does not include hydropower.</t>
  </si>
  <si>
    <t>Annual quantity of water withdrawn for aquaculture. It includes water from renewable freshwater resources, as well as water from over-abstraction of renewable groundwater or withdrawal of fossil groundwater, direct use of agricultural drainage water and (treated) wastewater, and desalinated water. Aquaculture is the farming of aquatic organisms in inland and coastal areas, involving intervention in the rearing process to enhance production and the individual or corporate ownership of the stock being cultivated.</t>
  </si>
  <si>
    <r>
      <t>We kindly ask you to provide a reply</t>
    </r>
    <r>
      <rPr>
        <sz val="10"/>
        <rFont val="Arial"/>
        <family val="2"/>
      </rPr>
      <t xml:space="preserve"> by:</t>
    </r>
    <r>
      <rPr>
        <b/>
        <sz val="10"/>
        <rFont val="Arial"/>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</si>
</sst>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00"/>
    <numFmt numFmtId="165" formatCode="#\ ###\ ###\ ##0"/>
    <numFmt numFmtId="166" formatCode="#\ ###\ ##0.000"/>
    <numFmt numFmtId="167" formatCode="0.0000000000000"/>
  </numFmts>
  <fonts count="69" x14ac:knownFonts="1">
    <font>
      <sz val="11"/>
      <color theme="1"/>
      <name val="Calibri"/>
      <family val="2"/>
      <scheme val="minor"/>
    </font>
    <font>
      <sz val="10"/>
      <name val="Arial"/>
      <family val="2"/>
    </font>
    <font>
      <b/>
      <sz val="10"/>
      <name val="Arial"/>
      <family val="2"/>
    </font>
    <font>
      <b/>
      <sz val="11"/>
      <name val="Arial"/>
      <family val="2"/>
    </font>
    <font>
      <sz val="12"/>
      <name val="Arial"/>
      <family val="2"/>
    </font>
    <font>
      <sz val="10"/>
      <color indexed="8"/>
      <name val="Arial"/>
      <family val="2"/>
    </font>
    <font>
      <sz val="10"/>
      <color rgb="FFFF0000"/>
      <name val="Arial"/>
      <family val="2"/>
    </font>
    <font>
      <sz val="10"/>
      <color theme="1"/>
      <name val="Arial"/>
      <family val="2"/>
    </font>
    <font>
      <u/>
      <sz val="11"/>
      <color theme="10"/>
      <name val="Calibri"/>
      <family val="2"/>
      <scheme val="minor"/>
    </font>
    <font>
      <b/>
      <i/>
      <sz val="14"/>
      <color theme="8"/>
      <name val="Arial"/>
      <family val="2"/>
    </font>
    <font>
      <sz val="11"/>
      <color theme="0"/>
      <name val="Calibri"/>
      <family val="2"/>
      <scheme val="minor"/>
    </font>
    <font>
      <sz val="11"/>
      <color theme="1"/>
      <name val="Arial"/>
      <family val="2"/>
    </font>
    <font>
      <b/>
      <sz val="11"/>
      <color theme="1"/>
      <name val="Arial"/>
      <family val="2"/>
    </font>
    <font>
      <b/>
      <sz val="11"/>
      <color theme="8"/>
      <name val="Arial"/>
      <family val="2"/>
    </font>
    <font>
      <b/>
      <sz val="12"/>
      <color theme="0"/>
      <name val="Arial"/>
      <family val="2"/>
    </font>
    <font>
      <b/>
      <sz val="10"/>
      <color theme="0"/>
      <name val="Arial"/>
      <family val="2"/>
    </font>
    <font>
      <sz val="10"/>
      <color theme="0"/>
      <name val="Arial"/>
      <family val="2"/>
    </font>
    <font>
      <vertAlign val="superscript"/>
      <sz val="10"/>
      <name val="Arial"/>
      <family val="2"/>
    </font>
    <font>
      <vertAlign val="superscript"/>
      <sz val="10"/>
      <color theme="1"/>
      <name val="Arial"/>
      <family val="2"/>
    </font>
    <font>
      <b/>
      <sz val="14"/>
      <color theme="0"/>
      <name val="Arial"/>
      <family val="2"/>
    </font>
    <font>
      <sz val="10"/>
      <color theme="8"/>
      <name val="Arial"/>
      <family val="2"/>
    </font>
    <font>
      <b/>
      <sz val="10"/>
      <color theme="1"/>
      <name val="Arial"/>
      <family val="2"/>
    </font>
    <font>
      <b/>
      <vertAlign val="superscript"/>
      <sz val="10"/>
      <color theme="1"/>
      <name val="Arial"/>
      <family val="2"/>
    </font>
    <font>
      <b/>
      <sz val="10"/>
      <color theme="8"/>
      <name val="Arial"/>
      <family val="2"/>
    </font>
    <font>
      <u/>
      <sz val="10"/>
      <color theme="10"/>
      <name val="Arial"/>
      <family val="2"/>
    </font>
    <font>
      <i/>
      <u/>
      <sz val="10"/>
      <name val="Arial"/>
      <family val="2"/>
    </font>
    <font>
      <sz val="10"/>
      <color rgb="FF00B050"/>
      <name val="Arial"/>
      <family val="2"/>
    </font>
    <font>
      <i/>
      <u/>
      <sz val="10"/>
      <color theme="1"/>
      <name val="Arial"/>
      <family val="2"/>
    </font>
    <font>
      <i/>
      <u/>
      <vertAlign val="superscript"/>
      <sz val="10"/>
      <color theme="1"/>
      <name val="Arial"/>
      <family val="2"/>
    </font>
    <font>
      <sz val="10"/>
      <color theme="1"/>
      <name val="Calibri"/>
      <family val="2"/>
      <scheme val="minor"/>
    </font>
    <font>
      <b/>
      <sz val="10"/>
      <color indexed="10"/>
      <name val="Arial"/>
      <family val="2"/>
    </font>
    <font>
      <b/>
      <sz val="12"/>
      <name val="Arial"/>
      <family val="2"/>
    </font>
    <font>
      <sz val="8"/>
      <color theme="0"/>
      <name val="Arial"/>
      <family val="2"/>
    </font>
    <font>
      <b/>
      <u/>
      <sz val="10"/>
      <color theme="1"/>
      <name val="Arial"/>
      <family val="2"/>
    </font>
    <font>
      <b/>
      <u/>
      <sz val="10"/>
      <name val="Arial"/>
      <family val="2"/>
    </font>
    <font>
      <sz val="10"/>
      <color rgb="FF0070C0"/>
      <name val="Arial"/>
      <family val="2"/>
    </font>
    <font>
      <b/>
      <sz val="11"/>
      <color theme="1"/>
      <name val="Calibri"/>
      <family val="2"/>
      <scheme val="minor"/>
    </font>
    <font>
      <b/>
      <sz val="9"/>
      <color rgb="FFFF0000"/>
      <name val="Arial"/>
      <family val="2"/>
    </font>
    <font>
      <sz val="9"/>
      <color theme="1"/>
      <name val="Arial"/>
      <family val="2"/>
    </font>
    <font>
      <b/>
      <sz val="8"/>
      <color theme="1"/>
      <name val="Arial"/>
      <family val="2"/>
    </font>
    <font>
      <b/>
      <sz val="9"/>
      <color theme="1"/>
      <name val="Arial"/>
      <family val="2"/>
    </font>
    <font>
      <sz val="8"/>
      <color theme="1"/>
      <name val="Arial"/>
      <family val="2"/>
    </font>
    <font>
      <b/>
      <sz val="8"/>
      <name val="Arial"/>
      <family val="2"/>
    </font>
    <font>
      <sz val="8"/>
      <name val="Arial"/>
      <family val="2"/>
    </font>
    <font>
      <sz val="9"/>
      <name val="Arial"/>
      <family val="2"/>
    </font>
    <font>
      <b/>
      <sz val="9"/>
      <color theme="0"/>
      <name val="Arial"/>
      <family val="2"/>
    </font>
    <font>
      <i/>
      <sz val="8"/>
      <color theme="0" tint="-0.499984740745262"/>
      <name val="Arial"/>
      <family val="2"/>
    </font>
    <font>
      <sz val="9"/>
      <color theme="9"/>
      <name val="Arial"/>
      <family val="2"/>
    </font>
    <font>
      <i/>
      <u/>
      <sz val="11"/>
      <color theme="0"/>
      <name val="Calibri"/>
      <family val="2"/>
      <scheme val="minor"/>
    </font>
    <font>
      <i/>
      <sz val="8"/>
      <color theme="1"/>
      <name val="Arial"/>
      <family val="2"/>
    </font>
    <font>
      <sz val="8"/>
      <color theme="0" tint="-0.499984740745262"/>
      <name val="Arial"/>
      <family val="2"/>
    </font>
    <font>
      <u/>
      <sz val="10"/>
      <color theme="1"/>
      <name val="Arial"/>
      <family val="2"/>
    </font>
    <font>
      <sz val="12"/>
      <color rgb="FFFF0000"/>
      <name val="Arial"/>
      <family val="2"/>
    </font>
    <font>
      <sz val="12"/>
      <color theme="1"/>
      <name val="Arial"/>
      <family val="2"/>
    </font>
    <font>
      <b/>
      <vertAlign val="superscript"/>
      <sz val="10"/>
      <name val="Arial"/>
      <family val="2"/>
    </font>
    <font>
      <b/>
      <sz val="10"/>
      <color rgb="FFFF0000"/>
      <name val="Arial"/>
      <family val="2"/>
    </font>
    <font>
      <b/>
      <sz val="14"/>
      <name val="Arial"/>
      <family val="2"/>
    </font>
    <font>
      <b/>
      <vertAlign val="superscript"/>
      <sz val="12"/>
      <name val="Arial"/>
      <family val="2"/>
    </font>
    <font>
      <b/>
      <sz val="10"/>
      <color indexed="14"/>
      <name val="Arial"/>
      <family val="2"/>
    </font>
    <font>
      <i/>
      <sz val="10"/>
      <color indexed="8"/>
      <name val="Arial"/>
      <family val="2"/>
    </font>
    <font>
      <sz val="7.5"/>
      <name val="Arial"/>
      <family val="2"/>
    </font>
    <font>
      <vertAlign val="superscript"/>
      <sz val="8"/>
      <name val="Arial"/>
      <family val="2"/>
    </font>
    <font>
      <b/>
      <sz val="7.5"/>
      <name val="Arial"/>
      <family val="2"/>
    </font>
    <font>
      <sz val="7"/>
      <name val="Arial"/>
      <family val="2"/>
    </font>
    <font>
      <b/>
      <sz val="9"/>
      <name val="Arial"/>
      <family val="2"/>
    </font>
    <font>
      <b/>
      <sz val="10"/>
      <color indexed="8"/>
      <name val="Arial"/>
      <family val="2"/>
    </font>
    <font>
      <b/>
      <vertAlign val="superscript"/>
      <sz val="10"/>
      <color theme="0"/>
      <name val="Arial"/>
      <family val="2"/>
    </font>
    <font>
      <b/>
      <i/>
      <sz val="10"/>
      <color theme="8" tint="-0.249977111117893"/>
      <name val="Arial"/>
      <family val="2"/>
    </font>
    <font>
      <b/>
      <i/>
      <sz val="10"/>
      <color rgb="FF002060"/>
      <name val="Arial"/>
      <family val="2"/>
    </font>
  </fonts>
  <fills count="14">
    <fill>
      <patternFill patternType="none"/>
    </fill>
    <fill>
      <patternFill patternType="gray125"/>
    </fill>
    <fill>
      <patternFill patternType="solid">
        <fgColor indexed="9"/>
        <bgColor indexed="9"/>
      </patternFill>
    </fill>
    <fill>
      <patternFill patternType="solid">
        <fgColor theme="0"/>
        <bgColor indexed="64"/>
      </patternFill>
    </fill>
    <fill>
      <patternFill patternType="solid">
        <fgColor rgb="FF002060"/>
        <bgColor indexed="9"/>
      </patternFill>
    </fill>
    <fill>
      <patternFill patternType="solid">
        <fgColor rgb="FF002060"/>
        <bgColor indexed="64"/>
      </patternFill>
    </fill>
    <fill>
      <patternFill patternType="solid">
        <fgColor theme="4" tint="0.39994506668294322"/>
        <bgColor indexed="64"/>
      </patternFill>
    </fill>
    <fill>
      <patternFill patternType="solid">
        <fgColor theme="4" tint="0.39994506668294322"/>
        <bgColor indexed="9"/>
      </patternFill>
    </fill>
    <fill>
      <patternFill patternType="solid">
        <fgColor theme="4" tint="0.39997558519241921"/>
        <bgColor indexed="64"/>
      </patternFill>
    </fill>
    <fill>
      <patternFill patternType="solid">
        <fgColor theme="4" tint="0.79998168889431442"/>
        <bgColor indexed="64"/>
      </patternFill>
    </fill>
    <fill>
      <patternFill patternType="solid">
        <fgColor theme="0" tint="-0.249977111117893"/>
        <bgColor indexed="9"/>
      </patternFill>
    </fill>
    <fill>
      <patternFill patternType="solid">
        <fgColor theme="0" tint="-0.34998626667073579"/>
        <bgColor indexed="9"/>
      </patternFill>
    </fill>
    <fill>
      <patternFill patternType="solid">
        <fgColor theme="0" tint="-0.34998626667073579"/>
        <bgColor indexed="64"/>
      </patternFill>
    </fill>
    <fill>
      <patternFill patternType="solid">
        <fgColor theme="8" tint="-0.249977111117893"/>
        <bgColor indexed="64"/>
      </patternFill>
    </fill>
  </fills>
  <borders count="8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ck">
        <color rgb="FF002060"/>
      </left>
      <right style="thin">
        <color rgb="FF002060"/>
      </right>
      <top style="thick">
        <color rgb="FF002060"/>
      </top>
      <bottom style="thin">
        <color rgb="FF002060"/>
      </bottom>
      <diagonal/>
    </border>
    <border>
      <left style="thin">
        <color rgb="FF002060"/>
      </left>
      <right style="thin">
        <color rgb="FF002060"/>
      </right>
      <top style="thick">
        <color rgb="FF002060"/>
      </top>
      <bottom style="thin">
        <color rgb="FF002060"/>
      </bottom>
      <diagonal/>
    </border>
    <border>
      <left style="thin">
        <color rgb="FF002060"/>
      </left>
      <right style="thick">
        <color rgb="FF002060"/>
      </right>
      <top style="thick">
        <color rgb="FF002060"/>
      </top>
      <bottom style="thin">
        <color rgb="FF002060"/>
      </bottom>
      <diagonal/>
    </border>
    <border>
      <left style="thick">
        <color rgb="FF002060"/>
      </left>
      <right style="thin">
        <color rgb="FF002060"/>
      </right>
      <top style="thin">
        <color rgb="FF002060"/>
      </top>
      <bottom style="thin">
        <color rgb="FF002060"/>
      </bottom>
      <diagonal/>
    </border>
    <border>
      <left style="thin">
        <color rgb="FF002060"/>
      </left>
      <right style="thin">
        <color rgb="FF002060"/>
      </right>
      <top style="thin">
        <color rgb="FF002060"/>
      </top>
      <bottom style="thin">
        <color rgb="FF002060"/>
      </bottom>
      <diagonal/>
    </border>
    <border>
      <left style="thin">
        <color rgb="FF002060"/>
      </left>
      <right style="thick">
        <color rgb="FF002060"/>
      </right>
      <top style="thin">
        <color rgb="FF002060"/>
      </top>
      <bottom style="thin">
        <color rgb="FF002060"/>
      </bottom>
      <diagonal/>
    </border>
    <border>
      <left style="thick">
        <color rgb="FF002060"/>
      </left>
      <right style="thin">
        <color rgb="FF002060"/>
      </right>
      <top style="thin">
        <color rgb="FF002060"/>
      </top>
      <bottom style="thick">
        <color rgb="FF002060"/>
      </bottom>
      <diagonal/>
    </border>
    <border>
      <left style="thin">
        <color rgb="FF002060"/>
      </left>
      <right style="thin">
        <color rgb="FF002060"/>
      </right>
      <top style="thin">
        <color rgb="FF002060"/>
      </top>
      <bottom style="thick">
        <color rgb="FF002060"/>
      </bottom>
      <diagonal/>
    </border>
    <border>
      <left style="thin">
        <color rgb="FF002060"/>
      </left>
      <right style="thick">
        <color rgb="FF002060"/>
      </right>
      <top style="thin">
        <color rgb="FF002060"/>
      </top>
      <bottom style="thick">
        <color rgb="FF002060"/>
      </bottom>
      <diagonal/>
    </border>
    <border>
      <left/>
      <right style="thin">
        <color rgb="FF002060"/>
      </right>
      <top style="thick">
        <color rgb="FF002060"/>
      </top>
      <bottom style="thin">
        <color rgb="FF002060"/>
      </bottom>
      <diagonal/>
    </border>
    <border>
      <left/>
      <right style="thin">
        <color indexed="64"/>
      </right>
      <top/>
      <bottom/>
      <diagonal/>
    </border>
    <border>
      <left style="thin">
        <color rgb="FF002060"/>
      </left>
      <right style="thin">
        <color rgb="FF002060"/>
      </right>
      <top/>
      <bottom style="thin">
        <color rgb="FF00206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hair">
        <color rgb="FF002060"/>
      </top>
      <bottom style="hair">
        <color rgb="FF002060"/>
      </bottom>
      <diagonal/>
    </border>
    <border>
      <left style="hair">
        <color rgb="FF002060"/>
      </left>
      <right style="hair">
        <color rgb="FF002060"/>
      </right>
      <top style="hair">
        <color rgb="FF002060"/>
      </top>
      <bottom style="hair">
        <color rgb="FF002060"/>
      </bottom>
      <diagonal/>
    </border>
    <border>
      <left style="hair">
        <color rgb="FF002060"/>
      </left>
      <right/>
      <top style="hair">
        <color rgb="FF002060"/>
      </top>
      <bottom style="hair">
        <color rgb="FF002060"/>
      </bottom>
      <diagonal/>
    </border>
    <border>
      <left/>
      <right style="thin">
        <color rgb="FF002060"/>
      </right>
      <top style="hair">
        <color rgb="FF002060"/>
      </top>
      <bottom style="hair">
        <color rgb="FF002060"/>
      </bottom>
      <diagonal/>
    </border>
    <border>
      <left style="thin">
        <color rgb="FF002060"/>
      </left>
      <right/>
      <top/>
      <bottom style="hair">
        <color rgb="FF002060"/>
      </bottom>
      <diagonal/>
    </border>
    <border>
      <left/>
      <right/>
      <top/>
      <bottom style="hair">
        <color rgb="FF002060"/>
      </bottom>
      <diagonal/>
    </border>
    <border>
      <left style="thin">
        <color rgb="FF002060"/>
      </left>
      <right/>
      <top style="hair">
        <color rgb="FF002060"/>
      </top>
      <bottom/>
      <diagonal/>
    </border>
    <border>
      <left style="hair">
        <color rgb="FF002060"/>
      </left>
      <right/>
      <top style="hair">
        <color rgb="FF002060"/>
      </top>
      <bottom/>
      <diagonal/>
    </border>
    <border>
      <left style="hair">
        <color rgb="FF002060"/>
      </left>
      <right/>
      <top/>
      <bottom style="hair">
        <color rgb="FF002060"/>
      </bottom>
      <diagonal/>
    </border>
    <border>
      <left style="thin">
        <color rgb="FF002060"/>
      </left>
      <right/>
      <top/>
      <bottom/>
      <diagonal/>
    </border>
    <border>
      <left style="thin">
        <color rgb="FF002060"/>
      </left>
      <right/>
      <top/>
      <bottom style="thin">
        <color rgb="FF002060"/>
      </bottom>
      <diagonal/>
    </border>
    <border>
      <left style="thin">
        <color rgb="FF002060"/>
      </left>
      <right style="hair">
        <color rgb="FF002060"/>
      </right>
      <top/>
      <bottom style="hair">
        <color rgb="FF002060"/>
      </bottom>
      <diagonal/>
    </border>
    <border>
      <left style="thin">
        <color rgb="FF002060"/>
      </left>
      <right style="thin">
        <color rgb="FF002060"/>
      </right>
      <top style="thin">
        <color rgb="FF002060"/>
      </top>
      <bottom/>
      <diagonal/>
    </border>
    <border>
      <left style="thin">
        <color rgb="FF002060"/>
      </left>
      <right style="thin">
        <color rgb="FF002060"/>
      </right>
      <top/>
      <bottom/>
      <diagonal/>
    </border>
    <border>
      <left style="thin">
        <color rgb="FF002060"/>
      </left>
      <right style="thin">
        <color rgb="FF002060"/>
      </right>
      <top/>
      <bottom style="thick">
        <color rgb="FF002060"/>
      </bottom>
      <diagonal/>
    </border>
    <border>
      <left/>
      <right style="thin">
        <color rgb="FF002060"/>
      </right>
      <top style="thin">
        <color rgb="FF002060"/>
      </top>
      <bottom style="thin">
        <color rgb="FF002060"/>
      </bottom>
      <diagonal/>
    </border>
    <border>
      <left/>
      <right style="thin">
        <color rgb="FF002060"/>
      </right>
      <top style="thin">
        <color rgb="FF002060"/>
      </top>
      <bottom style="thick">
        <color rgb="FF002060"/>
      </bottom>
      <diagonal/>
    </border>
    <border>
      <left style="thick">
        <color rgb="FF002060"/>
      </left>
      <right/>
      <top style="thin">
        <color rgb="FF002060"/>
      </top>
      <bottom style="thin">
        <color rgb="FF002060"/>
      </bottom>
      <diagonal/>
    </border>
    <border>
      <left style="thick">
        <color rgb="FF002060"/>
      </left>
      <right/>
      <top style="thin">
        <color rgb="FF002060"/>
      </top>
      <bottom style="thick">
        <color rgb="FF002060"/>
      </bottom>
      <diagonal/>
    </border>
    <border>
      <left style="hair">
        <color rgb="FF002060"/>
      </left>
      <right style="hair">
        <color rgb="FF002060"/>
      </right>
      <top style="hair">
        <color rgb="FF002060"/>
      </top>
      <bottom/>
      <diagonal/>
    </border>
    <border>
      <left style="hair">
        <color rgb="FF002060"/>
      </left>
      <right style="hair">
        <color rgb="FF002060"/>
      </right>
      <top/>
      <bottom style="hair">
        <color rgb="FF002060"/>
      </bottom>
      <diagonal/>
    </border>
    <border>
      <left style="hair">
        <color rgb="FF002060"/>
      </left>
      <right style="hair">
        <color rgb="FF002060"/>
      </right>
      <top style="hair">
        <color rgb="FF002060"/>
      </top>
      <bottom style="thin">
        <color rgb="FF002060"/>
      </bottom>
      <diagonal/>
    </border>
    <border>
      <left/>
      <right/>
      <top style="hair">
        <color auto="1"/>
      </top>
      <bottom style="hair">
        <color auto="1"/>
      </bottom>
      <diagonal/>
    </border>
    <border>
      <left/>
      <right style="thin">
        <color rgb="FF002060"/>
      </right>
      <top/>
      <bottom style="hair">
        <color rgb="FF002060"/>
      </bottom>
      <diagonal/>
    </border>
    <border>
      <left/>
      <right/>
      <top style="thin">
        <color rgb="FF002060"/>
      </top>
      <bottom style="thin">
        <color rgb="FF002060"/>
      </bottom>
      <diagonal/>
    </border>
    <border>
      <left/>
      <right/>
      <top style="hair">
        <color auto="1"/>
      </top>
      <bottom/>
      <diagonal/>
    </border>
    <border>
      <left/>
      <right style="thin">
        <color rgb="FF002060"/>
      </right>
      <top style="hair">
        <color rgb="FF002060"/>
      </top>
      <bottom/>
      <diagonal/>
    </border>
    <border>
      <left style="thin">
        <color rgb="FF002060"/>
      </left>
      <right/>
      <top style="thin">
        <color rgb="FF002060"/>
      </top>
      <bottom style="thin">
        <color rgb="FF002060"/>
      </bottom>
      <diagonal/>
    </border>
    <border>
      <left style="thin">
        <color rgb="FF002060"/>
      </left>
      <right/>
      <top style="thin">
        <color rgb="FF002060"/>
      </top>
      <bottom style="thick">
        <color rgb="FF002060"/>
      </bottom>
      <diagonal/>
    </border>
    <border>
      <left style="medium">
        <color rgb="FF0000FF"/>
      </left>
      <right style="medium">
        <color rgb="FF0000FF"/>
      </right>
      <top style="medium">
        <color rgb="FF0000FF"/>
      </top>
      <bottom style="medium">
        <color rgb="FF0000FF"/>
      </bottom>
      <diagonal/>
    </border>
    <border>
      <left/>
      <right style="thin">
        <color rgb="FF002060"/>
      </right>
      <top style="thick">
        <color rgb="FF002060"/>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rgb="FF002060"/>
      </bottom>
      <diagonal/>
    </border>
    <border>
      <left style="thin">
        <color indexed="64"/>
      </left>
      <right style="thin">
        <color indexed="64"/>
      </right>
      <top style="thin">
        <color rgb="FF002060"/>
      </top>
      <bottom style="thin">
        <color indexed="64"/>
      </bottom>
      <diagonal/>
    </border>
    <border>
      <left style="thin">
        <color indexed="64"/>
      </left>
      <right style="thin">
        <color indexed="64"/>
      </right>
      <top/>
      <bottom/>
      <diagonal/>
    </border>
    <border>
      <left style="thin">
        <color indexed="64"/>
      </left>
      <right style="thin">
        <color indexed="64"/>
      </right>
      <top style="thin">
        <color rgb="FF002060"/>
      </top>
      <bottom style="thin">
        <color rgb="FF002060"/>
      </bottom>
      <diagonal/>
    </border>
    <border>
      <left style="thin">
        <color indexed="64"/>
      </left>
      <right style="thin">
        <color rgb="FF002060"/>
      </right>
      <top style="thin">
        <color indexed="64"/>
      </top>
      <bottom style="thin">
        <color rgb="FF002060"/>
      </bottom>
      <diagonal/>
    </border>
    <border>
      <left/>
      <right/>
      <top style="thick">
        <color rgb="FF002060"/>
      </top>
      <bottom style="thin">
        <color rgb="FF002060"/>
      </bottom>
      <diagonal/>
    </border>
    <border>
      <left style="thin">
        <color indexed="64"/>
      </left>
      <right/>
      <top style="thin">
        <color rgb="FF002060"/>
      </top>
      <bottom style="thin">
        <color indexed="64"/>
      </bottom>
      <diagonal/>
    </border>
    <border>
      <left/>
      <right style="thin">
        <color indexed="64"/>
      </right>
      <top style="thin">
        <color rgb="FF002060"/>
      </top>
      <bottom style="thin">
        <color indexed="64"/>
      </bottom>
      <diagonal/>
    </border>
    <border>
      <left style="medium">
        <color rgb="FF002060"/>
      </left>
      <right/>
      <top style="medium">
        <color rgb="FF002060"/>
      </top>
      <bottom/>
      <diagonal/>
    </border>
    <border>
      <left/>
      <right/>
      <top style="medium">
        <color rgb="FF002060"/>
      </top>
      <bottom/>
      <diagonal/>
    </border>
    <border>
      <left/>
      <right style="medium">
        <color rgb="FF002060"/>
      </right>
      <top style="medium">
        <color rgb="FF002060"/>
      </top>
      <bottom/>
      <diagonal/>
    </border>
    <border>
      <left style="medium">
        <color rgb="FF002060"/>
      </left>
      <right/>
      <top/>
      <bottom/>
      <diagonal/>
    </border>
    <border>
      <left/>
      <right style="medium">
        <color rgb="FF002060"/>
      </right>
      <top/>
      <bottom/>
      <diagonal/>
    </border>
    <border>
      <left style="medium">
        <color rgb="FF002060"/>
      </left>
      <right/>
      <top/>
      <bottom style="medium">
        <color rgb="FF002060"/>
      </bottom>
      <diagonal/>
    </border>
    <border>
      <left/>
      <right/>
      <top/>
      <bottom style="medium">
        <color rgb="FF002060"/>
      </bottom>
      <diagonal/>
    </border>
    <border>
      <left/>
      <right style="medium">
        <color rgb="FF002060"/>
      </right>
      <top/>
      <bottom style="medium">
        <color rgb="FF002060"/>
      </bottom>
      <diagonal/>
    </border>
    <border>
      <left style="medium">
        <color rgb="FF002060"/>
      </left>
      <right/>
      <top style="medium">
        <color rgb="FF002060"/>
      </top>
      <bottom style="medium">
        <color rgb="FF002060"/>
      </bottom>
      <diagonal/>
    </border>
    <border>
      <left/>
      <right style="medium">
        <color rgb="FF002060"/>
      </right>
      <top style="medium">
        <color rgb="FF002060"/>
      </top>
      <bottom style="medium">
        <color rgb="FF002060"/>
      </bottom>
      <diagonal/>
    </border>
    <border>
      <left style="medium">
        <color theme="8" tint="-0.24994659260841701"/>
      </left>
      <right style="medium">
        <color theme="8" tint="-0.24994659260841701"/>
      </right>
      <top style="medium">
        <color theme="8" tint="-0.24994659260841701"/>
      </top>
      <bottom style="medium">
        <color theme="8" tint="-0.24994659260841701"/>
      </bottom>
      <diagonal/>
    </border>
    <border>
      <left style="medium">
        <color theme="8" tint="-0.24994659260841701"/>
      </left>
      <right style="medium">
        <color theme="8" tint="-0.24994659260841701"/>
      </right>
      <top/>
      <bottom style="medium">
        <color theme="8" tint="-0.24994659260841701"/>
      </bottom>
      <diagonal/>
    </border>
    <border>
      <left/>
      <right/>
      <top style="medium">
        <color rgb="FF002060"/>
      </top>
      <bottom style="medium">
        <color rgb="FF002060"/>
      </bottom>
      <diagonal/>
    </border>
    <border>
      <left style="thick">
        <color rgb="FF002060"/>
      </left>
      <right/>
      <top style="thick">
        <color rgb="FF002060"/>
      </top>
      <bottom style="thin">
        <color rgb="FF002060"/>
      </bottom>
      <diagonal/>
    </border>
    <border>
      <left/>
      <right style="thick">
        <color rgb="FF002060"/>
      </right>
      <top style="thick">
        <color rgb="FF002060"/>
      </top>
      <bottom style="thin">
        <color rgb="FF002060"/>
      </bottom>
      <diagonal/>
    </border>
  </borders>
  <cellStyleXfs count="5">
    <xf numFmtId="0" fontId="0" fillId="0" borderId="0"/>
    <xf numFmtId="0" fontId="1" fillId="0" borderId="0"/>
    <xf numFmtId="0" fontId="8" fillId="0" borderId="0" applyNumberFormat="0" applyFill="0" applyBorder="0" applyAlignment="0" applyProtection="0"/>
    <xf numFmtId="0" fontId="1" fillId="0" borderId="0"/>
    <xf numFmtId="0" fontId="1" fillId="0" borderId="0"/>
  </cellStyleXfs>
  <cellXfs count="537">
    <xf numFmtId="0" fontId="0" fillId="0" borderId="0" xfId="0"/>
    <xf numFmtId="0" fontId="0" fillId="2" borderId="0" xfId="0" applyFill="1" applyAlignment="1">
      <alignment horizontal="center" vertical="center"/>
    </xf>
    <xf numFmtId="0" fontId="0" fillId="2" borderId="0" xfId="0" applyFill="1" applyBorder="1" applyAlignment="1">
      <alignment horizontal="center" vertical="center"/>
    </xf>
    <xf numFmtId="0" fontId="0" fillId="0" borderId="0" xfId="0" applyAlignment="1">
      <alignment vertical="center"/>
    </xf>
    <xf numFmtId="0" fontId="0" fillId="2" borderId="0" xfId="0" applyFill="1" applyBorder="1" applyAlignment="1">
      <alignment horizontal="center" vertical="center" wrapText="1"/>
    </xf>
    <xf numFmtId="0" fontId="0" fillId="2" borderId="0" xfId="0" applyFill="1" applyBorder="1" applyAlignment="1">
      <alignment horizontal="center" wrapText="1"/>
    </xf>
    <xf numFmtId="0" fontId="0" fillId="2" borderId="0" xfId="0" applyFill="1" applyBorder="1"/>
    <xf numFmtId="0" fontId="0" fillId="0" borderId="0" xfId="0" applyBorder="1" applyAlignment="1">
      <alignment vertical="center"/>
    </xf>
    <xf numFmtId="0" fontId="0" fillId="2" borderId="0" xfId="0" applyFill="1" applyBorder="1" applyAlignment="1">
      <alignment horizontal="center"/>
    </xf>
    <xf numFmtId="0" fontId="0" fillId="2" borderId="0" xfId="0" applyFill="1" applyAlignment="1">
      <alignment horizontal="center"/>
    </xf>
    <xf numFmtId="0" fontId="7" fillId="2" borderId="0" xfId="0" applyFont="1" applyFill="1" applyBorder="1" applyAlignment="1">
      <alignment horizontal="center"/>
    </xf>
    <xf numFmtId="0" fontId="7" fillId="0" borderId="0" xfId="0" applyFont="1"/>
    <xf numFmtId="0" fontId="7" fillId="0" borderId="0" xfId="0" applyFont="1" applyFill="1" applyBorder="1" applyAlignment="1">
      <alignment horizontal="center"/>
    </xf>
    <xf numFmtId="0" fontId="7" fillId="0" borderId="0" xfId="0" applyFont="1" applyFill="1"/>
    <xf numFmtId="0" fontId="0" fillId="0" borderId="0" xfId="0" applyFill="1" applyBorder="1" applyAlignment="1">
      <alignment horizontal="center"/>
    </xf>
    <xf numFmtId="0" fontId="0" fillId="0" borderId="0" xfId="0" applyFill="1"/>
    <xf numFmtId="0" fontId="6" fillId="0" borderId="0" xfId="0" applyFont="1"/>
    <xf numFmtId="0" fontId="0" fillId="0" borderId="0" xfId="0" applyFill="1" applyBorder="1"/>
    <xf numFmtId="0" fontId="11" fillId="0" borderId="0" xfId="0" applyFont="1"/>
    <xf numFmtId="164" fontId="1" fillId="2" borderId="10" xfId="0" applyNumberFormat="1" applyFont="1" applyFill="1" applyBorder="1" applyAlignment="1" applyProtection="1">
      <alignment vertical="center" wrapText="1"/>
      <protection locked="0"/>
    </xf>
    <xf numFmtId="0" fontId="19" fillId="4" borderId="3" xfId="0" applyFont="1" applyFill="1" applyBorder="1" applyAlignment="1">
      <alignment horizontal="center" vertical="center"/>
    </xf>
    <xf numFmtId="165" fontId="14" fillId="4" borderId="6" xfId="0" applyNumberFormat="1" applyFont="1" applyFill="1" applyBorder="1" applyAlignment="1">
      <alignment horizontal="center" vertical="center" wrapText="1"/>
    </xf>
    <xf numFmtId="0" fontId="21" fillId="0" borderId="0" xfId="0" applyFont="1" applyAlignment="1"/>
    <xf numFmtId="0" fontId="1" fillId="0" borderId="0" xfId="0" applyFont="1" applyBorder="1" applyAlignment="1">
      <alignment horizontal="left" vertical="center"/>
    </xf>
    <xf numFmtId="0" fontId="21" fillId="0" borderId="0" xfId="0" applyFont="1" applyAlignment="1">
      <alignment horizontal="left"/>
    </xf>
    <xf numFmtId="0" fontId="0" fillId="2" borderId="0" xfId="0" applyFill="1" applyAlignment="1">
      <alignment horizontal="center"/>
    </xf>
    <xf numFmtId="0" fontId="7" fillId="0" borderId="0" xfId="0" applyFont="1" applyFill="1"/>
    <xf numFmtId="0" fontId="0" fillId="2" borderId="0" xfId="0" applyFill="1" applyBorder="1" applyAlignment="1">
      <alignment horizontal="center" vertical="center"/>
    </xf>
    <xf numFmtId="0" fontId="0" fillId="2" borderId="0" xfId="0" applyFill="1" applyBorder="1" applyAlignment="1">
      <alignment horizontal="center" vertical="center" wrapText="1"/>
    </xf>
    <xf numFmtId="0" fontId="0" fillId="2" borderId="0" xfId="0" applyFill="1" applyBorder="1" applyAlignment="1">
      <alignment horizontal="center"/>
    </xf>
    <xf numFmtId="0" fontId="7" fillId="0" borderId="0" xfId="0" applyFont="1"/>
    <xf numFmtId="0" fontId="7" fillId="0" borderId="0" xfId="0" applyFont="1" applyFill="1"/>
    <xf numFmtId="0" fontId="1" fillId="0" borderId="0" xfId="0" applyFont="1" applyFill="1" applyBorder="1" applyAlignment="1" applyProtection="1">
      <alignment horizontal="left" vertical="center" wrapText="1"/>
    </xf>
    <xf numFmtId="0" fontId="21" fillId="0" borderId="0" xfId="0" applyFont="1" applyFill="1" applyBorder="1" applyAlignment="1" applyProtection="1">
      <alignment horizontal="center" vertical="center"/>
    </xf>
    <xf numFmtId="0" fontId="4" fillId="0" borderId="30" xfId="0" applyFont="1" applyBorder="1" applyAlignment="1">
      <alignment horizontal="left" vertical="center" indent="1"/>
    </xf>
    <xf numFmtId="0" fontId="4" fillId="0" borderId="25" xfId="0" applyFont="1" applyBorder="1" applyAlignment="1">
      <alignment horizontal="left" vertical="center" indent="1"/>
    </xf>
    <xf numFmtId="0" fontId="4" fillId="0" borderId="25" xfId="0" applyFont="1" applyBorder="1"/>
    <xf numFmtId="0" fontId="7" fillId="0" borderId="25" xfId="0" applyFont="1" applyBorder="1"/>
    <xf numFmtId="0" fontId="7" fillId="0" borderId="13" xfId="0" applyFont="1" applyBorder="1"/>
    <xf numFmtId="0" fontId="7" fillId="0" borderId="31" xfId="0" applyFont="1" applyBorder="1"/>
    <xf numFmtId="0" fontId="36" fillId="2" borderId="0" xfId="0" applyFont="1" applyFill="1" applyAlignment="1">
      <alignment horizontal="center" vertical="center"/>
    </xf>
    <xf numFmtId="0" fontId="36" fillId="0" borderId="0" xfId="0" applyFont="1" applyAlignment="1">
      <alignment vertical="center"/>
    </xf>
    <xf numFmtId="0" fontId="0" fillId="2" borderId="0" xfId="0" applyFill="1" applyAlignment="1">
      <alignment horizontal="center"/>
    </xf>
    <xf numFmtId="0" fontId="37" fillId="3" borderId="0" xfId="0" applyFont="1" applyFill="1" applyAlignment="1">
      <alignment vertical="top"/>
    </xf>
    <xf numFmtId="0" fontId="38" fillId="3" borderId="0" xfId="0" applyFont="1" applyFill="1" applyAlignment="1">
      <alignment vertical="top"/>
    </xf>
    <xf numFmtId="0" fontId="38" fillId="3" borderId="0" xfId="0" applyFont="1" applyFill="1"/>
    <xf numFmtId="0" fontId="38" fillId="0" borderId="0" xfId="0" applyFont="1"/>
    <xf numFmtId="0" fontId="38" fillId="0" borderId="0" xfId="0" applyFont="1" applyAlignment="1">
      <alignment vertical="center"/>
    </xf>
    <xf numFmtId="0" fontId="40" fillId="0" borderId="0" xfId="0" applyFont="1" applyAlignment="1">
      <alignment vertical="center"/>
    </xf>
    <xf numFmtId="0" fontId="38" fillId="0" borderId="0" xfId="0" applyFont="1" applyAlignment="1">
      <alignment vertical="top"/>
    </xf>
    <xf numFmtId="0" fontId="7" fillId="2" borderId="49" xfId="0" applyFont="1" applyFill="1" applyBorder="1" applyAlignment="1">
      <alignment horizontal="center"/>
    </xf>
    <xf numFmtId="165" fontId="14" fillId="4" borderId="49" xfId="0" applyNumberFormat="1" applyFont="1" applyFill="1" applyBorder="1" applyAlignment="1">
      <alignment horizontal="center" vertical="center" wrapText="1"/>
    </xf>
    <xf numFmtId="0" fontId="38" fillId="0" borderId="0" xfId="0" applyFont="1" applyBorder="1" applyAlignment="1">
      <alignment vertical="center"/>
    </xf>
    <xf numFmtId="0" fontId="0" fillId="2" borderId="0" xfId="0" applyFill="1" applyBorder="1" applyAlignment="1">
      <alignment horizontal="left" vertical="center" wrapText="1"/>
    </xf>
    <xf numFmtId="0" fontId="0" fillId="0" borderId="0" xfId="0" applyAlignment="1">
      <alignment horizontal="left" vertical="center"/>
    </xf>
    <xf numFmtId="0" fontId="0" fillId="2" borderId="0" xfId="0" applyFill="1" applyBorder="1" applyAlignment="1"/>
    <xf numFmtId="0" fontId="14" fillId="4" borderId="3" xfId="0" applyFont="1" applyFill="1" applyBorder="1" applyAlignment="1">
      <alignment horizontal="center" vertical="center"/>
    </xf>
    <xf numFmtId="0" fontId="52" fillId="0" borderId="0" xfId="0" applyFont="1" applyAlignment="1">
      <alignment vertical="center"/>
    </xf>
    <xf numFmtId="0" fontId="53" fillId="0" borderId="0" xfId="0" applyFont="1" applyAlignment="1">
      <alignment vertical="center"/>
    </xf>
    <xf numFmtId="0" fontId="11" fillId="0" borderId="0" xfId="0" applyFont="1" applyProtection="1"/>
    <xf numFmtId="0" fontId="11" fillId="0" borderId="0" xfId="0" applyFont="1" applyAlignment="1" applyProtection="1"/>
    <xf numFmtId="0" fontId="11" fillId="0" borderId="0" xfId="0" applyFont="1" applyBorder="1" applyProtection="1"/>
    <xf numFmtId="0" fontId="7" fillId="0" borderId="0" xfId="0" applyFont="1" applyFill="1" applyBorder="1" applyProtection="1"/>
    <xf numFmtId="0" fontId="6" fillId="0" borderId="0" xfId="0" applyFont="1" applyFill="1" applyBorder="1" applyProtection="1"/>
    <xf numFmtId="0" fontId="24" fillId="0" borderId="0" xfId="2" applyFont="1" applyFill="1" applyBorder="1" applyProtection="1"/>
    <xf numFmtId="0" fontId="7" fillId="0" borderId="0" xfId="0" applyFont="1" applyBorder="1" applyAlignment="1" applyProtection="1">
      <alignment horizontal="center"/>
    </xf>
    <xf numFmtId="0" fontId="26" fillId="0" borderId="0" xfId="0" applyFont="1" applyAlignment="1" applyProtection="1">
      <alignment horizontal="left" wrapText="1"/>
    </xf>
    <xf numFmtId="0" fontId="11" fillId="0" borderId="0" xfId="0" applyFont="1" applyAlignment="1" applyProtection="1">
      <alignment wrapText="1"/>
    </xf>
    <xf numFmtId="0" fontId="3" fillId="0" borderId="0" xfId="0" applyFont="1" applyFill="1" applyAlignment="1" applyProtection="1">
      <alignment horizontal="center"/>
    </xf>
    <xf numFmtId="0" fontId="11" fillId="0" borderId="0" xfId="0" applyFont="1" applyFill="1" applyProtection="1"/>
    <xf numFmtId="0" fontId="13" fillId="0" borderId="0" xfId="0" applyFont="1" applyAlignment="1" applyProtection="1">
      <alignment horizontal="center"/>
    </xf>
    <xf numFmtId="0" fontId="7" fillId="0" borderId="0" xfId="0" applyFont="1" applyAlignment="1" applyProtection="1">
      <alignment horizontal="left" vertical="center" wrapText="1"/>
    </xf>
    <xf numFmtId="0" fontId="11" fillId="0" borderId="0" xfId="0" applyFont="1" applyAlignment="1" applyProtection="1">
      <alignment horizontal="left"/>
    </xf>
    <xf numFmtId="0" fontId="33" fillId="0" borderId="0" xfId="0" applyFont="1" applyAlignment="1" applyProtection="1">
      <alignment horizontal="left"/>
    </xf>
    <xf numFmtId="0" fontId="7" fillId="0" borderId="0" xfId="0" applyFont="1" applyProtection="1"/>
    <xf numFmtId="0" fontId="27" fillId="0" borderId="0" xfId="0" applyFont="1" applyProtection="1"/>
    <xf numFmtId="0" fontId="7" fillId="0" borderId="0" xfId="0" applyFont="1" applyAlignment="1" applyProtection="1">
      <alignment horizontal="left"/>
    </xf>
    <xf numFmtId="0" fontId="21" fillId="0" borderId="0" xfId="0" applyFont="1" applyProtection="1"/>
    <xf numFmtId="0" fontId="12" fillId="0" borderId="0" xfId="0" applyFont="1" applyProtection="1"/>
    <xf numFmtId="0" fontId="23" fillId="0" borderId="0" xfId="0" applyFont="1" applyProtection="1"/>
    <xf numFmtId="0" fontId="20" fillId="0" borderId="0" xfId="0" applyFont="1" applyProtection="1"/>
    <xf numFmtId="0" fontId="21" fillId="0" borderId="0" xfId="0" quotePrefix="1" applyFont="1" applyAlignment="1" applyProtection="1">
      <alignment horizontal="right"/>
    </xf>
    <xf numFmtId="0" fontId="1" fillId="0" borderId="0" xfId="0" applyFont="1" applyProtection="1"/>
    <xf numFmtId="0" fontId="7" fillId="0" borderId="0" xfId="0" applyFont="1" applyAlignment="1" applyProtection="1">
      <alignment horizontal="left" vertical="center"/>
    </xf>
    <xf numFmtId="0" fontId="11" fillId="0" borderId="0" xfId="0" applyFont="1" applyAlignment="1" applyProtection="1">
      <alignment horizontal="left" vertical="center"/>
    </xf>
    <xf numFmtId="0" fontId="2" fillId="0" borderId="0" xfId="0" applyFont="1" applyProtection="1"/>
    <xf numFmtId="0" fontId="3" fillId="0" borderId="0" xfId="0" applyFont="1" applyProtection="1"/>
    <xf numFmtId="0" fontId="0" fillId="2" borderId="0" xfId="0" applyFill="1" applyBorder="1" applyAlignment="1" applyProtection="1">
      <alignment vertical="center"/>
    </xf>
    <xf numFmtId="0" fontId="0" fillId="2" borderId="0" xfId="0" applyFill="1" applyBorder="1" applyAlignment="1" applyProtection="1">
      <alignment horizontal="center" vertical="center"/>
    </xf>
    <xf numFmtId="0" fontId="29" fillId="2" borderId="0" xfId="0" applyFont="1" applyFill="1" applyBorder="1" applyAlignment="1" applyProtection="1">
      <alignment vertical="center"/>
    </xf>
    <xf numFmtId="0" fontId="29" fillId="2" borderId="0" xfId="0" applyFont="1" applyFill="1" applyBorder="1" applyAlignment="1" applyProtection="1">
      <alignment horizontal="center" vertical="center" wrapText="1"/>
    </xf>
    <xf numFmtId="0" fontId="29" fillId="2" borderId="0" xfId="0" applyFont="1" applyFill="1" applyBorder="1" applyAlignment="1" applyProtection="1">
      <alignment vertical="center" wrapText="1"/>
    </xf>
    <xf numFmtId="0" fontId="1" fillId="2" borderId="0" xfId="0" applyFont="1" applyFill="1" applyBorder="1" applyAlignment="1" applyProtection="1">
      <alignment wrapText="1"/>
    </xf>
    <xf numFmtId="0" fontId="19" fillId="4" borderId="12" xfId="0" applyFont="1" applyFill="1" applyBorder="1" applyAlignment="1" applyProtection="1">
      <alignment horizontal="left" vertical="center"/>
    </xf>
    <xf numFmtId="0" fontId="19" fillId="4" borderId="12" xfId="0" applyFont="1" applyFill="1" applyBorder="1" applyAlignment="1" applyProtection="1">
      <alignment horizontal="center" vertical="center"/>
    </xf>
    <xf numFmtId="0" fontId="14" fillId="4" borderId="4" xfId="0" applyFont="1" applyFill="1" applyBorder="1" applyAlignment="1" applyProtection="1">
      <alignment horizontal="left" vertical="center"/>
    </xf>
    <xf numFmtId="0" fontId="15" fillId="4" borderId="4" xfId="0" applyFont="1" applyFill="1" applyBorder="1" applyAlignment="1" applyProtection="1">
      <alignment horizontal="center"/>
    </xf>
    <xf numFmtId="1" fontId="15" fillId="4" borderId="12" xfId="0" applyNumberFormat="1" applyFont="1" applyFill="1" applyBorder="1" applyAlignment="1" applyProtection="1">
      <alignment horizontal="center"/>
    </xf>
    <xf numFmtId="1" fontId="15" fillId="4" borderId="4" xfId="0" applyNumberFormat="1" applyFont="1" applyFill="1" applyBorder="1" applyAlignment="1" applyProtection="1">
      <alignment horizontal="center"/>
    </xf>
    <xf numFmtId="0" fontId="15" fillId="4" borderId="5" xfId="0" applyFont="1" applyFill="1" applyBorder="1" applyAlignment="1" applyProtection="1"/>
    <xf numFmtId="0" fontId="14" fillId="4" borderId="7" xfId="0" applyFont="1" applyFill="1" applyBorder="1" applyAlignment="1" applyProtection="1">
      <alignment horizontal="left" vertical="center"/>
    </xf>
    <xf numFmtId="0" fontId="14" fillId="4" borderId="14" xfId="0" applyFont="1" applyFill="1" applyBorder="1" applyAlignment="1" applyProtection="1">
      <alignment horizontal="center" vertical="center"/>
    </xf>
    <xf numFmtId="0" fontId="14" fillId="4" borderId="4" xfId="0" applyFont="1" applyFill="1" applyBorder="1" applyProtection="1"/>
    <xf numFmtId="0" fontId="15" fillId="4" borderId="4" xfId="0" applyFont="1" applyFill="1" applyBorder="1" applyAlignment="1" applyProtection="1">
      <alignment horizontal="center" vertical="center"/>
    </xf>
    <xf numFmtId="1" fontId="15" fillId="4" borderId="12" xfId="0" applyNumberFormat="1" applyFont="1" applyFill="1" applyBorder="1" applyAlignment="1" applyProtection="1">
      <alignment horizontal="center" vertical="center"/>
    </xf>
    <xf numFmtId="0" fontId="15" fillId="4" borderId="5" xfId="0" applyFont="1" applyFill="1" applyBorder="1" applyAlignment="1" applyProtection="1">
      <alignment horizontal="center" vertical="center"/>
    </xf>
    <xf numFmtId="0" fontId="7" fillId="2" borderId="9" xfId="0" quotePrefix="1" applyNumberFormat="1" applyFont="1" applyFill="1" applyBorder="1" applyAlignment="1" applyProtection="1">
      <alignment horizontal="left"/>
    </xf>
    <xf numFmtId="0" fontId="7" fillId="2" borderId="48" xfId="0" applyFont="1" applyFill="1" applyBorder="1" applyAlignment="1" applyProtection="1">
      <alignment horizontal="center"/>
    </xf>
    <xf numFmtId="165" fontId="1" fillId="2" borderId="10" xfId="0" applyNumberFormat="1" applyFont="1" applyFill="1" applyBorder="1" applyAlignment="1" applyProtection="1">
      <alignment vertical="center" wrapText="1"/>
    </xf>
    <xf numFmtId="0" fontId="7" fillId="2" borderId="10" xfId="0" applyFont="1" applyFill="1" applyBorder="1" applyAlignment="1" applyProtection="1">
      <alignment horizontal="center"/>
    </xf>
    <xf numFmtId="0" fontId="0" fillId="2" borderId="0" xfId="0" applyFill="1" applyBorder="1" applyAlignment="1" applyProtection="1">
      <alignment horizontal="left"/>
    </xf>
    <xf numFmtId="0" fontId="0" fillId="2" borderId="0" xfId="0" applyFill="1" applyBorder="1" applyProtection="1"/>
    <xf numFmtId="165" fontId="14" fillId="4" borderId="3" xfId="0" applyNumberFormat="1" applyFont="1" applyFill="1" applyBorder="1" applyAlignment="1" applyProtection="1">
      <alignment horizontal="left" vertical="center" wrapText="1"/>
    </xf>
    <xf numFmtId="165" fontId="14" fillId="4" borderId="12" xfId="0" applyNumberFormat="1" applyFont="1" applyFill="1" applyBorder="1" applyAlignment="1" applyProtection="1">
      <alignment horizontal="center" vertical="center" wrapText="1"/>
    </xf>
    <xf numFmtId="0" fontId="14" fillId="4" borderId="4" xfId="0" applyFont="1" applyFill="1" applyBorder="1" applyAlignment="1" applyProtection="1">
      <alignment vertical="center"/>
    </xf>
    <xf numFmtId="0" fontId="7" fillId="2" borderId="6" xfId="0" applyFont="1" applyFill="1" applyBorder="1" applyAlignment="1" applyProtection="1">
      <alignment horizontal="left" vertical="center"/>
    </xf>
    <xf numFmtId="0" fontId="7" fillId="2" borderId="47" xfId="0" applyFont="1" applyFill="1" applyBorder="1" applyAlignment="1" applyProtection="1">
      <alignment horizontal="center" vertical="center"/>
    </xf>
    <xf numFmtId="0" fontId="1" fillId="2" borderId="7" xfId="0" applyFont="1" applyFill="1" applyBorder="1" applyAlignment="1" applyProtection="1">
      <alignment vertical="center"/>
    </xf>
    <xf numFmtId="0" fontId="1" fillId="2" borderId="9" xfId="0" applyFont="1" applyFill="1" applyBorder="1" applyAlignment="1" applyProtection="1">
      <alignment horizontal="left" vertical="center"/>
    </xf>
    <xf numFmtId="0" fontId="1" fillId="2" borderId="48" xfId="0" applyFont="1" applyFill="1" applyBorder="1" applyAlignment="1" applyProtection="1">
      <alignment horizontal="center" vertical="center"/>
    </xf>
    <xf numFmtId="0" fontId="1" fillId="2" borderId="10" xfId="0" applyFont="1" applyFill="1" applyBorder="1" applyAlignment="1" applyProtection="1">
      <alignment vertical="center"/>
    </xf>
    <xf numFmtId="0" fontId="7" fillId="2" borderId="10" xfId="0" applyFont="1" applyFill="1" applyBorder="1" applyAlignment="1" applyProtection="1">
      <alignment horizontal="center" vertical="center"/>
    </xf>
    <xf numFmtId="0" fontId="7" fillId="0" borderId="49" xfId="0" applyFont="1" applyFill="1" applyBorder="1" applyAlignment="1" applyProtection="1">
      <alignment horizontal="left"/>
    </xf>
    <xf numFmtId="0" fontId="7" fillId="0" borderId="7" xfId="0" applyFont="1" applyFill="1" applyBorder="1" applyAlignment="1" applyProtection="1">
      <alignment horizontal="center"/>
    </xf>
    <xf numFmtId="0" fontId="7" fillId="2" borderId="49" xfId="0" applyFont="1" applyFill="1" applyBorder="1" applyAlignment="1" applyProtection="1">
      <alignment horizontal="left"/>
    </xf>
    <xf numFmtId="0" fontId="7" fillId="0" borderId="50" xfId="0" applyFont="1" applyFill="1" applyBorder="1" applyAlignment="1" applyProtection="1">
      <alignment horizontal="left"/>
    </xf>
    <xf numFmtId="0" fontId="7" fillId="0" borderId="10" xfId="0" applyFont="1" applyFill="1" applyBorder="1" applyAlignment="1" applyProtection="1">
      <alignment horizontal="center"/>
    </xf>
    <xf numFmtId="0" fontId="7" fillId="2" borderId="49" xfId="0" applyFont="1" applyFill="1" applyBorder="1" applyAlignment="1" applyProtection="1">
      <alignment horizontal="left" vertical="center"/>
    </xf>
    <xf numFmtId="0" fontId="7" fillId="2" borderId="7" xfId="0" applyFont="1" applyFill="1" applyBorder="1" applyAlignment="1" applyProtection="1">
      <alignment horizontal="center"/>
    </xf>
    <xf numFmtId="0" fontId="7" fillId="2" borderId="50" xfId="0" applyFont="1" applyFill="1" applyBorder="1" applyAlignment="1" applyProtection="1">
      <alignment horizontal="left" vertical="center"/>
    </xf>
    <xf numFmtId="0" fontId="14" fillId="4" borderId="7" xfId="0" applyFont="1" applyFill="1" applyBorder="1" applyAlignment="1" applyProtection="1">
      <alignment horizontal="center" vertical="center"/>
    </xf>
    <xf numFmtId="0" fontId="14" fillId="4" borderId="7" xfId="0" applyFont="1" applyFill="1" applyBorder="1" applyAlignment="1" applyProtection="1">
      <alignment vertical="center"/>
    </xf>
    <xf numFmtId="0" fontId="7" fillId="2" borderId="7" xfId="0" applyFont="1" applyFill="1" applyBorder="1" applyAlignment="1" applyProtection="1">
      <alignment horizontal="center" vertical="center"/>
    </xf>
    <xf numFmtId="0" fontId="1" fillId="2" borderId="6" xfId="0" applyFont="1" applyFill="1" applyBorder="1" applyAlignment="1" applyProtection="1">
      <alignment horizontal="left" vertical="center"/>
    </xf>
    <xf numFmtId="0" fontId="1" fillId="2" borderId="7" xfId="0" applyFont="1" applyFill="1" applyBorder="1" applyAlignment="1" applyProtection="1">
      <alignment horizontal="center" vertical="center"/>
    </xf>
    <xf numFmtId="0" fontId="14" fillId="4" borderId="6" xfId="0" applyFont="1" applyFill="1" applyBorder="1" applyAlignment="1" applyProtection="1">
      <alignment horizontal="left" vertical="center"/>
    </xf>
    <xf numFmtId="0" fontId="7" fillId="2" borderId="9" xfId="0" applyFont="1" applyFill="1" applyBorder="1" applyAlignment="1" applyProtection="1">
      <alignment horizontal="left" vertical="center"/>
    </xf>
    <xf numFmtId="0" fontId="0" fillId="2" borderId="0" xfId="0" applyFill="1" applyAlignment="1" applyProtection="1">
      <alignment horizontal="left"/>
    </xf>
    <xf numFmtId="0" fontId="14" fillId="4" borderId="3" xfId="0" applyFont="1" applyFill="1" applyBorder="1" applyAlignment="1" applyProtection="1">
      <alignment horizontal="left" vertical="center"/>
    </xf>
    <xf numFmtId="0" fontId="14" fillId="4" borderId="12" xfId="0" applyFont="1" applyFill="1" applyBorder="1" applyAlignment="1" applyProtection="1">
      <alignment horizontal="center" vertical="center"/>
    </xf>
    <xf numFmtId="0" fontId="7" fillId="2" borderId="9" xfId="0" applyFont="1" applyFill="1" applyBorder="1" applyAlignment="1" applyProtection="1">
      <alignment horizontal="left"/>
    </xf>
    <xf numFmtId="0" fontId="7" fillId="2" borderId="10" xfId="0" applyFont="1" applyFill="1" applyBorder="1" applyProtection="1"/>
    <xf numFmtId="0" fontId="38" fillId="3" borderId="0" xfId="0" applyFont="1" applyFill="1" applyAlignment="1" applyProtection="1">
      <alignment vertical="top"/>
    </xf>
    <xf numFmtId="0" fontId="38" fillId="3" borderId="0" xfId="0" applyFont="1" applyFill="1" applyProtection="1"/>
    <xf numFmtId="0" fontId="47" fillId="3" borderId="0" xfId="0" applyFont="1" applyFill="1" applyBorder="1" applyAlignment="1" applyProtection="1">
      <alignment horizontal="center" vertical="center" wrapText="1"/>
    </xf>
    <xf numFmtId="0" fontId="47" fillId="3" borderId="37" xfId="0" applyFont="1" applyFill="1" applyBorder="1" applyAlignment="1" applyProtection="1">
      <alignment horizontal="center" vertical="center" wrapText="1"/>
    </xf>
    <xf numFmtId="0" fontId="39" fillId="3" borderId="32" xfId="0" applyFont="1" applyFill="1" applyBorder="1" applyAlignment="1" applyProtection="1">
      <alignment vertical="center"/>
    </xf>
    <xf numFmtId="0" fontId="42" fillId="3" borderId="32" xfId="0" applyFont="1" applyFill="1" applyBorder="1" applyAlignment="1" applyProtection="1">
      <alignment vertical="center"/>
    </xf>
    <xf numFmtId="0" fontId="38" fillId="3" borderId="54" xfId="0" applyFont="1" applyFill="1" applyBorder="1" applyAlignment="1" applyProtection="1">
      <alignment vertical="center"/>
    </xf>
    <xf numFmtId="0" fontId="41" fillId="3" borderId="0" xfId="0" applyFont="1" applyFill="1" applyAlignment="1" applyProtection="1">
      <alignment vertical="center"/>
    </xf>
    <xf numFmtId="0" fontId="43" fillId="3" borderId="0" xfId="0" applyFont="1" applyFill="1" applyAlignment="1" applyProtection="1">
      <alignment vertical="center"/>
    </xf>
    <xf numFmtId="0" fontId="38" fillId="0" borderId="0" xfId="0" applyFont="1" applyAlignment="1" applyProtection="1">
      <alignment vertical="center"/>
    </xf>
    <xf numFmtId="0" fontId="38" fillId="3" borderId="0" xfId="0" applyFont="1" applyFill="1" applyBorder="1" applyAlignment="1" applyProtection="1">
      <alignment vertical="top"/>
    </xf>
    <xf numFmtId="0" fontId="44" fillId="3" borderId="0" xfId="0" applyFont="1" applyFill="1" applyAlignment="1" applyProtection="1">
      <alignment vertical="top"/>
    </xf>
    <xf numFmtId="0" fontId="15" fillId="4" borderId="7" xfId="0" applyFont="1" applyFill="1" applyBorder="1" applyProtection="1"/>
    <xf numFmtId="0" fontId="9" fillId="2" borderId="0" xfId="1" applyFont="1" applyFill="1" applyAlignment="1" applyProtection="1">
      <alignment horizontal="left" vertical="center"/>
    </xf>
    <xf numFmtId="0" fontId="1" fillId="0" borderId="0" xfId="0" applyFont="1" applyBorder="1" applyAlignment="1" applyProtection="1">
      <alignment horizontal="left" vertical="center" indent="1"/>
    </xf>
    <xf numFmtId="0" fontId="1" fillId="0" borderId="0" xfId="0" applyFont="1" applyBorder="1" applyProtection="1"/>
    <xf numFmtId="0" fontId="4" fillId="0" borderId="26" xfId="0" applyFont="1" applyBorder="1" applyAlignment="1" applyProtection="1">
      <alignment horizontal="left" vertical="center" indent="1"/>
    </xf>
    <xf numFmtId="0" fontId="4" fillId="0" borderId="27" xfId="0" applyFont="1" applyBorder="1" applyAlignment="1" applyProtection="1">
      <alignment horizontal="left" vertical="center" indent="1"/>
    </xf>
    <xf numFmtId="0" fontId="4" fillId="0" borderId="27" xfId="0" applyFont="1" applyBorder="1" applyProtection="1"/>
    <xf numFmtId="0" fontId="7" fillId="0" borderId="27" xfId="0" applyFont="1" applyBorder="1" applyProtection="1"/>
    <xf numFmtId="0" fontId="7" fillId="0" borderId="28" xfId="0" applyFont="1" applyBorder="1" applyProtection="1"/>
    <xf numFmtId="0" fontId="4" fillId="0" borderId="29" xfId="0" applyFont="1" applyBorder="1" applyAlignment="1" applyProtection="1">
      <alignment horizontal="center" vertical="center"/>
    </xf>
    <xf numFmtId="0" fontId="4" fillId="0" borderId="0" xfId="0" applyFont="1" applyBorder="1" applyAlignment="1" applyProtection="1">
      <alignment horizontal="center" vertical="center"/>
    </xf>
    <xf numFmtId="0" fontId="2" fillId="0" borderId="0" xfId="0" applyFont="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2" fillId="0" borderId="0" xfId="0" applyFont="1" applyBorder="1" applyAlignment="1" applyProtection="1">
      <alignment horizontal="left" vertical="center"/>
    </xf>
    <xf numFmtId="0" fontId="7" fillId="0" borderId="13" xfId="0" applyFont="1" applyBorder="1" applyProtection="1"/>
    <xf numFmtId="0" fontId="4" fillId="0" borderId="0" xfId="0" applyFont="1" applyBorder="1" applyAlignment="1" applyProtection="1">
      <alignment horizontal="left" vertical="center" indent="1"/>
    </xf>
    <xf numFmtId="0" fontId="4" fillId="0" borderId="0" xfId="0" applyFont="1" applyBorder="1" applyProtection="1"/>
    <xf numFmtId="0" fontId="7" fillId="0" borderId="0" xfId="0" applyFont="1" applyBorder="1" applyProtection="1"/>
    <xf numFmtId="165" fontId="1" fillId="2" borderId="60" xfId="0" applyNumberFormat="1" applyFont="1" applyFill="1" applyBorder="1" applyAlignment="1" applyProtection="1">
      <alignment vertical="center" wrapText="1"/>
      <protection locked="0"/>
    </xf>
    <xf numFmtId="0" fontId="1" fillId="2" borderId="7" xfId="0" applyFont="1" applyFill="1" applyBorder="1" applyAlignment="1" applyProtection="1">
      <alignment horizontal="center" vertical="center"/>
      <protection locked="0"/>
    </xf>
    <xf numFmtId="0" fontId="1" fillId="2" borderId="7" xfId="0" applyFont="1" applyFill="1" applyBorder="1" applyAlignment="1" applyProtection="1">
      <alignment vertical="center"/>
      <protection locked="0"/>
    </xf>
    <xf numFmtId="0" fontId="1" fillId="2" borderId="10" xfId="0" applyFont="1" applyFill="1" applyBorder="1" applyAlignment="1" applyProtection="1">
      <alignment horizontal="center" vertical="center"/>
      <protection locked="0"/>
    </xf>
    <xf numFmtId="0" fontId="1" fillId="2" borderId="10" xfId="0" applyFont="1" applyFill="1" applyBorder="1" applyAlignment="1" applyProtection="1">
      <alignment vertical="center"/>
      <protection locked="0"/>
    </xf>
    <xf numFmtId="0" fontId="6" fillId="2" borderId="7" xfId="0" applyFont="1" applyFill="1" applyBorder="1" applyAlignment="1" applyProtection="1">
      <alignment vertical="center"/>
      <protection locked="0"/>
    </xf>
    <xf numFmtId="0" fontId="7" fillId="2" borderId="10" xfId="0" applyFont="1" applyFill="1" applyBorder="1" applyProtection="1">
      <protection locked="0"/>
    </xf>
    <xf numFmtId="0" fontId="43" fillId="9" borderId="52" xfId="0" applyFont="1" applyFill="1" applyBorder="1" applyAlignment="1" applyProtection="1">
      <alignment vertical="center" wrapText="1"/>
      <protection locked="0"/>
    </xf>
    <xf numFmtId="0" fontId="43" fillId="9" borderId="33" xfId="0" applyFont="1" applyFill="1" applyBorder="1" applyAlignment="1" applyProtection="1">
      <alignment vertical="center" wrapText="1"/>
      <protection locked="0"/>
    </xf>
    <xf numFmtId="0" fontId="43" fillId="9" borderId="51" xfId="0" applyFont="1" applyFill="1" applyBorder="1" applyAlignment="1" applyProtection="1">
      <alignment vertical="center" wrapText="1"/>
      <protection locked="0"/>
    </xf>
    <xf numFmtId="0" fontId="15" fillId="4" borderId="7" xfId="0" applyFont="1" applyFill="1" applyBorder="1" applyProtection="1">
      <protection locked="0"/>
    </xf>
    <xf numFmtId="0" fontId="43" fillId="9" borderId="53" xfId="0" applyFont="1" applyFill="1" applyBorder="1" applyAlignment="1" applyProtection="1">
      <alignment vertical="center" wrapText="1"/>
      <protection locked="0"/>
    </xf>
    <xf numFmtId="0" fontId="1" fillId="0" borderId="1" xfId="0" applyFont="1" applyBorder="1" applyAlignment="1" applyProtection="1">
      <alignment horizontal="center" vertical="center"/>
      <protection locked="0"/>
    </xf>
    <xf numFmtId="0" fontId="1" fillId="0" borderId="0" xfId="0" applyFont="1" applyBorder="1" applyProtection="1">
      <protection locked="0"/>
    </xf>
    <xf numFmtId="0" fontId="43" fillId="0" borderId="0" xfId="0" applyFont="1" applyAlignment="1">
      <alignment horizontal="right" vertical="center"/>
    </xf>
    <xf numFmtId="1" fontId="0" fillId="0" borderId="0" xfId="0" applyNumberFormat="1" applyAlignment="1">
      <alignment vertical="center"/>
    </xf>
    <xf numFmtId="166" fontId="43" fillId="0" borderId="0" xfId="0" applyNumberFormat="1" applyFont="1" applyAlignment="1">
      <alignment horizontal="left" vertical="center"/>
    </xf>
    <xf numFmtId="166" fontId="43" fillId="0" borderId="0" xfId="0" applyNumberFormat="1" applyFont="1" applyAlignment="1">
      <alignment horizontal="right" vertical="center"/>
    </xf>
    <xf numFmtId="0" fontId="43" fillId="0" borderId="0" xfId="0" applyFont="1" applyAlignment="1">
      <alignment vertical="center"/>
    </xf>
    <xf numFmtId="0" fontId="60" fillId="0" borderId="0" xfId="0" applyFont="1" applyAlignment="1">
      <alignment horizontal="center" vertical="center"/>
    </xf>
    <xf numFmtId="0" fontId="60" fillId="0" borderId="0" xfId="0" applyFont="1" applyAlignment="1">
      <alignment vertical="center"/>
    </xf>
    <xf numFmtId="0" fontId="43" fillId="0" borderId="0" xfId="0" applyFont="1" applyAlignment="1">
      <alignment horizontal="center" vertical="center"/>
    </xf>
    <xf numFmtId="0" fontId="44" fillId="0" borderId="0" xfId="0" applyFont="1" applyAlignment="1">
      <alignment vertical="center"/>
    </xf>
    <xf numFmtId="1" fontId="44" fillId="0" borderId="0" xfId="0" applyNumberFormat="1" applyFont="1" applyAlignment="1">
      <alignment vertical="center"/>
    </xf>
    <xf numFmtId="0" fontId="7" fillId="2" borderId="0" xfId="0" applyFont="1" applyFill="1" applyBorder="1" applyAlignment="1" applyProtection="1">
      <alignment horizontal="left"/>
    </xf>
    <xf numFmtId="0" fontId="7" fillId="2" borderId="0" xfId="0" applyFont="1" applyFill="1" applyBorder="1" applyAlignment="1" applyProtection="1">
      <alignment horizontal="center"/>
    </xf>
    <xf numFmtId="0" fontId="7" fillId="2" borderId="0" xfId="0" applyFont="1" applyFill="1" applyBorder="1" applyProtection="1"/>
    <xf numFmtId="0" fontId="7" fillId="2" borderId="0" xfId="0" applyFont="1" applyFill="1" applyBorder="1" applyProtection="1">
      <protection locked="0"/>
    </xf>
    <xf numFmtId="164" fontId="1" fillId="2" borderId="0" xfId="0" applyNumberFormat="1" applyFont="1" applyFill="1" applyBorder="1" applyAlignment="1" applyProtection="1">
      <alignment vertical="center" wrapText="1"/>
      <protection locked="0"/>
    </xf>
    <xf numFmtId="0" fontId="7" fillId="2" borderId="7" xfId="0" applyFont="1" applyFill="1" applyBorder="1" applyProtection="1"/>
    <xf numFmtId="165" fontId="1" fillId="0" borderId="10" xfId="0" applyNumberFormat="1" applyFont="1" applyFill="1" applyBorder="1" applyAlignment="1" applyProtection="1">
      <alignment vertical="center" wrapText="1"/>
    </xf>
    <xf numFmtId="0" fontId="1" fillId="0" borderId="7" xfId="0" applyFont="1" applyFill="1" applyBorder="1" applyAlignment="1" applyProtection="1">
      <alignment vertical="center"/>
    </xf>
    <xf numFmtId="0" fontId="1" fillId="0" borderId="10" xfId="0" applyFont="1" applyFill="1" applyBorder="1" applyAlignment="1" applyProtection="1">
      <alignment vertical="center"/>
    </xf>
    <xf numFmtId="0" fontId="7" fillId="0" borderId="7" xfId="0" applyFont="1" applyFill="1" applyBorder="1" applyProtection="1"/>
    <xf numFmtId="0" fontId="1" fillId="0" borderId="7" xfId="0" applyFont="1" applyFill="1" applyBorder="1" applyProtection="1"/>
    <xf numFmtId="0" fontId="7" fillId="0" borderId="10" xfId="0" applyFont="1" applyFill="1" applyBorder="1" applyProtection="1"/>
    <xf numFmtId="0" fontId="6" fillId="2" borderId="10" xfId="0" applyFont="1" applyFill="1" applyBorder="1" applyAlignment="1" applyProtection="1">
      <alignment horizontal="center" vertical="center"/>
      <protection locked="0"/>
    </xf>
    <xf numFmtId="0" fontId="7" fillId="0" borderId="7" xfId="0" applyFont="1" applyFill="1" applyBorder="1" applyAlignment="1" applyProtection="1">
      <alignment horizontal="center"/>
      <protection locked="0"/>
    </xf>
    <xf numFmtId="0" fontId="1" fillId="2" borderId="7" xfId="0" applyFont="1" applyFill="1" applyBorder="1" applyAlignment="1" applyProtection="1">
      <alignment horizontal="center"/>
      <protection locked="0"/>
    </xf>
    <xf numFmtId="0" fontId="7" fillId="0" borderId="10" xfId="0" applyFont="1" applyFill="1" applyBorder="1" applyAlignment="1" applyProtection="1">
      <alignment horizontal="center"/>
      <protection locked="0"/>
    </xf>
    <xf numFmtId="0" fontId="15" fillId="4" borderId="62" xfId="0" applyFont="1" applyFill="1" applyBorder="1" applyAlignment="1">
      <alignment horizontal="center" vertical="center"/>
    </xf>
    <xf numFmtId="1" fontId="15" fillId="4" borderId="62" xfId="0" applyNumberFormat="1" applyFont="1" applyFill="1" applyBorder="1" applyAlignment="1">
      <alignment horizontal="center" vertical="center"/>
    </xf>
    <xf numFmtId="0" fontId="7" fillId="2" borderId="59" xfId="0" applyFont="1" applyFill="1" applyBorder="1" applyAlignment="1" applyProtection="1">
      <alignment horizontal="center"/>
    </xf>
    <xf numFmtId="165" fontId="7" fillId="0" borderId="1" xfId="0" applyNumberFormat="1" applyFont="1" applyBorder="1"/>
    <xf numFmtId="0" fontId="7" fillId="2" borderId="56" xfId="0" applyFont="1" applyFill="1" applyBorder="1" applyAlignment="1" applyProtection="1">
      <alignment horizontal="center"/>
    </xf>
    <xf numFmtId="0" fontId="7" fillId="2" borderId="44" xfId="0" applyFont="1" applyFill="1" applyBorder="1" applyProtection="1"/>
    <xf numFmtId="0" fontId="7" fillId="2" borderId="65" xfId="0" applyFont="1" applyFill="1" applyBorder="1" applyProtection="1"/>
    <xf numFmtId="0" fontId="7" fillId="2" borderId="66" xfId="0" applyFont="1" applyFill="1" applyBorder="1" applyProtection="1"/>
    <xf numFmtId="0" fontId="7" fillId="2" borderId="68" xfId="0" applyFont="1" applyFill="1" applyBorder="1" applyAlignment="1" applyProtection="1">
      <alignment horizontal="center"/>
    </xf>
    <xf numFmtId="0" fontId="7" fillId="2" borderId="69" xfId="0" applyFont="1" applyFill="1" applyBorder="1" applyAlignment="1" applyProtection="1">
      <alignment horizontal="center"/>
    </xf>
    <xf numFmtId="0" fontId="7" fillId="2" borderId="47" xfId="0" applyFont="1" applyFill="1" applyBorder="1" applyProtection="1"/>
    <xf numFmtId="0" fontId="7" fillId="11" borderId="15" xfId="0" applyFont="1" applyFill="1" applyBorder="1" applyAlignment="1" applyProtection="1"/>
    <xf numFmtId="0" fontId="7" fillId="11" borderId="2" xfId="0" applyFont="1" applyFill="1" applyBorder="1" applyAlignment="1" applyProtection="1"/>
    <xf numFmtId="0" fontId="1" fillId="0" borderId="0" xfId="0" applyFont="1" applyFill="1" applyBorder="1" applyAlignment="1" applyProtection="1">
      <alignment horizontal="left" vertical="center"/>
    </xf>
    <xf numFmtId="0" fontId="1" fillId="0" borderId="0" xfId="0" applyFont="1" applyFill="1" applyAlignment="1" applyProtection="1">
      <alignment horizontal="left"/>
    </xf>
    <xf numFmtId="0" fontId="1" fillId="3" borderId="0" xfId="0" applyFont="1" applyFill="1" applyBorder="1" applyAlignment="1" applyProtection="1">
      <alignment horizontal="center" vertical="center" wrapText="1"/>
    </xf>
    <xf numFmtId="0" fontId="1" fillId="3" borderId="21" xfId="0" applyFont="1" applyFill="1" applyBorder="1" applyAlignment="1" applyProtection="1">
      <alignment horizontal="center" vertical="center" wrapText="1"/>
    </xf>
    <xf numFmtId="0" fontId="7" fillId="0" borderId="0" xfId="0" quotePrefix="1" applyFont="1" applyAlignment="1" applyProtection="1">
      <alignment horizontal="left" vertical="center" wrapText="1"/>
    </xf>
    <xf numFmtId="0" fontId="21" fillId="0" borderId="0" xfId="3" applyFont="1" applyBorder="1" applyAlignment="1" applyProtection="1">
      <alignment horizontal="left" vertical="center" wrapText="1"/>
    </xf>
    <xf numFmtId="0" fontId="2" fillId="0" borderId="0" xfId="3" applyFont="1" applyBorder="1" applyAlignment="1" applyProtection="1">
      <alignment horizontal="left" vertical="center" wrapText="1"/>
    </xf>
    <xf numFmtId="0" fontId="7" fillId="0" borderId="0" xfId="0" quotePrefix="1" applyFont="1" applyAlignment="1" applyProtection="1">
      <alignment horizontal="justify" vertical="center" wrapText="1"/>
    </xf>
    <xf numFmtId="0" fontId="7" fillId="0" borderId="0" xfId="0" applyFont="1" applyAlignment="1" applyProtection="1">
      <alignment horizontal="justify" vertical="center" wrapText="1"/>
    </xf>
    <xf numFmtId="0" fontId="7" fillId="0" borderId="0" xfId="0" quotePrefix="1" applyFont="1" applyAlignment="1" applyProtection="1">
      <alignment horizontal="left" vertical="top" wrapText="1"/>
    </xf>
    <xf numFmtId="0" fontId="7" fillId="0" borderId="0" xfId="0" applyFont="1" applyAlignment="1" applyProtection="1">
      <alignment horizontal="justify" wrapText="1"/>
    </xf>
    <xf numFmtId="0" fontId="11" fillId="0" borderId="0" xfId="0" applyFont="1" applyAlignment="1" applyProtection="1">
      <alignment horizontal="center"/>
    </xf>
    <xf numFmtId="0" fontId="7" fillId="0" borderId="0" xfId="0" applyFont="1" applyAlignment="1" applyProtection="1">
      <alignment horizontal="left" wrapText="1"/>
    </xf>
    <xf numFmtId="0" fontId="0" fillId="2" borderId="0" xfId="0" applyFill="1" applyAlignment="1" applyProtection="1">
      <alignment horizontal="center"/>
    </xf>
    <xf numFmtId="0" fontId="1" fillId="2" borderId="0" xfId="0" applyFont="1" applyFill="1" applyBorder="1" applyAlignment="1" applyProtection="1">
      <alignment horizontal="left" wrapText="1"/>
    </xf>
    <xf numFmtId="0" fontId="1" fillId="2" borderId="0" xfId="0" applyFont="1" applyFill="1" applyBorder="1" applyAlignment="1" applyProtection="1">
      <alignment horizontal="left" vertical="center"/>
    </xf>
    <xf numFmtId="0" fontId="15" fillId="4" borderId="12" xfId="0" applyFont="1" applyFill="1" applyBorder="1" applyAlignment="1" applyProtection="1">
      <alignment horizontal="center" vertical="center"/>
    </xf>
    <xf numFmtId="0" fontId="21" fillId="8" borderId="0" xfId="0" applyFont="1" applyFill="1" applyBorder="1" applyAlignment="1" applyProtection="1">
      <alignment horizontal="center" vertical="center"/>
    </xf>
    <xf numFmtId="0" fontId="7" fillId="2" borderId="10" xfId="0" applyFont="1" applyFill="1" applyBorder="1" applyAlignment="1" applyProtection="1">
      <alignment horizontal="center"/>
      <protection locked="0"/>
    </xf>
    <xf numFmtId="0" fontId="24" fillId="2" borderId="11" xfId="2" applyFont="1" applyFill="1" applyBorder="1" applyAlignment="1" applyProtection="1">
      <alignment vertical="center"/>
      <protection locked="0"/>
    </xf>
    <xf numFmtId="0" fontId="0" fillId="2" borderId="0" xfId="0" applyFill="1" applyBorder="1" applyAlignment="1" applyProtection="1">
      <alignment horizontal="center" wrapText="1"/>
      <protection locked="0"/>
    </xf>
    <xf numFmtId="0" fontId="0" fillId="2" borderId="0" xfId="0" applyFill="1" applyBorder="1" applyProtection="1">
      <protection locked="0"/>
    </xf>
    <xf numFmtId="0" fontId="0" fillId="2" borderId="0" xfId="0" applyFill="1" applyBorder="1" applyAlignment="1" applyProtection="1">
      <alignment wrapText="1"/>
      <protection locked="0"/>
    </xf>
    <xf numFmtId="0" fontId="15" fillId="4" borderId="4" xfId="0" applyFont="1" applyFill="1" applyBorder="1" applyAlignment="1" applyProtection="1">
      <alignment horizontal="center" vertical="center"/>
      <protection locked="0"/>
    </xf>
    <xf numFmtId="0" fontId="15" fillId="4" borderId="12" xfId="0" applyFont="1" applyFill="1" applyBorder="1" applyAlignment="1" applyProtection="1">
      <alignment horizontal="center" vertical="center"/>
      <protection locked="0"/>
    </xf>
    <xf numFmtId="1" fontId="15" fillId="4" borderId="12" xfId="0" applyNumberFormat="1" applyFont="1" applyFill="1" applyBorder="1" applyAlignment="1" applyProtection="1">
      <alignment horizontal="center" vertical="center"/>
      <protection locked="0"/>
    </xf>
    <xf numFmtId="0" fontId="15" fillId="4" borderId="5" xfId="0" applyFont="1" applyFill="1" applyBorder="1" applyAlignment="1" applyProtection="1">
      <alignment vertical="center"/>
      <protection locked="0"/>
    </xf>
    <xf numFmtId="0" fontId="15" fillId="4" borderId="5" xfId="0" applyFont="1" applyFill="1" applyBorder="1" applyAlignment="1" applyProtection="1">
      <alignment horizontal="center" vertical="center"/>
      <protection locked="0"/>
    </xf>
    <xf numFmtId="0" fontId="24" fillId="2" borderId="8" xfId="2" applyFont="1" applyFill="1" applyBorder="1" applyAlignment="1" applyProtection="1">
      <alignment vertical="center"/>
      <protection locked="0"/>
    </xf>
    <xf numFmtId="0" fontId="0" fillId="2" borderId="0" xfId="0" applyFill="1" applyBorder="1" applyAlignment="1" applyProtection="1">
      <alignment horizontal="center" vertical="center"/>
      <protection locked="0"/>
    </xf>
    <xf numFmtId="0" fontId="0" fillId="2" borderId="0" xfId="0" applyFill="1" applyBorder="1" applyAlignment="1" applyProtection="1">
      <alignment vertical="center"/>
      <protection locked="0"/>
    </xf>
    <xf numFmtId="0" fontId="10" fillId="4" borderId="7" xfId="0" applyFont="1" applyFill="1" applyBorder="1" applyAlignment="1" applyProtection="1">
      <alignment horizontal="center"/>
      <protection locked="0"/>
    </xf>
    <xf numFmtId="0" fontId="14" fillId="4" borderId="7" xfId="0" applyFont="1" applyFill="1" applyBorder="1" applyProtection="1">
      <protection locked="0"/>
    </xf>
    <xf numFmtId="164" fontId="16" fillId="4" borderId="7" xfId="0" applyNumberFormat="1" applyFont="1" applyFill="1" applyBorder="1" applyAlignment="1" applyProtection="1">
      <alignment vertical="center" wrapText="1"/>
      <protection locked="0"/>
    </xf>
    <xf numFmtId="0" fontId="10" fillId="4" borderId="8" xfId="0" applyFont="1" applyFill="1" applyBorder="1" applyAlignment="1" applyProtection="1">
      <protection locked="0"/>
    </xf>
    <xf numFmtId="1" fontId="10" fillId="4" borderId="7" xfId="0" applyNumberFormat="1" applyFont="1" applyFill="1" applyBorder="1" applyAlignment="1" applyProtection="1">
      <alignment horizontal="center"/>
      <protection locked="0"/>
    </xf>
    <xf numFmtId="164" fontId="15" fillId="4" borderId="7" xfId="0" applyNumberFormat="1" applyFont="1" applyFill="1" applyBorder="1" applyAlignment="1" applyProtection="1">
      <alignment vertical="center" wrapText="1"/>
      <protection locked="0"/>
    </xf>
    <xf numFmtId="0" fontId="16" fillId="4" borderId="8" xfId="0" applyFont="1" applyFill="1" applyBorder="1" applyAlignment="1" applyProtection="1">
      <protection locked="0"/>
    </xf>
    <xf numFmtId="0" fontId="15" fillId="4" borderId="7" xfId="0" applyFont="1" applyFill="1" applyBorder="1" applyAlignment="1" applyProtection="1">
      <alignment horizontal="center"/>
      <protection locked="0"/>
    </xf>
    <xf numFmtId="164" fontId="16" fillId="4" borderId="7" xfId="0" applyNumberFormat="1" applyFont="1" applyFill="1" applyBorder="1" applyAlignment="1" applyProtection="1">
      <protection locked="0"/>
    </xf>
    <xf numFmtId="0" fontId="15" fillId="4" borderId="8" xfId="0" applyFont="1" applyFill="1" applyBorder="1" applyAlignment="1" applyProtection="1">
      <protection locked="0"/>
    </xf>
    <xf numFmtId="0" fontId="0" fillId="2" borderId="0" xfId="0" applyFill="1" applyBorder="1" applyAlignment="1" applyProtection="1">
      <alignment horizontal="center"/>
      <protection locked="0"/>
    </xf>
    <xf numFmtId="0" fontId="0" fillId="2" borderId="0" xfId="0" applyFill="1" applyBorder="1" applyAlignment="1" applyProtection="1">
      <protection locked="0"/>
    </xf>
    <xf numFmtId="1" fontId="15" fillId="4" borderId="4" xfId="0" applyNumberFormat="1" applyFont="1" applyFill="1" applyBorder="1" applyAlignment="1" applyProtection="1">
      <alignment horizontal="center" vertical="center"/>
      <protection locked="0"/>
    </xf>
    <xf numFmtId="0" fontId="7" fillId="2" borderId="0" xfId="0" applyFont="1" applyFill="1" applyBorder="1" applyAlignment="1" applyProtection="1">
      <alignment horizontal="center"/>
      <protection locked="0"/>
    </xf>
    <xf numFmtId="0" fontId="24" fillId="2" borderId="0" xfId="2" applyFont="1" applyFill="1" applyBorder="1" applyAlignment="1" applyProtection="1">
      <alignment vertical="center"/>
      <protection locked="0"/>
    </xf>
    <xf numFmtId="0" fontId="37" fillId="3" borderId="0" xfId="0" applyFont="1" applyFill="1" applyAlignment="1" applyProtection="1">
      <alignment vertical="top"/>
    </xf>
    <xf numFmtId="0" fontId="48" fillId="5" borderId="47" xfId="2" quotePrefix="1" applyFont="1" applyFill="1" applyBorder="1" applyAlignment="1" applyProtection="1">
      <alignment horizontal="center"/>
    </xf>
    <xf numFmtId="0" fontId="44" fillId="3" borderId="43" xfId="0" applyFont="1" applyFill="1" applyBorder="1" applyAlignment="1" applyProtection="1">
      <alignment horizontal="left" vertical="center" wrapText="1"/>
      <protection locked="0"/>
    </xf>
    <xf numFmtId="0" fontId="15" fillId="4" borderId="59" xfId="0" applyFont="1" applyFill="1" applyBorder="1" applyAlignment="1" applyProtection="1">
      <alignment horizontal="left" vertical="center"/>
      <protection locked="0"/>
    </xf>
    <xf numFmtId="0" fontId="45" fillId="5" borderId="56" xfId="0" applyFont="1" applyFill="1" applyBorder="1" applyAlignment="1" applyProtection="1">
      <alignment horizontal="center" vertical="top"/>
      <protection locked="0"/>
    </xf>
    <xf numFmtId="0" fontId="48" fillId="5" borderId="47" xfId="2" quotePrefix="1" applyFont="1" applyFill="1" applyBorder="1" applyAlignment="1" applyProtection="1">
      <alignment horizontal="center"/>
      <protection locked="0"/>
    </xf>
    <xf numFmtId="0" fontId="38" fillId="0" borderId="0" xfId="0" applyFont="1" applyProtection="1"/>
    <xf numFmtId="0" fontId="0" fillId="0" borderId="0" xfId="0" applyAlignment="1" applyProtection="1">
      <alignment vertical="center"/>
    </xf>
    <xf numFmtId="0" fontId="56" fillId="0" borderId="0" xfId="0" quotePrefix="1" applyFont="1" applyAlignment="1" applyProtection="1">
      <alignment horizontal="left" vertical="center"/>
    </xf>
    <xf numFmtId="0" fontId="2" fillId="0" borderId="0" xfId="0" applyFont="1" applyAlignment="1" applyProtection="1">
      <alignment vertical="center"/>
    </xf>
    <xf numFmtId="0" fontId="43" fillId="0" borderId="0" xfId="0" applyFont="1" applyAlignment="1" applyProtection="1">
      <alignment horizontal="right" vertical="center"/>
    </xf>
    <xf numFmtId="1" fontId="0" fillId="0" borderId="0" xfId="0" applyNumberFormat="1" applyAlignment="1" applyProtection="1">
      <alignment vertical="center"/>
    </xf>
    <xf numFmtId="166" fontId="43" fillId="0" borderId="0" xfId="0" applyNumberFormat="1" applyFont="1" applyAlignment="1" applyProtection="1">
      <alignment horizontal="left" vertical="center"/>
    </xf>
    <xf numFmtId="0" fontId="5" fillId="0" borderId="0" xfId="0" applyFont="1" applyBorder="1" applyAlignment="1" applyProtection="1">
      <alignment horizontal="left" vertical="center" wrapText="1"/>
    </xf>
    <xf numFmtId="0" fontId="31" fillId="0" borderId="0" xfId="0" applyFont="1" applyAlignment="1" applyProtection="1">
      <alignment horizontal="left" vertical="center"/>
    </xf>
    <xf numFmtId="1" fontId="58" fillId="0" borderId="0" xfId="0" applyNumberFormat="1" applyFont="1" applyAlignment="1" applyProtection="1">
      <alignment vertical="center"/>
    </xf>
    <xf numFmtId="1" fontId="15" fillId="5" borderId="0" xfId="0" applyNumberFormat="1" applyFont="1" applyFill="1" applyAlignment="1" applyProtection="1">
      <alignment horizontal="right" vertical="center"/>
    </xf>
    <xf numFmtId="0" fontId="56" fillId="0" borderId="0" xfId="0" applyFont="1" applyAlignment="1" applyProtection="1">
      <alignment horizontal="left" vertical="center"/>
    </xf>
    <xf numFmtId="166" fontId="43" fillId="0" borderId="0" xfId="0" applyNumberFormat="1" applyFont="1" applyAlignment="1" applyProtection="1">
      <alignment horizontal="right" vertical="center"/>
    </xf>
    <xf numFmtId="0" fontId="15" fillId="13" borderId="81" xfId="0" applyFont="1" applyFill="1" applyBorder="1" applyAlignment="1" applyProtection="1">
      <alignment vertical="center"/>
    </xf>
    <xf numFmtId="0" fontId="15" fillId="13" borderId="85" xfId="0" applyFont="1" applyFill="1" applyBorder="1" applyAlignment="1" applyProtection="1">
      <alignment vertical="center"/>
    </xf>
    <xf numFmtId="0" fontId="32" fillId="13" borderId="85" xfId="0" quotePrefix="1" applyFont="1" applyFill="1" applyBorder="1" applyAlignment="1" applyProtection="1">
      <alignment horizontal="right" vertical="center"/>
    </xf>
    <xf numFmtId="1" fontId="10" fillId="13" borderId="85" xfId="0" applyNumberFormat="1" applyFont="1" applyFill="1" applyBorder="1" applyAlignment="1" applyProtection="1">
      <alignment vertical="center"/>
    </xf>
    <xf numFmtId="166" fontId="15" fillId="13" borderId="85" xfId="0" applyNumberFormat="1" applyFont="1" applyFill="1" applyBorder="1" applyAlignment="1" applyProtection="1">
      <alignment horizontal="center" vertical="center"/>
    </xf>
    <xf numFmtId="0" fontId="10" fillId="13" borderId="82" xfId="0" applyFont="1" applyFill="1" applyBorder="1" applyAlignment="1" applyProtection="1">
      <alignment vertical="center"/>
    </xf>
    <xf numFmtId="0" fontId="2" fillId="0" borderId="76" xfId="0" applyFont="1" applyFill="1" applyBorder="1" applyAlignment="1" applyProtection="1">
      <alignment vertical="center"/>
    </xf>
    <xf numFmtId="0" fontId="2" fillId="0" borderId="0" xfId="0" applyFont="1" applyFill="1" applyBorder="1" applyAlignment="1" applyProtection="1">
      <alignment vertical="center"/>
    </xf>
    <xf numFmtId="0" fontId="43" fillId="0" borderId="0" xfId="0" applyFont="1" applyFill="1" applyBorder="1" applyAlignment="1" applyProtection="1">
      <alignment horizontal="right" vertical="center"/>
    </xf>
    <xf numFmtId="1" fontId="43" fillId="0" borderId="0" xfId="0" applyNumberFormat="1" applyFont="1" applyFill="1" applyBorder="1" applyAlignment="1" applyProtection="1">
      <alignment vertical="center"/>
    </xf>
    <xf numFmtId="166" fontId="43" fillId="0" borderId="0" xfId="0" applyNumberFormat="1" applyFont="1" applyFill="1" applyBorder="1" applyAlignment="1" applyProtection="1">
      <alignment horizontal="left" vertical="center"/>
    </xf>
    <xf numFmtId="0" fontId="0" fillId="0" borderId="77" xfId="0" applyFill="1" applyBorder="1" applyAlignment="1" applyProtection="1">
      <alignment vertical="center"/>
    </xf>
    <xf numFmtId="0" fontId="5" fillId="0" borderId="0" xfId="0" applyFont="1" applyFill="1" applyBorder="1" applyAlignment="1" applyProtection="1">
      <alignment horizontal="left" vertical="center"/>
    </xf>
    <xf numFmtId="0" fontId="2" fillId="0" borderId="0" xfId="0" applyFont="1" applyFill="1" applyBorder="1" applyAlignment="1" applyProtection="1">
      <alignment horizontal="right" vertical="center"/>
    </xf>
    <xf numFmtId="164" fontId="1" fillId="0" borderId="83" xfId="0" quotePrefix="1" applyNumberFormat="1" applyFont="1" applyFill="1" applyBorder="1" applyAlignment="1" applyProtection="1">
      <alignment horizontal="right" vertical="center"/>
    </xf>
    <xf numFmtId="0" fontId="59" fillId="0" borderId="0" xfId="0" applyFont="1" applyFill="1" applyBorder="1" applyAlignment="1" applyProtection="1">
      <alignment horizontal="left" vertical="center"/>
    </xf>
    <xf numFmtId="164" fontId="1" fillId="0" borderId="61" xfId="0" applyNumberFormat="1" applyFont="1" applyFill="1" applyBorder="1" applyAlignment="1" applyProtection="1">
      <alignment horizontal="right" vertical="center"/>
    </xf>
    <xf numFmtId="166" fontId="43" fillId="0" borderId="0" xfId="0" quotePrefix="1" applyNumberFormat="1" applyFont="1" applyFill="1" applyBorder="1" applyAlignment="1" applyProtection="1">
      <alignment horizontal="left" vertical="center"/>
    </xf>
    <xf numFmtId="0" fontId="43" fillId="0" borderId="0" xfId="0" applyFont="1" applyAlignment="1" applyProtection="1">
      <alignment vertical="center"/>
    </xf>
    <xf numFmtId="0" fontId="42" fillId="0" borderId="76" xfId="0" applyFont="1" applyFill="1" applyBorder="1" applyAlignment="1" applyProtection="1">
      <alignment vertical="center"/>
    </xf>
    <xf numFmtId="0" fontId="42" fillId="0" borderId="0" xfId="0" applyFont="1" applyFill="1" applyBorder="1" applyAlignment="1" applyProtection="1">
      <alignment vertical="center"/>
    </xf>
    <xf numFmtId="164" fontId="43" fillId="0" borderId="0" xfId="0" applyNumberFormat="1" applyFont="1" applyFill="1" applyBorder="1" applyAlignment="1" applyProtection="1">
      <alignment horizontal="right" vertical="center"/>
    </xf>
    <xf numFmtId="1" fontId="1" fillId="0" borderId="84" xfId="0" quotePrefix="1" applyNumberFormat="1" applyFont="1" applyFill="1" applyBorder="1" applyAlignment="1" applyProtection="1">
      <alignment horizontal="right" vertical="center"/>
    </xf>
    <xf numFmtId="0" fontId="43" fillId="0" borderId="77" xfId="0" applyFont="1" applyFill="1" applyBorder="1" applyAlignment="1" applyProtection="1">
      <alignment vertical="center"/>
    </xf>
    <xf numFmtId="1" fontId="1" fillId="0" borderId="83" xfId="0" quotePrefix="1" applyNumberFormat="1" applyFont="1" applyFill="1" applyBorder="1" applyAlignment="1" applyProtection="1">
      <alignment horizontal="right" vertical="center"/>
    </xf>
    <xf numFmtId="0" fontId="0" fillId="0" borderId="76" xfId="0" applyFill="1" applyBorder="1" applyAlignment="1" applyProtection="1">
      <alignment vertical="center"/>
    </xf>
    <xf numFmtId="0" fontId="43" fillId="0" borderId="0" xfId="0" quotePrefix="1" applyFont="1" applyFill="1" applyBorder="1" applyAlignment="1" applyProtection="1">
      <alignment horizontal="right" vertical="center"/>
    </xf>
    <xf numFmtId="1" fontId="0" fillId="0" borderId="0" xfId="0" applyNumberFormat="1" applyFill="1" applyBorder="1" applyAlignment="1" applyProtection="1">
      <alignment horizontal="center" vertical="center"/>
    </xf>
    <xf numFmtId="166" fontId="43" fillId="0" borderId="0" xfId="0" applyNumberFormat="1" applyFont="1" applyFill="1" applyBorder="1" applyAlignment="1" applyProtection="1">
      <alignment horizontal="right" vertical="center"/>
    </xf>
    <xf numFmtId="1" fontId="1" fillId="0" borderId="0" xfId="0" applyNumberFormat="1" applyFont="1" applyFill="1" applyBorder="1" applyAlignment="1" applyProtection="1">
      <alignment horizontal="center" vertical="center"/>
    </xf>
    <xf numFmtId="0" fontId="43" fillId="0" borderId="0" xfId="0" quotePrefix="1" applyFont="1" applyFill="1" applyBorder="1" applyAlignment="1" applyProtection="1">
      <alignment horizontal="left" vertical="center"/>
    </xf>
    <xf numFmtId="0" fontId="67" fillId="0" borderId="0" xfId="0" quotePrefix="1" applyFont="1" applyFill="1" applyBorder="1" applyAlignment="1" applyProtection="1">
      <alignment horizontal="left" vertical="center"/>
    </xf>
    <xf numFmtId="164" fontId="15" fillId="13" borderId="61" xfId="0" applyNumberFormat="1" applyFont="1" applyFill="1" applyBorder="1" applyAlignment="1" applyProtection="1">
      <alignment horizontal="right" vertical="center"/>
    </xf>
    <xf numFmtId="166" fontId="15" fillId="13" borderId="0" xfId="0" quotePrefix="1" applyNumberFormat="1" applyFont="1" applyFill="1" applyBorder="1" applyAlignment="1" applyProtection="1">
      <alignment horizontal="left" vertical="center"/>
    </xf>
    <xf numFmtId="0" fontId="60" fillId="0" borderId="0" xfId="0" applyFont="1" applyAlignment="1" applyProtection="1">
      <alignment horizontal="center" vertical="center"/>
    </xf>
    <xf numFmtId="0" fontId="62" fillId="0" borderId="76" xfId="0" applyFont="1" applyFill="1" applyBorder="1" applyAlignment="1" applyProtection="1">
      <alignment horizontal="center" vertical="center"/>
    </xf>
    <xf numFmtId="0" fontId="62" fillId="0" borderId="0" xfId="0" applyFont="1" applyFill="1" applyBorder="1" applyAlignment="1" applyProtection="1">
      <alignment horizontal="center" vertical="center"/>
    </xf>
    <xf numFmtId="1" fontId="60" fillId="0" borderId="0" xfId="0" quotePrefix="1" applyNumberFormat="1" applyFont="1" applyFill="1" applyBorder="1" applyAlignment="1" applyProtection="1">
      <alignment horizontal="center" vertical="center"/>
    </xf>
    <xf numFmtId="0" fontId="60" fillId="0" borderId="77" xfId="0" applyFont="1" applyFill="1" applyBorder="1" applyAlignment="1" applyProtection="1">
      <alignment horizontal="center" vertical="center"/>
    </xf>
    <xf numFmtId="0" fontId="15" fillId="13" borderId="81" xfId="0" quotePrefix="1" applyFont="1" applyFill="1" applyBorder="1" applyAlignment="1" applyProtection="1">
      <alignment horizontal="left" vertical="center"/>
    </xf>
    <xf numFmtId="164" fontId="32" fillId="13" borderId="85" xfId="0" applyNumberFormat="1" applyFont="1" applyFill="1" applyBorder="1" applyAlignment="1" applyProtection="1">
      <alignment horizontal="right" vertical="center"/>
    </xf>
    <xf numFmtId="1" fontId="2" fillId="13" borderId="85" xfId="0" applyNumberFormat="1" applyFont="1" applyFill="1" applyBorder="1" applyAlignment="1" applyProtection="1">
      <alignment horizontal="center" vertical="center"/>
    </xf>
    <xf numFmtId="166" fontId="42" fillId="13" borderId="85" xfId="0" applyNumberFormat="1" applyFont="1" applyFill="1" applyBorder="1" applyAlignment="1" applyProtection="1">
      <alignment horizontal="left" vertical="center"/>
    </xf>
    <xf numFmtId="0" fontId="0" fillId="13" borderId="82" xfId="0" applyFill="1" applyBorder="1" applyAlignment="1" applyProtection="1">
      <alignment vertical="center"/>
    </xf>
    <xf numFmtId="0" fontId="2" fillId="0" borderId="76" xfId="0" quotePrefix="1" applyFont="1" applyFill="1" applyBorder="1" applyAlignment="1" applyProtection="1">
      <alignment horizontal="left" vertical="center"/>
    </xf>
    <xf numFmtId="1" fontId="0" fillId="0" borderId="0" xfId="0" applyNumberFormat="1" applyFill="1" applyBorder="1" applyAlignment="1" applyProtection="1">
      <alignment vertical="center"/>
    </xf>
    <xf numFmtId="0" fontId="0" fillId="0" borderId="0" xfId="0" applyFill="1" applyBorder="1" applyAlignment="1" applyProtection="1">
      <alignment vertical="center"/>
    </xf>
    <xf numFmtId="0" fontId="1" fillId="0" borderId="0" xfId="0" applyFont="1" applyFill="1" applyBorder="1" applyAlignment="1" applyProtection="1">
      <alignment vertical="center"/>
    </xf>
    <xf numFmtId="1" fontId="1" fillId="0" borderId="0" xfId="0" applyNumberFormat="1" applyFont="1" applyFill="1" applyBorder="1" applyAlignment="1" applyProtection="1">
      <alignment horizontal="right" vertical="center"/>
    </xf>
    <xf numFmtId="0" fontId="43" fillId="0" borderId="0" xfId="0" applyFont="1" applyFill="1" applyBorder="1" applyAlignment="1" applyProtection="1">
      <alignment horizontal="left" vertical="center"/>
    </xf>
    <xf numFmtId="0" fontId="43" fillId="0" borderId="0" xfId="0" applyFont="1" applyFill="1" applyBorder="1" applyAlignment="1" applyProtection="1">
      <alignment vertical="center"/>
    </xf>
    <xf numFmtId="1" fontId="43" fillId="0" borderId="0" xfId="0" applyNumberFormat="1" applyFont="1" applyFill="1" applyBorder="1" applyAlignment="1" applyProtection="1">
      <alignment horizontal="center" vertical="center"/>
    </xf>
    <xf numFmtId="0" fontId="1" fillId="0" borderId="0" xfId="0" quotePrefix="1" applyFont="1" applyFill="1" applyBorder="1" applyAlignment="1" applyProtection="1">
      <alignment horizontal="left" vertical="center"/>
    </xf>
    <xf numFmtId="0" fontId="10" fillId="13" borderId="85" xfId="0" applyFont="1" applyFill="1" applyBorder="1" applyAlignment="1" applyProtection="1">
      <alignment vertical="center"/>
    </xf>
    <xf numFmtId="1" fontId="0" fillId="13" borderId="85" xfId="0" applyNumberFormat="1" applyFill="1" applyBorder="1" applyAlignment="1" applyProtection="1">
      <alignment vertical="center"/>
    </xf>
    <xf numFmtId="166" fontId="43" fillId="13" borderId="85" xfId="0" applyNumberFormat="1" applyFont="1" applyFill="1" applyBorder="1" applyAlignment="1" applyProtection="1">
      <alignment horizontal="left" vertical="center"/>
    </xf>
    <xf numFmtId="0" fontId="60" fillId="0" borderId="0" xfId="0" applyFont="1" applyAlignment="1" applyProtection="1">
      <alignment vertical="center"/>
    </xf>
    <xf numFmtId="0" fontId="62" fillId="0" borderId="76" xfId="0" applyFont="1" applyFill="1" applyBorder="1" applyAlignment="1" applyProtection="1">
      <alignment vertical="center"/>
    </xf>
    <xf numFmtId="0" fontId="60" fillId="0" borderId="0" xfId="0" applyFont="1" applyFill="1" applyBorder="1" applyAlignment="1" applyProtection="1">
      <alignment vertical="center"/>
    </xf>
    <xf numFmtId="1" fontId="60" fillId="0" borderId="0" xfId="0" applyNumberFormat="1" applyFont="1" applyFill="1" applyBorder="1" applyAlignment="1" applyProtection="1">
      <alignment vertical="center"/>
    </xf>
    <xf numFmtId="0" fontId="60" fillId="0" borderId="77" xfId="0" applyFont="1" applyFill="1" applyBorder="1" applyAlignment="1" applyProtection="1">
      <alignment vertical="center"/>
    </xf>
    <xf numFmtId="1" fontId="63" fillId="0" borderId="0" xfId="0" applyNumberFormat="1" applyFont="1" applyFill="1" applyBorder="1" applyAlignment="1" applyProtection="1">
      <alignment vertical="center"/>
    </xf>
    <xf numFmtId="0" fontId="43" fillId="0" borderId="0" xfId="0" applyFont="1" applyAlignment="1" applyProtection="1">
      <alignment horizontal="center" vertical="center"/>
    </xf>
    <xf numFmtId="0" fontId="42" fillId="0" borderId="76" xfId="0" applyFont="1" applyFill="1" applyBorder="1" applyAlignment="1" applyProtection="1">
      <alignment horizontal="center" vertical="center"/>
    </xf>
    <xf numFmtId="0" fontId="43" fillId="0" borderId="0" xfId="0" applyFont="1" applyFill="1" applyBorder="1" applyAlignment="1" applyProtection="1">
      <alignment horizontal="center" vertical="center"/>
    </xf>
    <xf numFmtId="0" fontId="43" fillId="0" borderId="77" xfId="0" applyFont="1" applyFill="1" applyBorder="1" applyAlignment="1" applyProtection="1">
      <alignment horizontal="center" vertical="center"/>
    </xf>
    <xf numFmtId="0" fontId="15" fillId="5" borderId="81" xfId="0" applyFont="1" applyFill="1" applyBorder="1" applyAlignment="1" applyProtection="1">
      <alignment vertical="center"/>
    </xf>
    <xf numFmtId="0" fontId="10" fillId="5" borderId="85" xfId="0" applyFont="1" applyFill="1" applyBorder="1" applyAlignment="1" applyProtection="1">
      <alignment vertical="center"/>
    </xf>
    <xf numFmtId="164" fontId="32" fillId="5" borderId="85" xfId="0" applyNumberFormat="1" applyFont="1" applyFill="1" applyBorder="1" applyAlignment="1" applyProtection="1">
      <alignment horizontal="right" vertical="center"/>
    </xf>
    <xf numFmtId="1" fontId="0" fillId="5" borderId="85" xfId="0" applyNumberFormat="1" applyFill="1" applyBorder="1" applyAlignment="1" applyProtection="1">
      <alignment vertical="center"/>
    </xf>
    <xf numFmtId="166" fontId="43" fillId="5" borderId="85" xfId="0" applyNumberFormat="1" applyFont="1" applyFill="1" applyBorder="1" applyAlignment="1" applyProtection="1">
      <alignment horizontal="left" vertical="center"/>
    </xf>
    <xf numFmtId="0" fontId="0" fillId="5" borderId="82" xfId="0" applyFill="1" applyBorder="1" applyAlignment="1" applyProtection="1">
      <alignment vertical="center"/>
    </xf>
    <xf numFmtId="0" fontId="1" fillId="0" borderId="76" xfId="0" applyFont="1" applyFill="1" applyBorder="1" applyAlignment="1" applyProtection="1">
      <alignment vertical="center"/>
    </xf>
    <xf numFmtId="1" fontId="2" fillId="0" borderId="0" xfId="0" applyNumberFormat="1" applyFont="1" applyFill="1" applyBorder="1" applyAlignment="1" applyProtection="1">
      <alignment horizontal="center" vertical="center"/>
    </xf>
    <xf numFmtId="1" fontId="0" fillId="0" borderId="77" xfId="0" applyNumberFormat="1" applyFill="1" applyBorder="1" applyAlignment="1" applyProtection="1">
      <alignment vertical="center"/>
    </xf>
    <xf numFmtId="2" fontId="2" fillId="0" borderId="61" xfId="0" applyNumberFormat="1" applyFont="1" applyFill="1" applyBorder="1" applyAlignment="1" applyProtection="1">
      <alignment horizontal="right" vertical="center"/>
    </xf>
    <xf numFmtId="2" fontId="2" fillId="0" borderId="0" xfId="0" applyNumberFormat="1" applyFont="1" applyFill="1" applyBorder="1" applyAlignment="1" applyProtection="1">
      <alignment horizontal="center" vertical="center"/>
    </xf>
    <xf numFmtId="167" fontId="2" fillId="0" borderId="0" xfId="0" applyNumberFormat="1" applyFont="1" applyFill="1" applyBorder="1" applyAlignment="1" applyProtection="1">
      <alignment horizontal="center" vertical="center"/>
    </xf>
    <xf numFmtId="0" fontId="68" fillId="0" borderId="0" xfId="0" quotePrefix="1" applyFont="1" applyFill="1" applyBorder="1" applyAlignment="1" applyProtection="1">
      <alignment horizontal="left" vertical="center"/>
    </xf>
    <xf numFmtId="2" fontId="15" fillId="5" borderId="61" xfId="0" applyNumberFormat="1" applyFont="1" applyFill="1" applyBorder="1" applyAlignment="1" applyProtection="1">
      <alignment horizontal="right" vertical="center"/>
    </xf>
    <xf numFmtId="166" fontId="15" fillId="5" borderId="0" xfId="0" quotePrefix="1" applyNumberFormat="1" applyFont="1" applyFill="1" applyBorder="1" applyAlignment="1" applyProtection="1">
      <alignment horizontal="left" vertical="center"/>
    </xf>
    <xf numFmtId="0" fontId="1" fillId="0" borderId="78" xfId="0" applyFont="1" applyFill="1" applyBorder="1" applyAlignment="1" applyProtection="1">
      <alignment vertical="center"/>
    </xf>
    <xf numFmtId="0" fontId="1" fillId="0" borderId="79" xfId="0" applyFont="1" applyFill="1" applyBorder="1" applyAlignment="1" applyProtection="1">
      <alignment vertical="center"/>
    </xf>
    <xf numFmtId="0" fontId="43" fillId="0" borderId="79" xfId="0" applyFont="1" applyFill="1" applyBorder="1" applyAlignment="1" applyProtection="1">
      <alignment horizontal="right" vertical="center"/>
    </xf>
    <xf numFmtId="1" fontId="0" fillId="0" borderId="79" xfId="0" applyNumberFormat="1" applyFill="1" applyBorder="1" applyAlignment="1" applyProtection="1">
      <alignment vertical="center"/>
    </xf>
    <xf numFmtId="166" fontId="43" fillId="0" borderId="79" xfId="0" applyNumberFormat="1" applyFont="1" applyFill="1" applyBorder="1" applyAlignment="1" applyProtection="1">
      <alignment horizontal="left" vertical="center"/>
    </xf>
    <xf numFmtId="166" fontId="42" fillId="0" borderId="79" xfId="0" applyNumberFormat="1" applyFont="1" applyFill="1" applyBorder="1" applyAlignment="1" applyProtection="1">
      <alignment horizontal="left" vertical="center"/>
    </xf>
    <xf numFmtId="1" fontId="0" fillId="0" borderId="80" xfId="0" applyNumberFormat="1" applyFill="1" applyBorder="1" applyAlignment="1" applyProtection="1">
      <alignment vertical="center"/>
    </xf>
    <xf numFmtId="0" fontId="64" fillId="0" borderId="0" xfId="0" applyFont="1" applyAlignment="1" applyProtection="1">
      <alignment vertical="center"/>
    </xf>
    <xf numFmtId="0" fontId="44" fillId="0" borderId="0" xfId="0" applyFont="1" applyAlignment="1" applyProtection="1">
      <alignment vertical="center"/>
    </xf>
    <xf numFmtId="1" fontId="44" fillId="0" borderId="0" xfId="0" applyNumberFormat="1" applyFont="1" applyAlignment="1" applyProtection="1">
      <alignment vertical="center"/>
    </xf>
    <xf numFmtId="0" fontId="8" fillId="0" borderId="0" xfId="2" applyProtection="1"/>
    <xf numFmtId="0" fontId="15" fillId="4" borderId="62" xfId="0" applyFont="1" applyFill="1" applyBorder="1" applyAlignment="1" applyProtection="1">
      <alignment horizontal="center" vertical="center"/>
    </xf>
    <xf numFmtId="1" fontId="15" fillId="4" borderId="62" xfId="0" applyNumberFormat="1" applyFont="1" applyFill="1" applyBorder="1" applyAlignment="1" applyProtection="1">
      <alignment horizontal="center" vertical="center"/>
    </xf>
    <xf numFmtId="165" fontId="7" fillId="0" borderId="1" xfId="0" applyNumberFormat="1" applyFont="1" applyBorder="1" applyProtection="1"/>
    <xf numFmtId="165" fontId="7" fillId="0" borderId="1" xfId="0" applyNumberFormat="1" applyFont="1" applyBorder="1" applyAlignment="1" applyProtection="1">
      <alignment horizontal="right"/>
    </xf>
    <xf numFmtId="0" fontId="7" fillId="0" borderId="1" xfId="0" applyFont="1" applyBorder="1" applyProtection="1"/>
    <xf numFmtId="0" fontId="7" fillId="12" borderId="1" xfId="0" applyFont="1" applyFill="1" applyBorder="1" applyProtection="1"/>
    <xf numFmtId="164" fontId="7" fillId="0" borderId="1" xfId="0" applyNumberFormat="1" applyFont="1" applyBorder="1" applyProtection="1"/>
    <xf numFmtId="1" fontId="15" fillId="5" borderId="81" xfId="0" applyNumberFormat="1" applyFont="1" applyFill="1" applyBorder="1" applyAlignment="1" applyProtection="1">
      <alignment horizontal="right" vertical="center"/>
    </xf>
    <xf numFmtId="1" fontId="15" fillId="5" borderId="82" xfId="0" applyNumberFormat="1" applyFont="1" applyFill="1" applyBorder="1" applyAlignment="1" applyProtection="1">
      <alignment horizontal="right" vertical="center"/>
    </xf>
    <xf numFmtId="0" fontId="15" fillId="5" borderId="73" xfId="0" applyFont="1" applyFill="1" applyBorder="1" applyAlignment="1" applyProtection="1">
      <alignment vertical="center"/>
    </xf>
    <xf numFmtId="0" fontId="15" fillId="5" borderId="74" xfId="0" applyFont="1" applyFill="1" applyBorder="1" applyAlignment="1" applyProtection="1">
      <alignment vertical="center"/>
    </xf>
    <xf numFmtId="0" fontId="32" fillId="5" borderId="74" xfId="0" quotePrefix="1" applyFont="1" applyFill="1" applyBorder="1" applyAlignment="1" applyProtection="1">
      <alignment horizontal="right" vertical="center"/>
    </xf>
    <xf numFmtId="1" fontId="10" fillId="5" borderId="74" xfId="0" applyNumberFormat="1" applyFont="1" applyFill="1" applyBorder="1" applyAlignment="1" applyProtection="1">
      <alignment vertical="center"/>
    </xf>
    <xf numFmtId="166" fontId="15" fillId="5" borderId="74" xfId="0" applyNumberFormat="1" applyFont="1" applyFill="1" applyBorder="1" applyAlignment="1" applyProtection="1">
      <alignment horizontal="center" vertical="center"/>
    </xf>
    <xf numFmtId="166" fontId="32" fillId="5" borderId="74" xfId="0" applyNumberFormat="1" applyFont="1" applyFill="1" applyBorder="1" applyAlignment="1" applyProtection="1">
      <alignment horizontal="right" vertical="center"/>
    </xf>
    <xf numFmtId="166" fontId="15" fillId="5" borderId="75" xfId="0" applyNumberFormat="1" applyFont="1" applyFill="1" applyBorder="1" applyAlignment="1" applyProtection="1">
      <alignment horizontal="center" vertical="center"/>
    </xf>
    <xf numFmtId="0" fontId="42" fillId="0" borderId="0" xfId="0" applyFont="1" applyFill="1" applyBorder="1" applyAlignment="1" applyProtection="1">
      <alignment horizontal="left" vertical="center"/>
    </xf>
    <xf numFmtId="166" fontId="43" fillId="0" borderId="77" xfId="0" applyNumberFormat="1" applyFont="1" applyFill="1" applyBorder="1" applyAlignment="1" applyProtection="1">
      <alignment horizontal="left" vertical="center"/>
    </xf>
    <xf numFmtId="0" fontId="5" fillId="0" borderId="0" xfId="0" applyFont="1" applyFill="1" applyBorder="1" applyAlignment="1" applyProtection="1">
      <alignment vertical="center"/>
    </xf>
    <xf numFmtId="164" fontId="2" fillId="0" borderId="83" xfId="0" applyNumberFormat="1" applyFont="1" applyFill="1" applyBorder="1" applyAlignment="1" applyProtection="1">
      <alignment horizontal="right" vertical="center"/>
    </xf>
    <xf numFmtId="166" fontId="2" fillId="0" borderId="0" xfId="0" applyNumberFormat="1" applyFont="1" applyFill="1" applyBorder="1" applyAlignment="1" applyProtection="1">
      <alignment horizontal="right" vertical="center"/>
    </xf>
    <xf numFmtId="0" fontId="65" fillId="0" borderId="0" xfId="0" applyFont="1" applyFill="1" applyBorder="1" applyAlignment="1" applyProtection="1">
      <alignment vertical="center"/>
    </xf>
    <xf numFmtId="164" fontId="2" fillId="0" borderId="0" xfId="0" applyNumberFormat="1" applyFont="1" applyFill="1" applyBorder="1" applyAlignment="1" applyProtection="1">
      <alignment horizontal="right" vertical="center"/>
    </xf>
    <xf numFmtId="0" fontId="2" fillId="0" borderId="0" xfId="0" quotePrefix="1" applyFont="1" applyFill="1" applyBorder="1" applyAlignment="1" applyProtection="1">
      <alignment horizontal="left" vertical="center"/>
    </xf>
    <xf numFmtId="164" fontId="15" fillId="5" borderId="0" xfId="0" applyNumberFormat="1" applyFont="1" applyFill="1" applyBorder="1" applyAlignment="1" applyProtection="1">
      <alignment horizontal="right" vertical="center"/>
    </xf>
    <xf numFmtId="166" fontId="32" fillId="5" borderId="0" xfId="0" applyNumberFormat="1" applyFont="1" applyFill="1" applyBorder="1" applyAlignment="1" applyProtection="1">
      <alignment horizontal="left" vertical="center"/>
    </xf>
    <xf numFmtId="166" fontId="43" fillId="0" borderId="0" xfId="0" quotePrefix="1" applyNumberFormat="1" applyFont="1" applyFill="1" applyBorder="1" applyAlignment="1" applyProtection="1">
      <alignment horizontal="right" vertical="center"/>
    </xf>
    <xf numFmtId="166" fontId="43" fillId="0" borderId="77" xfId="0" quotePrefix="1" applyNumberFormat="1" applyFont="1" applyFill="1" applyBorder="1" applyAlignment="1" applyProtection="1">
      <alignment horizontal="left" vertical="center"/>
    </xf>
    <xf numFmtId="0" fontId="62" fillId="0" borderId="78" xfId="0" applyFont="1" applyFill="1" applyBorder="1" applyAlignment="1" applyProtection="1">
      <alignment horizontal="center" vertical="center"/>
    </xf>
    <xf numFmtId="0" fontId="62" fillId="0" borderId="79" xfId="0" applyFont="1" applyFill="1" applyBorder="1" applyAlignment="1" applyProtection="1">
      <alignment horizontal="center" vertical="center"/>
    </xf>
    <xf numFmtId="164" fontId="43" fillId="0" borderId="79" xfId="0" applyNumberFormat="1" applyFont="1" applyFill="1" applyBorder="1" applyAlignment="1" applyProtection="1">
      <alignment horizontal="right" vertical="center"/>
    </xf>
    <xf numFmtId="1" fontId="60" fillId="0" borderId="79" xfId="0" quotePrefix="1" applyNumberFormat="1" applyFont="1" applyFill="1" applyBorder="1" applyAlignment="1" applyProtection="1">
      <alignment horizontal="center" vertical="center"/>
    </xf>
    <xf numFmtId="166" fontId="43" fillId="0" borderId="79" xfId="0" applyNumberFormat="1" applyFont="1" applyFill="1" applyBorder="1" applyAlignment="1" applyProtection="1">
      <alignment horizontal="right" vertical="center"/>
    </xf>
    <xf numFmtId="166" fontId="43" fillId="0" borderId="80" xfId="0" applyNumberFormat="1" applyFont="1" applyFill="1" applyBorder="1" applyAlignment="1" applyProtection="1">
      <alignment horizontal="left" vertical="center"/>
    </xf>
    <xf numFmtId="164" fontId="1" fillId="0" borderId="83" xfId="0" quotePrefix="1" applyNumberFormat="1" applyFont="1" applyFill="1" applyBorder="1" applyAlignment="1" applyProtection="1">
      <alignment horizontal="right" vertical="center"/>
      <protection locked="0"/>
    </xf>
    <xf numFmtId="0" fontId="7" fillId="2" borderId="86" xfId="0" applyFont="1" applyFill="1" applyBorder="1" applyAlignment="1" applyProtection="1">
      <alignment horizontal="left" vertical="center"/>
    </xf>
    <xf numFmtId="0" fontId="7" fillId="2" borderId="70" xfId="0" applyFont="1" applyFill="1" applyBorder="1" applyAlignment="1" applyProtection="1">
      <alignment horizontal="center" vertical="center"/>
    </xf>
    <xf numFmtId="0" fontId="1" fillId="2" borderId="70" xfId="0" applyFont="1" applyFill="1" applyBorder="1" applyAlignment="1" applyProtection="1">
      <alignment vertical="center"/>
    </xf>
    <xf numFmtId="164" fontId="1" fillId="0" borderId="70" xfId="0" applyNumberFormat="1" applyFont="1" applyFill="1" applyBorder="1" applyAlignment="1" applyProtection="1">
      <alignment horizontal="center" vertical="center" wrapText="1"/>
      <protection locked="0"/>
    </xf>
    <xf numFmtId="0" fontId="5" fillId="0" borderId="70" xfId="0" applyFont="1" applyFill="1" applyBorder="1" applyProtection="1">
      <protection locked="0"/>
    </xf>
    <xf numFmtId="0" fontId="24" fillId="2" borderId="87" xfId="2" applyFont="1" applyFill="1" applyBorder="1" applyAlignment="1" applyProtection="1">
      <alignment vertical="center"/>
      <protection locked="0"/>
    </xf>
    <xf numFmtId="164" fontId="7" fillId="2" borderId="68" xfId="0" applyNumberFormat="1" applyFont="1" applyFill="1" applyBorder="1" applyAlignment="1" applyProtection="1">
      <alignment horizontal="center"/>
    </xf>
    <xf numFmtId="0" fontId="7" fillId="0" borderId="1" xfId="0" applyFont="1" applyBorder="1" applyAlignment="1">
      <alignment horizontal="center"/>
    </xf>
    <xf numFmtId="165" fontId="7" fillId="0" borderId="1" xfId="0" applyNumberFormat="1" applyFont="1" applyBorder="1" applyAlignment="1">
      <alignment horizontal="center"/>
    </xf>
    <xf numFmtId="0" fontId="7" fillId="0" borderId="1" xfId="0" applyFont="1" applyBorder="1" applyAlignment="1">
      <alignment horizontal="right"/>
    </xf>
    <xf numFmtId="0" fontId="31" fillId="6" borderId="0" xfId="0" applyFont="1" applyFill="1" applyAlignment="1" applyProtection="1">
      <alignment horizontal="center"/>
    </xf>
    <xf numFmtId="0" fontId="4" fillId="6" borderId="0" xfId="0" applyFont="1" applyFill="1" applyAlignment="1" applyProtection="1">
      <alignment horizontal="center"/>
    </xf>
    <xf numFmtId="0" fontId="1" fillId="0" borderId="0" xfId="0" applyFont="1" applyFill="1" applyBorder="1" applyAlignment="1" applyProtection="1">
      <alignment horizontal="left" vertical="center"/>
    </xf>
    <xf numFmtId="0" fontId="34" fillId="0" borderId="0" xfId="0" applyFont="1" applyFill="1" applyBorder="1" applyAlignment="1" applyProtection="1">
      <alignment horizontal="left" vertical="center"/>
    </xf>
    <xf numFmtId="0" fontId="21" fillId="8" borderId="15" xfId="0" quotePrefix="1" applyFont="1" applyFill="1" applyBorder="1" applyAlignment="1" applyProtection="1">
      <alignment horizontal="center" vertical="center"/>
    </xf>
    <xf numFmtId="0" fontId="21" fillId="8" borderId="16" xfId="0" quotePrefix="1" applyFont="1" applyFill="1" applyBorder="1" applyAlignment="1" applyProtection="1">
      <alignment horizontal="center" vertical="center"/>
    </xf>
    <xf numFmtId="0" fontId="21" fillId="8" borderId="2" xfId="0" quotePrefix="1" applyFont="1" applyFill="1" applyBorder="1" applyAlignment="1" applyProtection="1">
      <alignment horizontal="center" vertical="center"/>
    </xf>
    <xf numFmtId="0" fontId="7" fillId="0" borderId="15" xfId="0" applyFont="1" applyBorder="1" applyAlignment="1" applyProtection="1">
      <alignment horizontal="center"/>
      <protection locked="0"/>
    </xf>
    <xf numFmtId="0" fontId="7" fillId="0" borderId="16" xfId="0" applyFont="1" applyBorder="1" applyAlignment="1" applyProtection="1">
      <alignment horizontal="center"/>
      <protection locked="0"/>
    </xf>
    <xf numFmtId="0" fontId="7" fillId="0" borderId="2" xfId="0" applyFont="1" applyBorder="1" applyAlignment="1" applyProtection="1">
      <alignment horizontal="center"/>
      <protection locked="0"/>
    </xf>
    <xf numFmtId="0" fontId="21" fillId="0" borderId="15" xfId="0" applyFont="1" applyFill="1" applyBorder="1" applyAlignment="1" applyProtection="1">
      <alignment horizontal="center" vertical="center"/>
    </xf>
    <xf numFmtId="0" fontId="21" fillId="0" borderId="2" xfId="0" applyFont="1" applyFill="1" applyBorder="1" applyAlignment="1" applyProtection="1">
      <alignment horizontal="center" vertical="center"/>
    </xf>
    <xf numFmtId="0" fontId="1" fillId="0" borderId="0" xfId="0" applyFont="1" applyAlignment="1" applyProtection="1">
      <alignment horizontal="justify" vertical="top" wrapText="1"/>
    </xf>
    <xf numFmtId="0" fontId="33" fillId="0" borderId="0" xfId="0" applyFont="1" applyFill="1" applyBorder="1" applyAlignment="1" applyProtection="1">
      <alignment horizontal="left" vertical="center"/>
    </xf>
    <xf numFmtId="0" fontId="27" fillId="0" borderId="0" xfId="0" applyFont="1" applyFill="1" applyBorder="1" applyAlignment="1" applyProtection="1">
      <alignment horizontal="left" vertical="center" wrapText="1"/>
    </xf>
    <xf numFmtId="0" fontId="21" fillId="8" borderId="0" xfId="0" applyFont="1" applyFill="1" applyBorder="1" applyAlignment="1" applyProtection="1">
      <alignment horizontal="right" vertical="center"/>
      <protection locked="0"/>
    </xf>
    <xf numFmtId="0" fontId="21" fillId="8" borderId="0" xfId="0" applyFont="1" applyFill="1" applyBorder="1" applyAlignment="1" applyProtection="1">
      <alignment horizontal="left" vertical="center"/>
      <protection locked="0"/>
    </xf>
    <xf numFmtId="0" fontId="7" fillId="0" borderId="17" xfId="0" applyFont="1" applyBorder="1" applyAlignment="1" applyProtection="1">
      <alignment horizontal="center" wrapText="1"/>
      <protection locked="0"/>
    </xf>
    <xf numFmtId="0" fontId="7" fillId="0" borderId="18" xfId="0" applyFont="1" applyBorder="1" applyAlignment="1" applyProtection="1">
      <alignment horizontal="center" wrapText="1"/>
      <protection locked="0"/>
    </xf>
    <xf numFmtId="0" fontId="7" fillId="0" borderId="19" xfId="0" applyFont="1" applyBorder="1" applyAlignment="1" applyProtection="1">
      <alignment horizontal="center" wrapText="1"/>
      <protection locked="0"/>
    </xf>
    <xf numFmtId="0" fontId="1" fillId="3" borderId="20" xfId="0" applyFont="1" applyFill="1" applyBorder="1" applyAlignment="1" applyProtection="1">
      <alignment horizontal="center" vertical="center" wrapText="1"/>
    </xf>
    <xf numFmtId="0" fontId="1" fillId="3" borderId="0" xfId="0" applyFont="1" applyFill="1" applyBorder="1" applyAlignment="1" applyProtection="1">
      <alignment horizontal="center" vertical="center" wrapText="1"/>
    </xf>
    <xf numFmtId="0" fontId="1" fillId="3" borderId="21" xfId="0" applyFont="1" applyFill="1" applyBorder="1" applyAlignment="1" applyProtection="1">
      <alignment horizontal="center" vertical="center" wrapText="1"/>
    </xf>
    <xf numFmtId="0" fontId="2" fillId="3" borderId="20" xfId="0" applyFont="1" applyFill="1" applyBorder="1" applyAlignment="1" applyProtection="1">
      <alignment horizontal="center" vertical="center" wrapText="1"/>
    </xf>
    <xf numFmtId="0" fontId="2" fillId="3" borderId="0" xfId="0" applyFont="1" applyFill="1" applyBorder="1" applyAlignment="1" applyProtection="1">
      <alignment horizontal="center" vertical="center" wrapText="1"/>
    </xf>
    <xf numFmtId="0" fontId="2" fillId="3" borderId="21" xfId="0" applyFont="1" applyFill="1" applyBorder="1" applyAlignment="1" applyProtection="1">
      <alignment horizontal="center" vertical="center" wrapText="1"/>
    </xf>
    <xf numFmtId="0" fontId="1" fillId="3" borderId="22" xfId="0" applyFont="1" applyFill="1" applyBorder="1" applyAlignment="1" applyProtection="1">
      <alignment horizontal="center" vertical="center" wrapText="1"/>
    </xf>
    <xf numFmtId="0" fontId="1" fillId="3" borderId="23" xfId="0" applyFont="1" applyFill="1" applyBorder="1" applyAlignment="1" applyProtection="1">
      <alignment horizontal="center" vertical="center" wrapText="1"/>
    </xf>
    <xf numFmtId="0" fontId="1" fillId="3" borderId="24" xfId="0" applyFont="1" applyFill="1" applyBorder="1" applyAlignment="1" applyProtection="1">
      <alignment horizontal="center" vertical="center" wrapText="1"/>
    </xf>
    <xf numFmtId="0" fontId="1" fillId="0" borderId="0" xfId="0" applyFont="1" applyFill="1" applyAlignment="1" applyProtection="1">
      <alignment horizontal="left"/>
    </xf>
    <xf numFmtId="0" fontId="1" fillId="0" borderId="0" xfId="0" applyFont="1" applyFill="1" applyAlignment="1" applyProtection="1">
      <alignment horizontal="center"/>
    </xf>
    <xf numFmtId="0" fontId="3" fillId="6" borderId="0" xfId="0" applyFont="1" applyFill="1" applyAlignment="1" applyProtection="1">
      <alignment horizontal="center"/>
    </xf>
    <xf numFmtId="0" fontId="21" fillId="0" borderId="0" xfId="3" applyFont="1" applyBorder="1" applyAlignment="1" applyProtection="1">
      <alignment horizontal="left" vertical="center" wrapText="1"/>
    </xf>
    <xf numFmtId="0" fontId="21" fillId="0" borderId="0" xfId="3" applyFont="1" applyFill="1" applyBorder="1" applyAlignment="1" applyProtection="1">
      <alignment horizontal="left" vertical="center" wrapText="1"/>
    </xf>
    <xf numFmtId="0" fontId="2" fillId="0" borderId="0" xfId="3" applyFont="1" applyBorder="1" applyAlignment="1" applyProtection="1">
      <alignment horizontal="left" vertical="center" wrapText="1"/>
    </xf>
    <xf numFmtId="0" fontId="25" fillId="0" borderId="0" xfId="0" applyFont="1" applyFill="1" applyAlignment="1" applyProtection="1">
      <alignment horizontal="center"/>
    </xf>
    <xf numFmtId="0" fontId="7" fillId="0" borderId="0" xfId="0" quotePrefix="1" applyFont="1" applyAlignment="1" applyProtection="1">
      <alignment horizontal="justify" vertical="center" wrapText="1"/>
    </xf>
    <xf numFmtId="0" fontId="7" fillId="0" borderId="0" xfId="0" applyFont="1" applyAlignment="1" applyProtection="1">
      <alignment horizontal="justify" vertical="center" wrapText="1"/>
    </xf>
    <xf numFmtId="0" fontId="7" fillId="0" borderId="0" xfId="0" quotePrefix="1" applyFont="1" applyAlignment="1" applyProtection="1">
      <alignment horizontal="left" vertical="top" wrapText="1"/>
    </xf>
    <xf numFmtId="0" fontId="7" fillId="0" borderId="0" xfId="0" quotePrefix="1" applyFont="1" applyAlignment="1" applyProtection="1">
      <alignment horizontal="left" vertical="center" wrapText="1"/>
    </xf>
    <xf numFmtId="0" fontId="21" fillId="0" borderId="0" xfId="4" applyFont="1" applyBorder="1" applyAlignment="1" applyProtection="1">
      <alignment horizontal="left" vertical="center" wrapText="1"/>
    </xf>
    <xf numFmtId="0" fontId="34" fillId="0" borderId="0" xfId="0" applyFont="1" applyFill="1" applyBorder="1" applyAlignment="1" applyProtection="1">
      <alignment horizontal="left" vertical="center" wrapText="1"/>
    </xf>
    <xf numFmtId="0" fontId="7" fillId="0" borderId="0" xfId="0" quotePrefix="1" applyFont="1" applyFill="1" applyAlignment="1" applyProtection="1">
      <alignment horizontal="left" vertical="center" wrapText="1"/>
    </xf>
    <xf numFmtId="0" fontId="7" fillId="0" borderId="0" xfId="0" applyFont="1" applyAlignment="1" applyProtection="1">
      <alignment horizontal="justify" wrapText="1"/>
    </xf>
    <xf numFmtId="0" fontId="7" fillId="0" borderId="0" xfId="0" applyFont="1" applyAlignment="1" applyProtection="1">
      <alignment horizontal="left" wrapText="1"/>
    </xf>
    <xf numFmtId="0" fontId="20" fillId="0" borderId="0" xfId="0" applyFont="1" applyAlignment="1" applyProtection="1">
      <alignment horizontal="left" wrapText="1"/>
    </xf>
    <xf numFmtId="0" fontId="21" fillId="0" borderId="0" xfId="0" applyFont="1" applyAlignment="1" applyProtection="1">
      <alignment horizontal="left" wrapText="1"/>
    </xf>
    <xf numFmtId="0" fontId="7" fillId="0" borderId="0" xfId="0" applyFont="1" applyAlignment="1" applyProtection="1">
      <alignment horizontal="justify" vertical="justify" wrapText="1"/>
    </xf>
    <xf numFmtId="0" fontId="1" fillId="0" borderId="0" xfId="0" applyFont="1" applyAlignment="1" applyProtection="1">
      <alignment horizontal="left" vertical="center" wrapText="1"/>
    </xf>
    <xf numFmtId="0" fontId="1" fillId="0" borderId="0" xfId="0" applyFont="1" applyAlignment="1" applyProtection="1">
      <alignment horizontal="justify" wrapText="1"/>
    </xf>
    <xf numFmtId="0" fontId="11" fillId="0" borderId="0" xfId="0" applyFont="1" applyAlignment="1" applyProtection="1">
      <alignment horizontal="center"/>
    </xf>
    <xf numFmtId="0" fontId="1" fillId="0" borderId="0" xfId="0" applyFont="1" applyAlignment="1" applyProtection="1">
      <alignment horizontal="justify" vertical="justify" wrapText="1"/>
    </xf>
    <xf numFmtId="0" fontId="1" fillId="2" borderId="44" xfId="0" applyFont="1" applyFill="1" applyBorder="1" applyAlignment="1" applyProtection="1">
      <alignment horizontal="center" vertical="center"/>
      <protection locked="0"/>
    </xf>
    <xf numFmtId="0" fontId="1" fillId="2" borderId="45" xfId="0" applyFont="1" applyFill="1" applyBorder="1" applyAlignment="1" applyProtection="1">
      <alignment horizontal="center" vertical="center"/>
      <protection locked="0"/>
    </xf>
    <xf numFmtId="0" fontId="1" fillId="2" borderId="14" xfId="0" applyFont="1" applyFill="1" applyBorder="1" applyAlignment="1" applyProtection="1">
      <alignment horizontal="center" vertical="center"/>
      <protection locked="0"/>
    </xf>
    <xf numFmtId="0" fontId="1" fillId="2" borderId="46" xfId="0" applyFont="1" applyFill="1" applyBorder="1" applyAlignment="1" applyProtection="1">
      <alignment horizontal="center" vertical="center"/>
      <protection locked="0"/>
    </xf>
    <xf numFmtId="0" fontId="0" fillId="2" borderId="0" xfId="0" applyFill="1" applyAlignment="1" applyProtection="1">
      <alignment horizontal="center"/>
    </xf>
    <xf numFmtId="0" fontId="1" fillId="2" borderId="0" xfId="0" applyFont="1" applyFill="1" applyBorder="1" applyAlignment="1" applyProtection="1">
      <alignment horizontal="left" wrapText="1"/>
    </xf>
    <xf numFmtId="0" fontId="1" fillId="2" borderId="0" xfId="0" applyFont="1" applyFill="1" applyBorder="1" applyAlignment="1" applyProtection="1">
      <alignment horizontal="left" vertical="center" wrapText="1"/>
    </xf>
    <xf numFmtId="0" fontId="3" fillId="7" borderId="0" xfId="0" applyFont="1" applyFill="1" applyAlignment="1" applyProtection="1">
      <alignment horizontal="center" vertical="center"/>
    </xf>
    <xf numFmtId="0" fontId="1" fillId="2" borderId="0" xfId="0" applyFont="1" applyFill="1" applyBorder="1" applyAlignment="1" applyProtection="1">
      <alignment horizontal="left" vertical="center"/>
    </xf>
    <xf numFmtId="0" fontId="7" fillId="10" borderId="60" xfId="0" applyFont="1" applyFill="1" applyBorder="1" applyAlignment="1" applyProtection="1">
      <alignment horizontal="center"/>
      <protection locked="0"/>
    </xf>
    <xf numFmtId="0" fontId="7" fillId="10" borderId="48" xfId="0" applyFont="1" applyFill="1" applyBorder="1" applyAlignment="1" applyProtection="1">
      <alignment horizontal="center"/>
      <protection locked="0"/>
    </xf>
    <xf numFmtId="0" fontId="7" fillId="11" borderId="60" xfId="0" applyFont="1" applyFill="1" applyBorder="1" applyAlignment="1" applyProtection="1">
      <alignment horizontal="center" vertical="center"/>
      <protection locked="0"/>
    </xf>
    <xf numFmtId="0" fontId="7" fillId="11" borderId="48" xfId="0" applyFont="1" applyFill="1" applyBorder="1" applyAlignment="1" applyProtection="1">
      <alignment horizontal="center" vertical="center"/>
      <protection locked="0"/>
    </xf>
    <xf numFmtId="0" fontId="43" fillId="9" borderId="51" xfId="0" applyFont="1" applyFill="1" applyBorder="1" applyAlignment="1" applyProtection="1">
      <alignment horizontal="center" vertical="center" wrapText="1"/>
      <protection locked="0"/>
    </xf>
    <xf numFmtId="0" fontId="43" fillId="9" borderId="52" xfId="0" applyFont="1" applyFill="1" applyBorder="1" applyAlignment="1" applyProtection="1">
      <alignment horizontal="center" vertical="center" wrapText="1"/>
      <protection locked="0"/>
    </xf>
    <xf numFmtId="0" fontId="44" fillId="3" borderId="38" xfId="0" applyFont="1" applyFill="1" applyBorder="1" applyAlignment="1" applyProtection="1">
      <alignment horizontal="left" vertical="top" wrapText="1"/>
      <protection locked="0"/>
    </xf>
    <xf numFmtId="0" fontId="44" fillId="3" borderId="41" xfId="0" applyFont="1" applyFill="1" applyBorder="1" applyAlignment="1" applyProtection="1">
      <alignment horizontal="left" vertical="top" wrapText="1"/>
      <protection locked="0"/>
    </xf>
    <xf numFmtId="0" fontId="46" fillId="3" borderId="34" xfId="0" applyFont="1" applyFill="1" applyBorder="1" applyAlignment="1" applyProtection="1">
      <alignment horizontal="left" vertical="center" wrapText="1"/>
      <protection locked="0"/>
    </xf>
    <xf numFmtId="0" fontId="46" fillId="3" borderId="35" xfId="0" applyFont="1" applyFill="1" applyBorder="1" applyAlignment="1" applyProtection="1">
      <alignment horizontal="left" vertical="center" wrapText="1"/>
      <protection locked="0"/>
    </xf>
    <xf numFmtId="0" fontId="46" fillId="3" borderId="39" xfId="0" applyFont="1" applyFill="1" applyBorder="1" applyAlignment="1" applyProtection="1">
      <alignment horizontal="left" vertical="center" wrapText="1"/>
      <protection locked="0"/>
    </xf>
    <xf numFmtId="0" fontId="46" fillId="3" borderId="58" xfId="0" applyFont="1" applyFill="1" applyBorder="1" applyAlignment="1" applyProtection="1">
      <alignment horizontal="left" vertical="center" wrapText="1"/>
      <protection locked="0"/>
    </xf>
    <xf numFmtId="0" fontId="46" fillId="3" borderId="40" xfId="0" applyFont="1" applyFill="1" applyBorder="1" applyAlignment="1" applyProtection="1">
      <alignment horizontal="left" vertical="center" wrapText="1"/>
      <protection locked="0"/>
    </xf>
    <xf numFmtId="0" fontId="46" fillId="3" borderId="55" xfId="0" applyFont="1" applyFill="1" applyBorder="1" applyAlignment="1" applyProtection="1">
      <alignment horizontal="left" vertical="center" wrapText="1"/>
      <protection locked="0"/>
    </xf>
    <xf numFmtId="0" fontId="44" fillId="3" borderId="36" xfId="0" applyFont="1" applyFill="1" applyBorder="1" applyAlignment="1" applyProtection="1">
      <alignment horizontal="left" vertical="top" wrapText="1"/>
      <protection locked="0"/>
    </xf>
    <xf numFmtId="0" fontId="31" fillId="7" borderId="0" xfId="1" applyFont="1" applyFill="1" applyAlignment="1" applyProtection="1">
      <alignment horizontal="center" vertical="center"/>
    </xf>
    <xf numFmtId="0" fontId="44" fillId="3" borderId="0" xfId="0" applyFont="1" applyFill="1" applyAlignment="1" applyProtection="1">
      <alignment horizontal="left" vertical="center" wrapText="1"/>
    </xf>
    <xf numFmtId="0" fontId="44" fillId="3" borderId="0" xfId="0" applyFont="1" applyFill="1" applyBorder="1" applyAlignment="1" applyProtection="1">
      <alignment horizontal="left" vertical="center" wrapText="1"/>
    </xf>
    <xf numFmtId="0" fontId="44" fillId="3" borderId="0" xfId="0" applyFont="1" applyFill="1" applyAlignment="1" applyProtection="1">
      <alignment horizontal="left" vertical="center"/>
    </xf>
    <xf numFmtId="0" fontId="44" fillId="3" borderId="42" xfId="0" applyFont="1" applyFill="1" applyBorder="1" applyAlignment="1" applyProtection="1">
      <alignment horizontal="left" vertical="top" wrapText="1"/>
      <protection locked="0"/>
    </xf>
    <xf numFmtId="0" fontId="41" fillId="3" borderId="57" xfId="0" applyFont="1" applyFill="1" applyBorder="1" applyAlignment="1" applyProtection="1">
      <alignment horizontal="left" vertical="center" wrapText="1"/>
    </xf>
    <xf numFmtId="0" fontId="41" fillId="3" borderId="0" xfId="0" applyFont="1" applyFill="1" applyAlignment="1" applyProtection="1">
      <alignment horizontal="left" vertical="center" wrapText="1"/>
    </xf>
    <xf numFmtId="0" fontId="7" fillId="2" borderId="44" xfId="0" applyFont="1" applyFill="1" applyBorder="1" applyAlignment="1" applyProtection="1">
      <alignment horizontal="center" vertical="center"/>
    </xf>
    <xf numFmtId="0" fontId="7" fillId="2" borderId="45" xfId="0" applyFont="1" applyFill="1" applyBorder="1" applyAlignment="1" applyProtection="1">
      <alignment horizontal="center" vertical="center"/>
    </xf>
    <xf numFmtId="0" fontId="7" fillId="2" borderId="63" xfId="0" applyFont="1" applyFill="1" applyBorder="1" applyAlignment="1" applyProtection="1">
      <alignment horizontal="center" vertical="center"/>
    </xf>
    <xf numFmtId="0" fontId="7" fillId="2" borderId="64" xfId="0" applyFont="1" applyFill="1" applyBorder="1" applyAlignment="1" applyProtection="1">
      <alignment horizontal="center" vertical="center"/>
    </xf>
    <xf numFmtId="0" fontId="5" fillId="0" borderId="0" xfId="0" applyFont="1" applyBorder="1" applyAlignment="1" applyProtection="1">
      <alignment horizontal="left" vertical="center" wrapText="1"/>
    </xf>
    <xf numFmtId="0" fontId="15" fillId="4" borderId="70" xfId="0" applyFont="1" applyFill="1" applyBorder="1" applyAlignment="1" applyProtection="1">
      <alignment horizontal="center" vertical="center"/>
    </xf>
    <xf numFmtId="0" fontId="15" fillId="4" borderId="12" xfId="0" applyFont="1" applyFill="1" applyBorder="1" applyAlignment="1" applyProtection="1">
      <alignment horizontal="center" vertical="center"/>
    </xf>
    <xf numFmtId="0" fontId="7" fillId="2" borderId="71" xfId="0" applyFont="1" applyFill="1" applyBorder="1" applyAlignment="1" applyProtection="1">
      <alignment horizontal="center" vertical="center"/>
    </xf>
    <xf numFmtId="0" fontId="7" fillId="2" borderId="72" xfId="0" applyFont="1" applyFill="1" applyBorder="1" applyAlignment="1" applyProtection="1">
      <alignment horizontal="center" vertical="center"/>
    </xf>
    <xf numFmtId="0" fontId="7" fillId="2" borderId="30" xfId="0" applyFont="1" applyFill="1" applyBorder="1" applyAlignment="1" applyProtection="1">
      <alignment horizontal="center" vertical="center"/>
    </xf>
    <xf numFmtId="0" fontId="7" fillId="2" borderId="31" xfId="0" applyFont="1" applyFill="1" applyBorder="1" applyAlignment="1" applyProtection="1">
      <alignment horizontal="center" vertical="center"/>
    </xf>
    <xf numFmtId="166" fontId="43" fillId="0" borderId="0" xfId="0" applyNumberFormat="1" applyFont="1" applyFill="1" applyBorder="1" applyAlignment="1" applyProtection="1">
      <alignment horizontal="left" vertical="center" wrapText="1"/>
    </xf>
    <xf numFmtId="166" fontId="43" fillId="0" borderId="77" xfId="0" applyNumberFormat="1" applyFont="1" applyFill="1" applyBorder="1" applyAlignment="1" applyProtection="1">
      <alignment horizontal="left" vertical="center" wrapText="1"/>
    </xf>
    <xf numFmtId="166" fontId="43" fillId="0" borderId="0" xfId="0" applyNumberFormat="1" applyFont="1" applyFill="1" applyBorder="1" applyAlignment="1" applyProtection="1">
      <alignment horizontal="left" vertical="center"/>
    </xf>
    <xf numFmtId="166" fontId="43" fillId="0" borderId="77" xfId="0" applyNumberFormat="1" applyFont="1" applyFill="1" applyBorder="1" applyAlignment="1" applyProtection="1">
      <alignment horizontal="left" vertical="center"/>
    </xf>
    <xf numFmtId="166" fontId="43" fillId="0" borderId="0" xfId="0" quotePrefix="1" applyNumberFormat="1" applyFont="1" applyFill="1" applyBorder="1" applyAlignment="1" applyProtection="1">
      <alignment horizontal="center" vertical="center"/>
    </xf>
    <xf numFmtId="166" fontId="43" fillId="0" borderId="77" xfId="0" quotePrefix="1" applyNumberFormat="1" applyFont="1" applyFill="1" applyBorder="1" applyAlignment="1" applyProtection="1">
      <alignment horizontal="center" vertical="center"/>
    </xf>
    <xf numFmtId="0" fontId="31" fillId="7" borderId="0" xfId="0" applyFont="1" applyFill="1" applyAlignment="1" applyProtection="1">
      <alignment horizontal="center" vertical="center"/>
    </xf>
    <xf numFmtId="0" fontId="7" fillId="0" borderId="0" xfId="0" applyFont="1" applyAlignment="1" applyProtection="1">
      <alignment horizontal="left" vertical="center" wrapText="1"/>
    </xf>
    <xf numFmtId="0" fontId="1" fillId="0" borderId="15" xfId="0" applyFont="1" applyBorder="1" applyAlignment="1" applyProtection="1">
      <alignment horizontal="center" vertical="center"/>
      <protection locked="0"/>
    </xf>
    <xf numFmtId="0" fontId="1" fillId="0" borderId="16" xfId="0" applyFont="1" applyBorder="1" applyAlignment="1" applyProtection="1">
      <alignment horizontal="center" vertical="center"/>
      <protection locked="0"/>
    </xf>
    <xf numFmtId="0" fontId="1" fillId="0" borderId="2" xfId="0" applyFont="1" applyBorder="1" applyAlignment="1" applyProtection="1">
      <alignment horizontal="center" vertical="center"/>
      <protection locked="0"/>
    </xf>
    <xf numFmtId="0" fontId="7" fillId="0" borderId="29" xfId="0" applyFont="1" applyBorder="1" applyAlignment="1">
      <alignment horizontal="center" vertical="center" wrapText="1"/>
    </xf>
    <xf numFmtId="0" fontId="7" fillId="0" borderId="13" xfId="0" applyFont="1" applyBorder="1" applyAlignment="1">
      <alignment horizontal="center" vertical="center" wrapText="1"/>
    </xf>
    <xf numFmtId="0" fontId="7" fillId="2" borderId="67" xfId="0" applyFont="1" applyFill="1" applyBorder="1" applyAlignment="1" applyProtection="1">
      <alignment horizontal="center" vertical="center"/>
    </xf>
    <xf numFmtId="0" fontId="7" fillId="11" borderId="15" xfId="0" applyFont="1" applyFill="1" applyBorder="1" applyAlignment="1" applyProtection="1">
      <alignment horizontal="center"/>
    </xf>
    <xf numFmtId="0" fontId="7" fillId="11" borderId="2" xfId="0" applyFont="1" applyFill="1" applyBorder="1" applyAlignment="1" applyProtection="1">
      <alignment horizontal="center"/>
    </xf>
  </cellXfs>
  <cellStyles count="5">
    <cellStyle name="Hyperlink" xfId="2" builtinId="8"/>
    <cellStyle name="Normal" xfId="0" builtinId="0"/>
    <cellStyle name="Normal 2" xfId="1"/>
    <cellStyle name="Normal 2 2" xfId="4"/>
    <cellStyle name="Normale 2" xfId="3"/>
  </cellStyles>
  <dxfs count="31">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ndense val="0"/>
        <extend val="0"/>
        <color indexed="10"/>
      </font>
    </dxf>
    <dxf>
      <font>
        <b/>
        <i val="0"/>
        <condense val="0"/>
        <extend val="0"/>
        <color indexed="10"/>
      </font>
    </dxf>
  </dxfs>
  <tableStyles count="0" defaultTableStyle="TableStyleMedium2" defaultPivotStyle="PivotStyleLight16"/>
  <colors>
    <mruColors>
      <color rgb="FFFFFF99"/>
      <color rgb="FF0000FF"/>
      <color rgb="FF9BC2E6"/>
      <color rgb="FF9B5EE6"/>
      <color rgb="FF003366"/>
      <color rgb="FF00206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4.jpeg"/></Relationships>
</file>

<file path=xl/drawings/_rels/drawing7.xml.rels><?xml version="1.0" encoding="UTF-8" standalone="yes"?>
<Relationships xmlns="http://schemas.openxmlformats.org/package/2006/relationships"><Relationship Id="rId1" Type="http://schemas.openxmlformats.org/officeDocument/2006/relationships/image" Target="../media/image5.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1" Type="http://schemas.openxmlformats.org/officeDocument/2006/relationships/image" Target="../media/image6.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2</xdr:colOff>
      <xdr:row>0</xdr:row>
      <xdr:rowOff>2</xdr:rowOff>
    </xdr:from>
    <xdr:to>
      <xdr:col>2</xdr:col>
      <xdr:colOff>602043</xdr:colOff>
      <xdr:row>2</xdr:row>
      <xdr:rowOff>179133</xdr:rowOff>
    </xdr:to>
    <xdr:pic>
      <xdr:nvPicPr>
        <xdr:cNvPr id="2" name="Imag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 y="2"/>
          <a:ext cx="1821241" cy="54108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602041</xdr:colOff>
      <xdr:row>2</xdr:row>
      <xdr:rowOff>179131</xdr:rowOff>
    </xdr:to>
    <xdr:pic>
      <xdr:nvPicPr>
        <xdr:cNvPr id="2" name="Imag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821241" cy="54108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602041</xdr:colOff>
      <xdr:row>2</xdr:row>
      <xdr:rowOff>179131</xdr:rowOff>
    </xdr:to>
    <xdr:pic>
      <xdr:nvPicPr>
        <xdr:cNvPr id="2" name="Imag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821241" cy="54108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1164016</xdr:colOff>
      <xdr:row>3</xdr:row>
      <xdr:rowOff>2238</xdr:rowOff>
    </xdr:to>
    <xdr:pic>
      <xdr:nvPicPr>
        <xdr:cNvPr id="2" name="Imag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821241" cy="54108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1821241</xdr:colOff>
      <xdr:row>3</xdr:row>
      <xdr:rowOff>4506</xdr:rowOff>
    </xdr:to>
    <xdr:pic>
      <xdr:nvPicPr>
        <xdr:cNvPr id="2" name="Image 1">
          <a:extLst>
            <a:ext uri="{FF2B5EF4-FFF2-40B4-BE49-F238E27FC236}">
              <a16:creationId xmlns:a16="http://schemas.microsoft.com/office/drawing/2014/main" id="{EE5A6335-4AD7-41CD-BFCF-F4815D142E1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821241" cy="5410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192466</xdr:colOff>
      <xdr:row>2</xdr:row>
      <xdr:rowOff>166431</xdr:rowOff>
    </xdr:to>
    <xdr:pic>
      <xdr:nvPicPr>
        <xdr:cNvPr id="2" name="Image 1">
          <a:extLst>
            <a:ext uri="{FF2B5EF4-FFF2-40B4-BE49-F238E27FC236}">
              <a16:creationId xmlns:a16="http://schemas.microsoft.com/office/drawing/2014/main" id="{0EA1BBE8-3D85-48E2-BBA4-B49035BC7CD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821241" cy="547431"/>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440116</xdr:colOff>
      <xdr:row>2</xdr:row>
      <xdr:rowOff>147381</xdr:rowOff>
    </xdr:to>
    <xdr:pic>
      <xdr:nvPicPr>
        <xdr:cNvPr id="2" name="Image 1">
          <a:extLst>
            <a:ext uri="{FF2B5EF4-FFF2-40B4-BE49-F238E27FC236}">
              <a16:creationId xmlns:a16="http://schemas.microsoft.com/office/drawing/2014/main" id="{A97997DD-C365-496D-9E3B-F8C9B575819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821241" cy="528381"/>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602041</xdr:colOff>
      <xdr:row>2</xdr:row>
      <xdr:rowOff>179131</xdr:rowOff>
    </xdr:to>
    <xdr:pic>
      <xdr:nvPicPr>
        <xdr:cNvPr id="2" name="Image 1">
          <a:extLst>
            <a:ext uri="{FF2B5EF4-FFF2-40B4-BE49-F238E27FC236}">
              <a16:creationId xmlns:a16="http://schemas.microsoft.com/office/drawing/2014/main" id="{00000000-0008-0000-0A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821241" cy="541081"/>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1097341</xdr:colOff>
      <xdr:row>2</xdr:row>
      <xdr:rowOff>166431</xdr:rowOff>
    </xdr:to>
    <xdr:pic>
      <xdr:nvPicPr>
        <xdr:cNvPr id="2" name="Image 1">
          <a:extLst>
            <a:ext uri="{FF2B5EF4-FFF2-40B4-BE49-F238E27FC236}">
              <a16:creationId xmlns:a16="http://schemas.microsoft.com/office/drawing/2014/main" id="{6FE4962F-4346-47E0-9F0C-3E8BA5B6723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821241" cy="54743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4" Type="http://schemas.openxmlformats.org/officeDocument/2006/relationships/vmlDrawing" Target="../drawings/vmlDrawing1.v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10.bin"/><Relationship Id="rId1" Type="http://schemas.openxmlformats.org/officeDocument/2006/relationships/hyperlink" Target="http://www.fao.org/aquastat/en/databases/glossary/" TargetMode="Externa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11.bin"/><Relationship Id="rId1" Type="http://schemas.openxmlformats.org/officeDocument/2006/relationships/hyperlink" Target="http://www.fao.org/aquastat/en/databases/glossary/" TargetMode="Externa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13.bin"/><Relationship Id="rId1" Type="http://schemas.openxmlformats.org/officeDocument/2006/relationships/printerSettings" Target="../printerSettings/printerSettings12.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I48"/>
  <sheetViews>
    <sheetView showGridLines="0" tabSelected="1" view="pageBreakPreview" zoomScaleNormal="100" zoomScaleSheetLayoutView="100" workbookViewId="0">
      <selection activeCell="A45" sqref="A45:I45"/>
    </sheetView>
  </sheetViews>
  <sheetFormatPr defaultColWidth="9.140625" defaultRowHeight="14.25" x14ac:dyDescent="0.2"/>
  <cols>
    <col min="1" max="4" width="9.140625" style="18"/>
    <col min="5" max="5" width="9.140625" style="18" customWidth="1"/>
    <col min="6" max="8" width="9.140625" style="18"/>
    <col min="9" max="9" width="18.28515625" style="18" customWidth="1"/>
    <col min="10" max="16384" width="9.140625" style="18"/>
  </cols>
  <sheetData>
    <row r="1" spans="1:9" x14ac:dyDescent="0.2">
      <c r="A1" s="59"/>
      <c r="B1" s="59"/>
      <c r="C1" s="59"/>
      <c r="D1" s="59"/>
      <c r="E1" s="59"/>
      <c r="F1" s="59"/>
      <c r="G1" s="59"/>
      <c r="H1" s="59"/>
      <c r="I1" s="59"/>
    </row>
    <row r="2" spans="1:9" x14ac:dyDescent="0.2">
      <c r="A2" s="60"/>
      <c r="B2" s="60"/>
      <c r="C2" s="60"/>
      <c r="D2" s="60"/>
      <c r="E2" s="60"/>
      <c r="F2" s="60"/>
      <c r="G2" s="60"/>
      <c r="H2" s="60"/>
      <c r="I2" s="60"/>
    </row>
    <row r="3" spans="1:9" x14ac:dyDescent="0.2">
      <c r="A3" s="60"/>
      <c r="B3" s="60"/>
      <c r="C3" s="60"/>
      <c r="D3" s="60"/>
      <c r="E3" s="60"/>
      <c r="F3" s="60"/>
      <c r="G3" s="60"/>
      <c r="H3" s="60"/>
      <c r="I3" s="60"/>
    </row>
    <row r="4" spans="1:9" ht="15.75" x14ac:dyDescent="0.25">
      <c r="A4" s="427" t="s">
        <v>396</v>
      </c>
      <c r="B4" s="427"/>
      <c r="C4" s="427"/>
      <c r="D4" s="427"/>
      <c r="E4" s="427"/>
      <c r="F4" s="427"/>
      <c r="G4" s="427"/>
      <c r="H4" s="427"/>
      <c r="I4" s="427"/>
    </row>
    <row r="5" spans="1:9" ht="15" customHeight="1" x14ac:dyDescent="0.2">
      <c r="A5" s="428" t="s">
        <v>68</v>
      </c>
      <c r="B5" s="428"/>
      <c r="C5" s="428"/>
      <c r="D5" s="428"/>
      <c r="E5" s="428"/>
      <c r="F5" s="428"/>
      <c r="G5" s="428"/>
      <c r="H5" s="428"/>
      <c r="I5" s="428"/>
    </row>
    <row r="6" spans="1:9" x14ac:dyDescent="0.2">
      <c r="A6" s="61"/>
      <c r="B6" s="61"/>
      <c r="C6" s="61"/>
      <c r="D6" s="61"/>
      <c r="E6" s="61"/>
      <c r="F6" s="61"/>
      <c r="G6" s="61"/>
      <c r="H6" s="61"/>
      <c r="I6" s="61"/>
    </row>
    <row r="7" spans="1:9" s="26" customFormat="1" ht="15" customHeight="1" x14ac:dyDescent="0.2">
      <c r="A7" s="442" t="s">
        <v>409</v>
      </c>
      <c r="B7" s="442"/>
      <c r="C7" s="442"/>
      <c r="D7" s="442"/>
      <c r="E7" s="442"/>
      <c r="F7" s="443"/>
      <c r="G7" s="443"/>
      <c r="H7" s="443"/>
      <c r="I7" s="443"/>
    </row>
    <row r="8" spans="1:9" s="31" customFormat="1" ht="15" customHeight="1" x14ac:dyDescent="0.2">
      <c r="A8" s="242"/>
      <c r="B8" s="242"/>
      <c r="C8" s="242"/>
      <c r="D8" s="242"/>
      <c r="E8" s="242" t="s">
        <v>430</v>
      </c>
      <c r="F8" s="242"/>
      <c r="G8" s="242"/>
      <c r="H8" s="242"/>
      <c r="I8" s="242"/>
    </row>
    <row r="9" spans="1:9" s="26" customFormat="1" ht="12.75" x14ac:dyDescent="0.2">
      <c r="A9" s="62"/>
      <c r="B9" s="62"/>
      <c r="C9" s="62"/>
      <c r="D9" s="62"/>
      <c r="E9" s="62"/>
      <c r="F9" s="63"/>
      <c r="G9" s="62"/>
      <c r="H9" s="62"/>
      <c r="I9" s="62"/>
    </row>
    <row r="10" spans="1:9" s="26" customFormat="1" ht="12.75" x14ac:dyDescent="0.2">
      <c r="A10" s="440" t="s">
        <v>102</v>
      </c>
      <c r="B10" s="440"/>
      <c r="C10" s="440"/>
      <c r="D10" s="440"/>
      <c r="E10" s="440"/>
      <c r="F10" s="440"/>
      <c r="G10" s="440"/>
      <c r="H10" s="440"/>
      <c r="I10" s="440"/>
    </row>
    <row r="11" spans="1:9" s="31" customFormat="1" ht="233.25" customHeight="1" x14ac:dyDescent="0.2">
      <c r="A11" s="439" t="s">
        <v>462</v>
      </c>
      <c r="B11" s="439"/>
      <c r="C11" s="439"/>
      <c r="D11" s="439"/>
      <c r="E11" s="439"/>
      <c r="F11" s="439"/>
      <c r="G11" s="439"/>
      <c r="H11" s="439"/>
      <c r="I11" s="439"/>
    </row>
    <row r="12" spans="1:9" s="26" customFormat="1" ht="15" customHeight="1" x14ac:dyDescent="0.2">
      <c r="A12" s="32"/>
      <c r="B12" s="32"/>
      <c r="C12" s="32"/>
      <c r="D12" s="32"/>
      <c r="E12" s="32"/>
      <c r="F12" s="32"/>
      <c r="G12" s="32"/>
      <c r="H12" s="32"/>
      <c r="I12" s="32"/>
    </row>
    <row r="13" spans="1:9" s="26" customFormat="1" ht="24.75" customHeight="1" x14ac:dyDescent="0.2">
      <c r="A13" s="441" t="s">
        <v>103</v>
      </c>
      <c r="B13" s="441"/>
      <c r="C13" s="441"/>
      <c r="D13" s="441"/>
      <c r="E13" s="441"/>
      <c r="F13" s="441"/>
      <c r="G13" s="441"/>
      <c r="H13" s="441"/>
      <c r="I13" s="441"/>
    </row>
    <row r="14" spans="1:9" s="11" customFormat="1" ht="12.75" x14ac:dyDescent="0.2">
      <c r="A14" s="62"/>
      <c r="B14" s="62"/>
      <c r="C14" s="62"/>
      <c r="D14" s="62"/>
      <c r="E14" s="62"/>
      <c r="F14" s="64"/>
      <c r="G14" s="62"/>
      <c r="H14" s="62"/>
      <c r="I14" s="62"/>
    </row>
    <row r="15" spans="1:9" s="11" customFormat="1" ht="12.75" x14ac:dyDescent="0.2">
      <c r="A15" s="431" t="s">
        <v>287</v>
      </c>
      <c r="B15" s="432"/>
      <c r="C15" s="432"/>
      <c r="D15" s="432"/>
      <c r="E15" s="432"/>
      <c r="F15" s="432"/>
      <c r="G15" s="432"/>
      <c r="H15" s="432"/>
      <c r="I15" s="433"/>
    </row>
    <row r="16" spans="1:9" s="11" customFormat="1" ht="12.75" x14ac:dyDescent="0.2">
      <c r="A16" s="437" t="s">
        <v>92</v>
      </c>
      <c r="B16" s="438"/>
      <c r="C16" s="434"/>
      <c r="D16" s="435"/>
      <c r="E16" s="435"/>
      <c r="F16" s="435"/>
      <c r="G16" s="435"/>
      <c r="H16" s="435"/>
      <c r="I16" s="436"/>
    </row>
    <row r="17" spans="1:9" s="11" customFormat="1" ht="12.75" x14ac:dyDescent="0.2">
      <c r="A17" s="437" t="s">
        <v>9</v>
      </c>
      <c r="B17" s="438"/>
      <c r="C17" s="434"/>
      <c r="D17" s="435"/>
      <c r="E17" s="435"/>
      <c r="F17" s="435"/>
      <c r="G17" s="435"/>
      <c r="H17" s="435"/>
      <c r="I17" s="436"/>
    </row>
    <row r="18" spans="1:9" s="11" customFormat="1" ht="12.75" x14ac:dyDescent="0.2">
      <c r="A18" s="437" t="s">
        <v>284</v>
      </c>
      <c r="B18" s="438"/>
      <c r="C18" s="434"/>
      <c r="D18" s="435"/>
      <c r="E18" s="435"/>
      <c r="F18" s="435"/>
      <c r="G18" s="435"/>
      <c r="H18" s="435"/>
      <c r="I18" s="436"/>
    </row>
    <row r="19" spans="1:9" s="11" customFormat="1" ht="12.75" x14ac:dyDescent="0.2">
      <c r="A19" s="437" t="s">
        <v>93</v>
      </c>
      <c r="B19" s="438"/>
      <c r="C19" s="434"/>
      <c r="D19" s="435"/>
      <c r="E19" s="435"/>
      <c r="F19" s="435"/>
      <c r="G19" s="435"/>
      <c r="H19" s="435"/>
      <c r="I19" s="436"/>
    </row>
    <row r="20" spans="1:9" s="11" customFormat="1" ht="12.75" x14ac:dyDescent="0.2">
      <c r="A20" s="437" t="s">
        <v>94</v>
      </c>
      <c r="B20" s="438"/>
      <c r="C20" s="434"/>
      <c r="D20" s="435"/>
      <c r="E20" s="435"/>
      <c r="F20" s="435"/>
      <c r="G20" s="435"/>
      <c r="H20" s="435"/>
      <c r="I20" s="436"/>
    </row>
    <row r="21" spans="1:9" s="11" customFormat="1" ht="12.75" x14ac:dyDescent="0.2">
      <c r="A21" s="437" t="s">
        <v>95</v>
      </c>
      <c r="B21" s="438"/>
      <c r="C21" s="434"/>
      <c r="D21" s="435"/>
      <c r="E21" s="435"/>
      <c r="F21" s="435"/>
      <c r="G21" s="435"/>
      <c r="H21" s="435"/>
      <c r="I21" s="436"/>
    </row>
    <row r="22" spans="1:9" s="11" customFormat="1" ht="12.75" x14ac:dyDescent="0.2">
      <c r="A22" s="437" t="s">
        <v>96</v>
      </c>
      <c r="B22" s="438"/>
      <c r="C22" s="434"/>
      <c r="D22" s="435"/>
      <c r="E22" s="435"/>
      <c r="F22" s="435"/>
      <c r="G22" s="435"/>
      <c r="H22" s="435"/>
      <c r="I22" s="436"/>
    </row>
    <row r="23" spans="1:9" s="11" customFormat="1" ht="12.75" x14ac:dyDescent="0.2">
      <c r="A23" s="437" t="s">
        <v>97</v>
      </c>
      <c r="B23" s="438"/>
      <c r="C23" s="434"/>
      <c r="D23" s="435"/>
      <c r="E23" s="435"/>
      <c r="F23" s="435"/>
      <c r="G23" s="435"/>
      <c r="H23" s="435"/>
      <c r="I23" s="436"/>
    </row>
    <row r="24" spans="1:9" s="30" customFormat="1" ht="12.75" x14ac:dyDescent="0.2">
      <c r="A24" s="437" t="s">
        <v>98</v>
      </c>
      <c r="B24" s="438"/>
      <c r="C24" s="434"/>
      <c r="D24" s="435"/>
      <c r="E24" s="435"/>
      <c r="F24" s="435"/>
      <c r="G24" s="435"/>
      <c r="H24" s="435"/>
      <c r="I24" s="436"/>
    </row>
    <row r="25" spans="1:9" s="30" customFormat="1" ht="12.75" x14ac:dyDescent="0.2">
      <c r="A25" s="33"/>
      <c r="B25" s="33"/>
      <c r="C25" s="65"/>
      <c r="D25" s="65"/>
      <c r="E25" s="65"/>
      <c r="F25" s="65"/>
      <c r="G25" s="65"/>
      <c r="H25" s="65"/>
      <c r="I25" s="65"/>
    </row>
    <row r="26" spans="1:9" s="30" customFormat="1" ht="12.75" x14ac:dyDescent="0.2">
      <c r="A26" s="431" t="s">
        <v>288</v>
      </c>
      <c r="B26" s="432"/>
      <c r="C26" s="432"/>
      <c r="D26" s="432"/>
      <c r="E26" s="432"/>
      <c r="F26" s="432"/>
      <c r="G26" s="432"/>
      <c r="H26" s="432"/>
      <c r="I26" s="433"/>
    </row>
    <row r="27" spans="1:9" s="30" customFormat="1" ht="12.75" x14ac:dyDescent="0.2">
      <c r="A27" s="437" t="s">
        <v>92</v>
      </c>
      <c r="B27" s="438"/>
      <c r="C27" s="434"/>
      <c r="D27" s="435"/>
      <c r="E27" s="435"/>
      <c r="F27" s="435"/>
      <c r="G27" s="435"/>
      <c r="H27" s="435"/>
      <c r="I27" s="436"/>
    </row>
    <row r="28" spans="1:9" s="30" customFormat="1" ht="12.75" x14ac:dyDescent="0.2">
      <c r="A28" s="437" t="s">
        <v>9</v>
      </c>
      <c r="B28" s="438"/>
      <c r="C28" s="434"/>
      <c r="D28" s="435"/>
      <c r="E28" s="435"/>
      <c r="F28" s="435"/>
      <c r="G28" s="435"/>
      <c r="H28" s="435"/>
      <c r="I28" s="436"/>
    </row>
    <row r="29" spans="1:9" s="30" customFormat="1" ht="12.75" x14ac:dyDescent="0.2">
      <c r="A29" s="437" t="s">
        <v>284</v>
      </c>
      <c r="B29" s="438"/>
      <c r="C29" s="434"/>
      <c r="D29" s="435"/>
      <c r="E29" s="435"/>
      <c r="F29" s="435"/>
      <c r="G29" s="435"/>
      <c r="H29" s="435"/>
      <c r="I29" s="436"/>
    </row>
    <row r="30" spans="1:9" s="30" customFormat="1" ht="12.75" x14ac:dyDescent="0.2">
      <c r="A30" s="437" t="s">
        <v>93</v>
      </c>
      <c r="B30" s="438"/>
      <c r="C30" s="434"/>
      <c r="D30" s="435"/>
      <c r="E30" s="435"/>
      <c r="F30" s="435"/>
      <c r="G30" s="435"/>
      <c r="H30" s="435"/>
      <c r="I30" s="436"/>
    </row>
    <row r="31" spans="1:9" s="30" customFormat="1" ht="12.75" x14ac:dyDescent="0.2">
      <c r="A31" s="437" t="s">
        <v>94</v>
      </c>
      <c r="B31" s="438"/>
      <c r="C31" s="434"/>
      <c r="D31" s="435"/>
      <c r="E31" s="435"/>
      <c r="F31" s="435"/>
      <c r="G31" s="435"/>
      <c r="H31" s="435"/>
      <c r="I31" s="436"/>
    </row>
    <row r="32" spans="1:9" s="30" customFormat="1" ht="12.75" x14ac:dyDescent="0.2">
      <c r="A32" s="437" t="s">
        <v>95</v>
      </c>
      <c r="B32" s="438"/>
      <c r="C32" s="434"/>
      <c r="D32" s="435"/>
      <c r="E32" s="435"/>
      <c r="F32" s="435"/>
      <c r="G32" s="435"/>
      <c r="H32" s="435"/>
      <c r="I32" s="436"/>
    </row>
    <row r="33" spans="1:9" s="30" customFormat="1" ht="12.75" x14ac:dyDescent="0.2">
      <c r="A33" s="437" t="s">
        <v>96</v>
      </c>
      <c r="B33" s="438"/>
      <c r="C33" s="434"/>
      <c r="D33" s="435"/>
      <c r="E33" s="435"/>
      <c r="F33" s="435"/>
      <c r="G33" s="435"/>
      <c r="H33" s="435"/>
      <c r="I33" s="436"/>
    </row>
    <row r="34" spans="1:9" s="30" customFormat="1" ht="12.75" x14ac:dyDescent="0.2">
      <c r="A34" s="437" t="s">
        <v>97</v>
      </c>
      <c r="B34" s="438"/>
      <c r="C34" s="434"/>
      <c r="D34" s="435"/>
      <c r="E34" s="435"/>
      <c r="F34" s="435"/>
      <c r="G34" s="435"/>
      <c r="H34" s="435"/>
      <c r="I34" s="436"/>
    </row>
    <row r="35" spans="1:9" s="30" customFormat="1" ht="12.75" x14ac:dyDescent="0.2">
      <c r="A35" s="437" t="s">
        <v>98</v>
      </c>
      <c r="B35" s="438"/>
      <c r="C35" s="434"/>
      <c r="D35" s="435"/>
      <c r="E35" s="435"/>
      <c r="F35" s="435"/>
      <c r="G35" s="435"/>
      <c r="H35" s="435"/>
      <c r="I35" s="436"/>
    </row>
    <row r="36" spans="1:9" s="30" customFormat="1" ht="12.75" x14ac:dyDescent="0.2">
      <c r="A36" s="33"/>
      <c r="B36" s="33"/>
      <c r="C36" s="65"/>
      <c r="D36" s="65"/>
      <c r="E36" s="65"/>
      <c r="F36" s="65"/>
      <c r="G36" s="65"/>
      <c r="H36" s="65"/>
      <c r="I36" s="65"/>
    </row>
    <row r="37" spans="1:9" s="30" customFormat="1" ht="12.75" customHeight="1" x14ac:dyDescent="0.2">
      <c r="A37" s="430" t="s">
        <v>107</v>
      </c>
      <c r="B37" s="430"/>
      <c r="C37" s="430"/>
      <c r="D37" s="430"/>
      <c r="E37" s="430"/>
      <c r="F37" s="430"/>
      <c r="G37" s="430"/>
      <c r="H37" s="430"/>
      <c r="I37" s="430"/>
    </row>
    <row r="38" spans="1:9" s="22" customFormat="1" ht="12.75" customHeight="1" x14ac:dyDescent="0.2">
      <c r="A38" s="429" t="s">
        <v>104</v>
      </c>
      <c r="B38" s="429"/>
      <c r="C38" s="429"/>
      <c r="D38" s="429"/>
      <c r="E38" s="429"/>
      <c r="F38" s="429"/>
      <c r="G38" s="429"/>
      <c r="H38" s="429"/>
      <c r="I38" s="429"/>
    </row>
    <row r="39" spans="1:9" s="24" customFormat="1" ht="12.75" customHeight="1" x14ac:dyDescent="0.2">
      <c r="A39" s="429" t="s">
        <v>106</v>
      </c>
      <c r="B39" s="429"/>
      <c r="C39" s="429"/>
      <c r="D39" s="429"/>
      <c r="E39" s="429"/>
      <c r="F39" s="429"/>
      <c r="G39" s="429"/>
      <c r="H39" s="429"/>
      <c r="I39" s="429"/>
    </row>
    <row r="40" spans="1:9" s="24" customFormat="1" ht="12.75" customHeight="1" x14ac:dyDescent="0.2">
      <c r="A40" s="456" t="s">
        <v>143</v>
      </c>
      <c r="B40" s="456"/>
      <c r="C40" s="456"/>
      <c r="D40" s="456"/>
      <c r="E40" s="456"/>
      <c r="F40" s="456"/>
      <c r="G40" s="456"/>
      <c r="H40" s="456"/>
      <c r="I40" s="456"/>
    </row>
    <row r="41" spans="1:9" s="24" customFormat="1" ht="12.75" customHeight="1" x14ac:dyDescent="0.2">
      <c r="A41" s="457" t="s">
        <v>105</v>
      </c>
      <c r="B41" s="457"/>
      <c r="C41" s="457"/>
      <c r="D41" s="457"/>
      <c r="E41" s="457"/>
      <c r="F41" s="457"/>
      <c r="G41" s="457"/>
      <c r="H41" s="457"/>
      <c r="I41" s="457"/>
    </row>
    <row r="42" spans="1:9" s="30" customFormat="1" ht="12.75" customHeight="1" x14ac:dyDescent="0.2">
      <c r="A42" s="456" t="s">
        <v>185</v>
      </c>
      <c r="B42" s="456"/>
      <c r="C42" s="456"/>
      <c r="D42" s="456"/>
      <c r="E42" s="456"/>
      <c r="F42" s="456"/>
      <c r="G42" s="456"/>
      <c r="H42" s="456"/>
      <c r="I42" s="456"/>
    </row>
    <row r="43" spans="1:9" s="30" customFormat="1" ht="12.75" customHeight="1" x14ac:dyDescent="0.2">
      <c r="A43" s="226" t="s">
        <v>397</v>
      </c>
      <c r="B43" s="226"/>
      <c r="C43" s="226"/>
      <c r="D43" s="226"/>
      <c r="E43" s="226"/>
      <c r="F43" s="226"/>
      <c r="G43" s="226"/>
      <c r="H43" s="226"/>
      <c r="I43" s="226"/>
    </row>
    <row r="44" spans="1:9" ht="15" customHeight="1" thickBot="1" x14ac:dyDescent="0.25">
      <c r="A44" s="66"/>
      <c r="B44" s="66"/>
      <c r="C44" s="66"/>
      <c r="D44" s="227"/>
      <c r="E44" s="227"/>
      <c r="F44" s="227"/>
      <c r="G44" s="227"/>
      <c r="H44" s="227"/>
      <c r="I44" s="228"/>
    </row>
    <row r="45" spans="1:9" ht="15" customHeight="1" x14ac:dyDescent="0.2">
      <c r="A45" s="444" t="s">
        <v>479</v>
      </c>
      <c r="B45" s="445"/>
      <c r="C45" s="445"/>
      <c r="D45" s="445"/>
      <c r="E45" s="445"/>
      <c r="F45" s="445"/>
      <c r="G45" s="445"/>
      <c r="H45" s="445"/>
      <c r="I45" s="446"/>
    </row>
    <row r="46" spans="1:9" ht="30" customHeight="1" x14ac:dyDescent="0.2">
      <c r="A46" s="447" t="s">
        <v>99</v>
      </c>
      <c r="B46" s="448"/>
      <c r="C46" s="448"/>
      <c r="D46" s="448"/>
      <c r="E46" s="448"/>
      <c r="F46" s="448"/>
      <c r="G46" s="448"/>
      <c r="H46" s="448"/>
      <c r="I46" s="449"/>
    </row>
    <row r="47" spans="1:9" ht="45" customHeight="1" x14ac:dyDescent="0.2">
      <c r="A47" s="450" t="s">
        <v>100</v>
      </c>
      <c r="B47" s="451"/>
      <c r="C47" s="451"/>
      <c r="D47" s="451"/>
      <c r="E47" s="451"/>
      <c r="F47" s="451"/>
      <c r="G47" s="451"/>
      <c r="H47" s="451"/>
      <c r="I47" s="452"/>
    </row>
    <row r="48" spans="1:9" ht="30" customHeight="1" thickBot="1" x14ac:dyDescent="0.25">
      <c r="A48" s="453" t="s">
        <v>101</v>
      </c>
      <c r="B48" s="454"/>
      <c r="C48" s="454"/>
      <c r="D48" s="454"/>
      <c r="E48" s="454"/>
      <c r="F48" s="454"/>
      <c r="G48" s="454"/>
      <c r="H48" s="454"/>
      <c r="I48" s="455"/>
    </row>
  </sheetData>
  <sheetProtection algorithmName="SHA-512" hashValue="A+Pu/R0xqhZOIz47n88XFT2d1x7OXWAlS594RmdJlOVzbekRmvo/94mxVlOGk30KDHGyaMT418W5HfgA/LSpZw==" saltValue="cPEDRIoeb7FOTzRFmDqTAA==" spinCount="100000" sheet="1" objects="1" scenarios="1" selectLockedCells="1"/>
  <customSheetViews>
    <customSheetView guid="{A9B6A3C3-D4B3-4D4C-BF52-C2186A6C0912}" showPageBreaks="1" showGridLines="0" view="pageBreakPreview">
      <selection activeCell="A24" sqref="A24:I24"/>
      <pageMargins left="0.51181102362204722" right="0.51181102362204722" top="0.74803149606299213" bottom="0.55118110236220474" header="0.31496062992125984" footer="0.31496062992125984"/>
      <pageSetup paperSize="9" orientation="portrait" r:id="rId1"/>
      <headerFooter>
        <oddHeader>&amp;C&amp;G</oddHeader>
      </headerFooter>
    </customSheetView>
  </customSheetViews>
  <mergeCells count="55">
    <mergeCell ref="A32:B32"/>
    <mergeCell ref="C32:I32"/>
    <mergeCell ref="A29:B29"/>
    <mergeCell ref="C29:I29"/>
    <mergeCell ref="A30:B30"/>
    <mergeCell ref="C30:I30"/>
    <mergeCell ref="A31:B31"/>
    <mergeCell ref="C31:I31"/>
    <mergeCell ref="A48:I48"/>
    <mergeCell ref="A38:I38"/>
    <mergeCell ref="A42:I42"/>
    <mergeCell ref="A41:I41"/>
    <mergeCell ref="A40:I40"/>
    <mergeCell ref="A7:E7"/>
    <mergeCell ref="F7:I7"/>
    <mergeCell ref="A45:I45"/>
    <mergeCell ref="A46:I46"/>
    <mergeCell ref="A47:I47"/>
    <mergeCell ref="A26:I26"/>
    <mergeCell ref="A27:B27"/>
    <mergeCell ref="C27:I27"/>
    <mergeCell ref="A28:B28"/>
    <mergeCell ref="C28:I28"/>
    <mergeCell ref="A33:B33"/>
    <mergeCell ref="C33:I33"/>
    <mergeCell ref="A34:B34"/>
    <mergeCell ref="C34:I34"/>
    <mergeCell ref="A35:B35"/>
    <mergeCell ref="C35:I35"/>
    <mergeCell ref="A24:B24"/>
    <mergeCell ref="C24:I24"/>
    <mergeCell ref="A11:I11"/>
    <mergeCell ref="A10:I10"/>
    <mergeCell ref="A13:I13"/>
    <mergeCell ref="C21:I21"/>
    <mergeCell ref="A22:B22"/>
    <mergeCell ref="C22:I22"/>
    <mergeCell ref="A23:B23"/>
    <mergeCell ref="C23:I23"/>
    <mergeCell ref="A4:I4"/>
    <mergeCell ref="A5:I5"/>
    <mergeCell ref="A39:I39"/>
    <mergeCell ref="A37:I37"/>
    <mergeCell ref="A15:I15"/>
    <mergeCell ref="C16:I16"/>
    <mergeCell ref="C17:I17"/>
    <mergeCell ref="A17:B17"/>
    <mergeCell ref="A16:B16"/>
    <mergeCell ref="A18:B18"/>
    <mergeCell ref="C18:I18"/>
    <mergeCell ref="A19:B19"/>
    <mergeCell ref="C19:I19"/>
    <mergeCell ref="A20:B20"/>
    <mergeCell ref="C20:I20"/>
    <mergeCell ref="A21:B21"/>
  </mergeCells>
  <pageMargins left="0.51181102362204722" right="0.51181102362204722" top="0.74803149606299213" bottom="0.55118110236220474" header="0.31496062992125984" footer="0.31496062992125984"/>
  <pageSetup paperSize="8"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L66"/>
  <sheetViews>
    <sheetView showGridLines="0" view="pageBreakPreview" zoomScaleNormal="100" zoomScaleSheetLayoutView="100" workbookViewId="0">
      <selection activeCell="A64" sqref="A64:XFD65"/>
    </sheetView>
  </sheetViews>
  <sheetFormatPr defaultColWidth="9.140625" defaultRowHeight="14.25" x14ac:dyDescent="0.2"/>
  <cols>
    <col min="1" max="16384" width="9.140625" style="59"/>
  </cols>
  <sheetData>
    <row r="1" spans="1:10" x14ac:dyDescent="0.2">
      <c r="A1" s="67"/>
      <c r="B1" s="60"/>
      <c r="C1" s="60"/>
      <c r="D1" s="60"/>
      <c r="E1" s="60"/>
      <c r="F1" s="60"/>
      <c r="G1" s="60"/>
      <c r="H1" s="60"/>
      <c r="I1" s="60"/>
      <c r="J1" s="60"/>
    </row>
    <row r="2" spans="1:10" x14ac:dyDescent="0.2">
      <c r="A2" s="60"/>
      <c r="B2" s="60"/>
      <c r="C2" s="60"/>
      <c r="D2" s="60"/>
      <c r="E2" s="60"/>
      <c r="F2" s="60"/>
      <c r="G2" s="60"/>
      <c r="H2" s="60"/>
      <c r="I2" s="60"/>
      <c r="J2" s="60"/>
    </row>
    <row r="3" spans="1:10" x14ac:dyDescent="0.2">
      <c r="A3" s="60"/>
      <c r="B3" s="60"/>
      <c r="C3" s="60"/>
      <c r="D3" s="60"/>
      <c r="E3" s="60"/>
      <c r="F3" s="60"/>
      <c r="G3" s="60"/>
      <c r="H3" s="60"/>
      <c r="I3" s="60"/>
      <c r="J3" s="60"/>
    </row>
    <row r="4" spans="1:10" ht="15" x14ac:dyDescent="0.25">
      <c r="A4" s="458" t="s">
        <v>20</v>
      </c>
      <c r="B4" s="458"/>
      <c r="C4" s="458"/>
      <c r="D4" s="458"/>
      <c r="E4" s="458"/>
      <c r="F4" s="458"/>
      <c r="G4" s="458"/>
      <c r="H4" s="458"/>
      <c r="I4" s="458"/>
      <c r="J4" s="458"/>
    </row>
    <row r="5" spans="1:10" s="69" customFormat="1" ht="15" x14ac:dyDescent="0.25">
      <c r="A5" s="68"/>
      <c r="B5" s="68"/>
      <c r="C5" s="68"/>
      <c r="D5" s="68"/>
      <c r="E5" s="68"/>
      <c r="F5" s="68"/>
      <c r="G5" s="68"/>
      <c r="H5" s="68"/>
      <c r="I5" s="68"/>
      <c r="J5" s="68"/>
    </row>
    <row r="6" spans="1:10" s="69" customFormat="1" x14ac:dyDescent="0.2">
      <c r="A6" s="462" t="s">
        <v>138</v>
      </c>
      <c r="B6" s="462"/>
      <c r="C6" s="462"/>
      <c r="D6" s="462"/>
      <c r="E6" s="462"/>
      <c r="F6" s="462"/>
      <c r="G6" s="462"/>
      <c r="H6" s="462"/>
      <c r="I6" s="462"/>
      <c r="J6" s="462"/>
    </row>
    <row r="7" spans="1:10" ht="15" x14ac:dyDescent="0.25">
      <c r="A7" s="70"/>
      <c r="B7" s="70"/>
      <c r="C7" s="70"/>
      <c r="D7" s="70"/>
      <c r="E7" s="70"/>
      <c r="F7" s="70"/>
      <c r="G7" s="70"/>
      <c r="H7" s="70"/>
      <c r="I7" s="70"/>
    </row>
    <row r="8" spans="1:10" ht="15" customHeight="1" x14ac:dyDescent="0.2">
      <c r="A8" s="440" t="s">
        <v>108</v>
      </c>
      <c r="B8" s="440"/>
      <c r="C8" s="440"/>
      <c r="D8" s="440"/>
      <c r="E8" s="440"/>
      <c r="F8" s="440"/>
      <c r="G8" s="440"/>
      <c r="H8" s="440"/>
      <c r="I8" s="440"/>
      <c r="J8" s="440"/>
    </row>
    <row r="9" spans="1:10" ht="60" customHeight="1" x14ac:dyDescent="0.2">
      <c r="A9" s="459" t="s">
        <v>184</v>
      </c>
      <c r="B9" s="459"/>
      <c r="C9" s="466" t="s">
        <v>183</v>
      </c>
      <c r="D9" s="466"/>
      <c r="E9" s="466"/>
      <c r="F9" s="466"/>
      <c r="G9" s="466"/>
      <c r="H9" s="466"/>
      <c r="I9" s="466"/>
      <c r="J9" s="466"/>
    </row>
    <row r="10" spans="1:10" ht="12.75" customHeight="1" x14ac:dyDescent="0.2">
      <c r="A10" s="230"/>
      <c r="B10" s="230"/>
      <c r="C10" s="229"/>
      <c r="D10" s="229"/>
      <c r="E10" s="229"/>
      <c r="F10" s="229"/>
      <c r="G10" s="229"/>
      <c r="H10" s="229"/>
      <c r="I10" s="229"/>
      <c r="J10" s="229"/>
    </row>
    <row r="11" spans="1:10" ht="75" customHeight="1" x14ac:dyDescent="0.2">
      <c r="A11" s="459" t="s">
        <v>112</v>
      </c>
      <c r="B11" s="459"/>
      <c r="C11" s="466" t="s">
        <v>129</v>
      </c>
      <c r="D11" s="466"/>
      <c r="E11" s="466"/>
      <c r="F11" s="466"/>
      <c r="G11" s="466"/>
      <c r="H11" s="466"/>
      <c r="I11" s="466"/>
      <c r="J11" s="466"/>
    </row>
    <row r="12" spans="1:10" ht="12.75" customHeight="1" x14ac:dyDescent="0.2">
      <c r="A12" s="230"/>
      <c r="B12" s="230"/>
      <c r="C12" s="232"/>
      <c r="D12" s="233"/>
      <c r="E12" s="233"/>
      <c r="F12" s="233"/>
      <c r="G12" s="233"/>
      <c r="H12" s="233"/>
      <c r="I12" s="233"/>
      <c r="J12" s="233"/>
    </row>
    <row r="13" spans="1:10" ht="57.75" customHeight="1" x14ac:dyDescent="0.2">
      <c r="A13" s="459" t="s">
        <v>109</v>
      </c>
      <c r="B13" s="459"/>
      <c r="C13" s="463" t="s">
        <v>179</v>
      </c>
      <c r="D13" s="464"/>
      <c r="E13" s="464"/>
      <c r="F13" s="464"/>
      <c r="G13" s="464"/>
      <c r="H13" s="464"/>
      <c r="I13" s="464"/>
      <c r="J13" s="464"/>
    </row>
    <row r="14" spans="1:10" ht="12.75" customHeight="1" x14ac:dyDescent="0.25">
      <c r="A14" s="230"/>
      <c r="B14" s="230"/>
      <c r="C14" s="70"/>
      <c r="D14" s="70"/>
      <c r="E14" s="70"/>
      <c r="F14" s="70"/>
      <c r="G14" s="70"/>
      <c r="H14" s="70"/>
      <c r="I14" s="70"/>
    </row>
    <row r="15" spans="1:10" ht="30" customHeight="1" x14ac:dyDescent="0.2">
      <c r="A15" s="461" t="s">
        <v>110</v>
      </c>
      <c r="B15" s="461"/>
      <c r="C15" s="463" t="s">
        <v>180</v>
      </c>
      <c r="D15" s="464"/>
      <c r="E15" s="464"/>
      <c r="F15" s="464"/>
      <c r="G15" s="464"/>
      <c r="H15" s="464"/>
      <c r="I15" s="464"/>
      <c r="J15" s="464"/>
    </row>
    <row r="16" spans="1:10" ht="12.75" customHeight="1" x14ac:dyDescent="0.2">
      <c r="A16" s="231"/>
      <c r="B16" s="231"/>
      <c r="C16" s="232"/>
      <c r="D16" s="233"/>
      <c r="E16" s="233"/>
      <c r="F16" s="233"/>
      <c r="G16" s="233"/>
      <c r="H16" s="233"/>
      <c r="I16" s="233"/>
      <c r="J16" s="233"/>
    </row>
    <row r="17" spans="1:11" s="72" customFormat="1" ht="60" customHeight="1" x14ac:dyDescent="0.2">
      <c r="A17" s="459" t="s">
        <v>58</v>
      </c>
      <c r="B17" s="459"/>
      <c r="C17" s="465" t="s">
        <v>443</v>
      </c>
      <c r="D17" s="465"/>
      <c r="E17" s="465"/>
      <c r="F17" s="465"/>
      <c r="G17" s="465"/>
      <c r="H17" s="465"/>
      <c r="I17" s="465"/>
      <c r="J17" s="465"/>
      <c r="K17" s="71"/>
    </row>
    <row r="18" spans="1:11" s="72" customFormat="1" ht="12.75" customHeight="1" x14ac:dyDescent="0.2">
      <c r="A18" s="230"/>
      <c r="B18" s="230"/>
      <c r="C18" s="234"/>
      <c r="D18" s="234"/>
      <c r="E18" s="234"/>
      <c r="F18" s="234"/>
      <c r="G18" s="234"/>
      <c r="H18" s="234"/>
      <c r="I18" s="234"/>
      <c r="J18" s="234"/>
      <c r="K18" s="71"/>
    </row>
    <row r="19" spans="1:11" ht="90" customHeight="1" x14ac:dyDescent="0.2">
      <c r="A19" s="459" t="s">
        <v>111</v>
      </c>
      <c r="B19" s="459"/>
      <c r="C19" s="466" t="s">
        <v>290</v>
      </c>
      <c r="D19" s="466"/>
      <c r="E19" s="466"/>
      <c r="F19" s="466"/>
      <c r="G19" s="466"/>
      <c r="H19" s="466"/>
      <c r="I19" s="466"/>
      <c r="J19" s="466"/>
    </row>
    <row r="20" spans="1:11" ht="12.75" customHeight="1" x14ac:dyDescent="0.2">
      <c r="A20" s="230"/>
      <c r="B20" s="230"/>
      <c r="C20" s="229"/>
      <c r="D20" s="229"/>
      <c r="E20" s="229"/>
      <c r="F20" s="229"/>
      <c r="G20" s="229"/>
      <c r="H20" s="229"/>
      <c r="I20" s="229"/>
      <c r="J20" s="229"/>
    </row>
    <row r="21" spans="1:11" ht="127.5" customHeight="1" x14ac:dyDescent="0.2">
      <c r="A21" s="460" t="s">
        <v>62</v>
      </c>
      <c r="B21" s="460"/>
      <c r="C21" s="469" t="s">
        <v>274</v>
      </c>
      <c r="D21" s="469"/>
      <c r="E21" s="469"/>
      <c r="F21" s="469"/>
      <c r="G21" s="469"/>
      <c r="H21" s="469"/>
      <c r="I21" s="469"/>
      <c r="J21" s="469"/>
    </row>
    <row r="22" spans="1:11" ht="12.75" customHeight="1" x14ac:dyDescent="0.2">
      <c r="A22" s="230"/>
      <c r="B22" s="230"/>
      <c r="C22" s="229"/>
      <c r="D22" s="229"/>
      <c r="E22" s="229"/>
      <c r="F22" s="229"/>
      <c r="G22" s="229"/>
      <c r="H22" s="229"/>
      <c r="I22" s="229"/>
      <c r="J22" s="229"/>
    </row>
    <row r="23" spans="1:11" s="74" customFormat="1" ht="14.25" customHeight="1" x14ac:dyDescent="0.2">
      <c r="A23" s="73" t="s">
        <v>139</v>
      </c>
    </row>
    <row r="24" spans="1:11" s="74" customFormat="1" ht="14.25" customHeight="1" x14ac:dyDescent="0.2">
      <c r="C24" s="75" t="s">
        <v>65</v>
      </c>
      <c r="D24" s="76"/>
      <c r="E24" s="76"/>
      <c r="F24" s="76"/>
      <c r="G24" s="76"/>
      <c r="H24" s="76"/>
      <c r="I24" s="76"/>
      <c r="J24" s="76"/>
    </row>
    <row r="25" spans="1:11" s="74" customFormat="1" ht="14.25" customHeight="1" x14ac:dyDescent="0.2">
      <c r="C25" s="74" t="s">
        <v>66</v>
      </c>
      <c r="D25" s="76"/>
      <c r="E25" s="76"/>
      <c r="F25" s="76"/>
      <c r="G25" s="76"/>
      <c r="H25" s="76"/>
      <c r="I25" s="76"/>
      <c r="J25" s="76"/>
    </row>
    <row r="26" spans="1:11" s="74" customFormat="1" ht="14.25" customHeight="1" x14ac:dyDescent="0.2">
      <c r="C26" s="74" t="s">
        <v>114</v>
      </c>
      <c r="D26" s="76"/>
      <c r="E26" s="76"/>
      <c r="F26" s="76"/>
      <c r="G26" s="76"/>
      <c r="H26" s="76"/>
      <c r="I26" s="76"/>
      <c r="J26" s="76"/>
    </row>
    <row r="27" spans="1:11" s="74" customFormat="1" ht="14.25" customHeight="1" x14ac:dyDescent="0.2">
      <c r="C27" s="74" t="s">
        <v>116</v>
      </c>
      <c r="D27" s="76"/>
      <c r="E27" s="76"/>
      <c r="F27" s="76"/>
      <c r="G27" s="76"/>
      <c r="H27" s="76"/>
      <c r="I27" s="76"/>
      <c r="J27" s="76"/>
    </row>
    <row r="28" spans="1:11" s="74" customFormat="1" ht="14.25" customHeight="1" x14ac:dyDescent="0.2">
      <c r="C28" s="74" t="s">
        <v>115</v>
      </c>
      <c r="D28" s="76"/>
      <c r="E28" s="76"/>
      <c r="F28" s="76"/>
      <c r="G28" s="76"/>
      <c r="H28" s="76"/>
      <c r="I28" s="76"/>
      <c r="J28" s="76"/>
    </row>
    <row r="29" spans="1:11" s="74" customFormat="1" ht="14.25" customHeight="1" x14ac:dyDescent="0.2">
      <c r="C29" s="74" t="s">
        <v>117</v>
      </c>
      <c r="D29" s="76"/>
      <c r="E29" s="76"/>
      <c r="F29" s="76"/>
      <c r="G29" s="76"/>
      <c r="H29" s="76"/>
      <c r="I29" s="76"/>
      <c r="J29" s="76"/>
    </row>
    <row r="30" spans="1:11" s="74" customFormat="1" ht="14.25" customHeight="1" x14ac:dyDescent="0.2">
      <c r="C30" s="74" t="s">
        <v>118</v>
      </c>
      <c r="D30" s="76"/>
      <c r="E30" s="76"/>
      <c r="F30" s="76"/>
      <c r="G30" s="76"/>
      <c r="H30" s="76"/>
      <c r="I30" s="76"/>
      <c r="J30" s="76"/>
    </row>
    <row r="31" spans="1:11" s="74" customFormat="1" ht="14.25" customHeight="1" x14ac:dyDescent="0.2">
      <c r="C31" s="74" t="s">
        <v>119</v>
      </c>
      <c r="D31" s="76"/>
      <c r="E31" s="76"/>
      <c r="F31" s="76"/>
      <c r="G31" s="76"/>
      <c r="H31" s="76"/>
      <c r="I31" s="76"/>
      <c r="J31" s="76"/>
    </row>
    <row r="32" spans="1:11" s="74" customFormat="1" ht="14.25" customHeight="1" x14ac:dyDescent="0.2">
      <c r="C32" s="77" t="s">
        <v>69</v>
      </c>
      <c r="D32" s="76"/>
      <c r="E32" s="76"/>
      <c r="F32" s="76"/>
      <c r="G32" s="76"/>
      <c r="H32" s="76"/>
      <c r="I32" s="76"/>
      <c r="J32" s="76"/>
    </row>
    <row r="33" spans="3:10" s="74" customFormat="1" ht="14.25" customHeight="1" x14ac:dyDescent="0.2">
      <c r="C33" s="74" t="s">
        <v>120</v>
      </c>
      <c r="D33" s="76"/>
      <c r="E33" s="76"/>
      <c r="F33" s="76"/>
      <c r="G33" s="76"/>
      <c r="H33" s="76"/>
      <c r="I33" s="76"/>
      <c r="J33" s="76"/>
    </row>
    <row r="34" spans="3:10" s="74" customFormat="1" ht="14.25" customHeight="1" x14ac:dyDescent="0.2">
      <c r="C34" s="74" t="s">
        <v>121</v>
      </c>
      <c r="D34" s="76"/>
      <c r="E34" s="76"/>
      <c r="F34" s="76"/>
      <c r="G34" s="76"/>
      <c r="H34" s="76"/>
      <c r="I34" s="76"/>
      <c r="J34" s="76"/>
    </row>
    <row r="35" spans="3:10" s="74" customFormat="1" ht="14.25" customHeight="1" x14ac:dyDescent="0.2">
      <c r="C35" s="77" t="s">
        <v>122</v>
      </c>
      <c r="D35" s="76"/>
      <c r="E35" s="76"/>
      <c r="F35" s="76"/>
      <c r="G35" s="76"/>
      <c r="H35" s="76"/>
      <c r="I35" s="76"/>
      <c r="J35" s="76"/>
    </row>
    <row r="36" spans="3:10" s="74" customFormat="1" ht="14.25" customHeight="1" x14ac:dyDescent="0.2">
      <c r="C36" s="74" t="s">
        <v>123</v>
      </c>
      <c r="D36" s="76"/>
      <c r="E36" s="76"/>
      <c r="F36" s="76"/>
      <c r="G36" s="76"/>
      <c r="H36" s="76"/>
      <c r="I36" s="76"/>
      <c r="J36" s="76"/>
    </row>
    <row r="37" spans="3:10" s="74" customFormat="1" ht="14.25" customHeight="1" x14ac:dyDescent="0.2">
      <c r="C37" s="74" t="s">
        <v>124</v>
      </c>
      <c r="D37" s="76"/>
      <c r="E37" s="76"/>
      <c r="F37" s="76"/>
      <c r="G37" s="76"/>
      <c r="H37" s="76"/>
      <c r="I37" s="76"/>
      <c r="J37" s="76"/>
    </row>
    <row r="38" spans="3:10" s="74" customFormat="1" ht="14.25" customHeight="1" x14ac:dyDescent="0.2">
      <c r="C38" s="74" t="s">
        <v>125</v>
      </c>
      <c r="D38" s="76"/>
      <c r="E38" s="76"/>
      <c r="F38" s="76"/>
      <c r="G38" s="76"/>
      <c r="H38" s="76"/>
      <c r="I38" s="76"/>
      <c r="J38" s="76"/>
    </row>
    <row r="39" spans="3:10" s="74" customFormat="1" ht="14.25" customHeight="1" x14ac:dyDescent="0.2">
      <c r="C39" s="74" t="s">
        <v>126</v>
      </c>
      <c r="D39" s="76"/>
      <c r="E39" s="76"/>
      <c r="F39" s="76"/>
      <c r="G39" s="76"/>
      <c r="H39" s="76"/>
      <c r="I39" s="76"/>
      <c r="J39" s="76"/>
    </row>
    <row r="40" spans="3:10" s="74" customFormat="1" ht="14.25" customHeight="1" x14ac:dyDescent="0.2">
      <c r="C40" s="74" t="s">
        <v>127</v>
      </c>
      <c r="D40" s="76"/>
      <c r="E40" s="76"/>
      <c r="F40" s="76"/>
      <c r="G40" s="76"/>
      <c r="H40" s="76"/>
      <c r="I40" s="76"/>
      <c r="J40" s="76"/>
    </row>
    <row r="41" spans="3:10" s="74" customFormat="1" ht="14.25" customHeight="1" x14ac:dyDescent="0.2">
      <c r="C41" s="74" t="s">
        <v>128</v>
      </c>
      <c r="D41" s="76"/>
      <c r="E41" s="76"/>
      <c r="F41" s="76"/>
      <c r="G41" s="76"/>
      <c r="H41" s="76"/>
      <c r="I41" s="76"/>
      <c r="J41" s="76"/>
    </row>
    <row r="42" spans="3:10" s="74" customFormat="1" ht="14.25" customHeight="1" x14ac:dyDescent="0.2">
      <c r="D42" s="76"/>
      <c r="E42" s="76"/>
      <c r="F42" s="76"/>
      <c r="G42" s="76"/>
      <c r="H42" s="76"/>
      <c r="I42" s="76"/>
      <c r="J42" s="76"/>
    </row>
    <row r="43" spans="3:10" s="74" customFormat="1" ht="14.25" customHeight="1" x14ac:dyDescent="0.2">
      <c r="C43" s="75" t="s">
        <v>434</v>
      </c>
      <c r="D43" s="76"/>
      <c r="E43" s="76"/>
      <c r="F43" s="76"/>
      <c r="G43" s="76"/>
      <c r="H43" s="76"/>
      <c r="I43" s="76"/>
      <c r="J43" s="76"/>
    </row>
    <row r="44" spans="3:10" s="74" customFormat="1" ht="14.25" customHeight="1" x14ac:dyDescent="0.2">
      <c r="C44" s="74" t="s">
        <v>435</v>
      </c>
      <c r="D44" s="76"/>
      <c r="E44" s="76"/>
      <c r="F44" s="76"/>
      <c r="G44" s="76"/>
      <c r="H44" s="76"/>
      <c r="I44" s="76"/>
      <c r="J44" s="76"/>
    </row>
    <row r="45" spans="3:10" s="74" customFormat="1" ht="14.25" customHeight="1" x14ac:dyDescent="0.2">
      <c r="C45" s="74" t="s">
        <v>436</v>
      </c>
      <c r="D45" s="76"/>
      <c r="E45" s="76"/>
      <c r="F45" s="76"/>
      <c r="G45" s="76"/>
      <c r="H45" s="76"/>
      <c r="I45" s="76"/>
      <c r="J45" s="76"/>
    </row>
    <row r="46" spans="3:10" s="74" customFormat="1" ht="14.25" customHeight="1" x14ac:dyDescent="0.2">
      <c r="C46" s="74" t="s">
        <v>437</v>
      </c>
      <c r="D46" s="76"/>
      <c r="E46" s="76"/>
      <c r="F46" s="76"/>
      <c r="G46" s="76"/>
      <c r="H46" s="76"/>
      <c r="I46" s="76"/>
      <c r="J46" s="76"/>
    </row>
    <row r="47" spans="3:10" s="74" customFormat="1" ht="14.25" customHeight="1" x14ac:dyDescent="0.2">
      <c r="C47" s="74" t="s">
        <v>440</v>
      </c>
      <c r="D47" s="76"/>
      <c r="E47" s="76"/>
      <c r="F47" s="76"/>
      <c r="G47" s="76"/>
      <c r="H47" s="76"/>
      <c r="I47" s="76"/>
      <c r="J47" s="76"/>
    </row>
    <row r="48" spans="3:10" s="74" customFormat="1" ht="14.25" customHeight="1" x14ac:dyDescent="0.2">
      <c r="C48" s="74" t="s">
        <v>441</v>
      </c>
      <c r="D48" s="76"/>
      <c r="E48" s="76"/>
      <c r="F48" s="76"/>
      <c r="G48" s="76"/>
      <c r="H48" s="76"/>
      <c r="I48" s="76"/>
      <c r="J48" s="76"/>
    </row>
    <row r="49" spans="1:12" s="74" customFormat="1" ht="14.25" customHeight="1" x14ac:dyDescent="0.2">
      <c r="C49" s="74" t="s">
        <v>442</v>
      </c>
      <c r="D49" s="76"/>
      <c r="E49" s="76"/>
      <c r="F49" s="76"/>
      <c r="G49" s="76"/>
      <c r="H49" s="76"/>
      <c r="I49" s="76"/>
      <c r="J49" s="76"/>
    </row>
    <row r="50" spans="1:12" s="74" customFormat="1" ht="14.25" customHeight="1" x14ac:dyDescent="0.2">
      <c r="C50" s="77" t="s">
        <v>466</v>
      </c>
      <c r="D50" s="76"/>
      <c r="E50" s="76"/>
      <c r="F50" s="76"/>
      <c r="G50" s="76"/>
      <c r="H50" s="76"/>
      <c r="I50" s="76"/>
      <c r="J50" s="76"/>
    </row>
    <row r="51" spans="1:12" s="74" customFormat="1" ht="14.25" customHeight="1" x14ac:dyDescent="0.2">
      <c r="C51" s="77" t="s">
        <v>467</v>
      </c>
      <c r="D51" s="76"/>
      <c r="E51" s="76"/>
      <c r="F51" s="76"/>
      <c r="G51" s="76"/>
      <c r="H51" s="76"/>
      <c r="I51" s="76"/>
      <c r="J51" s="76"/>
    </row>
    <row r="52" spans="1:12" s="74" customFormat="1" ht="14.25" customHeight="1" x14ac:dyDescent="0.2">
      <c r="C52" s="74" t="s">
        <v>439</v>
      </c>
      <c r="D52" s="76"/>
      <c r="E52" s="76"/>
      <c r="F52" s="76"/>
      <c r="G52" s="76"/>
      <c r="H52" s="76"/>
      <c r="I52" s="76"/>
      <c r="J52" s="76"/>
    </row>
    <row r="53" spans="1:12" s="74" customFormat="1" ht="14.25" customHeight="1" x14ac:dyDescent="0.2">
      <c r="C53" s="74" t="s">
        <v>438</v>
      </c>
      <c r="D53" s="76"/>
      <c r="E53" s="76"/>
      <c r="F53" s="76"/>
      <c r="G53" s="76"/>
      <c r="H53" s="76"/>
      <c r="I53" s="76"/>
      <c r="J53" s="76"/>
    </row>
    <row r="54" spans="1:12" s="74" customFormat="1" ht="14.25" customHeight="1" x14ac:dyDescent="0.2">
      <c r="D54" s="76"/>
      <c r="E54" s="76"/>
      <c r="F54" s="76"/>
      <c r="G54" s="76"/>
      <c r="H54" s="76"/>
      <c r="I54" s="76"/>
      <c r="J54" s="76"/>
    </row>
    <row r="55" spans="1:12" s="74" customFormat="1" ht="14.25" customHeight="1" x14ac:dyDescent="0.2">
      <c r="C55" s="74" t="s">
        <v>59</v>
      </c>
      <c r="D55" s="76"/>
      <c r="E55" s="76"/>
      <c r="F55" s="76"/>
      <c r="G55" s="76"/>
      <c r="H55" s="76"/>
      <c r="I55" s="76"/>
      <c r="J55" s="76"/>
    </row>
    <row r="56" spans="1:12" s="74" customFormat="1" ht="14.25" customHeight="1" x14ac:dyDescent="0.2">
      <c r="C56" s="74" t="s">
        <v>60</v>
      </c>
      <c r="D56" s="76"/>
      <c r="E56" s="76"/>
      <c r="F56" s="76"/>
      <c r="G56" s="76"/>
      <c r="H56" s="76"/>
      <c r="I56" s="76"/>
      <c r="J56" s="76"/>
    </row>
    <row r="58" spans="1:12" x14ac:dyDescent="0.2">
      <c r="A58" s="468" t="s">
        <v>107</v>
      </c>
      <c r="B58" s="468"/>
      <c r="C58" s="468"/>
      <c r="D58" s="468"/>
      <c r="E58" s="468"/>
      <c r="F58" s="468"/>
      <c r="G58" s="468"/>
      <c r="H58" s="468"/>
      <c r="I58" s="468"/>
      <c r="J58" s="67"/>
    </row>
    <row r="59" spans="1:12" ht="52.5" customHeight="1" x14ac:dyDescent="0.2">
      <c r="A59" s="467" t="s">
        <v>130</v>
      </c>
      <c r="B59" s="467"/>
      <c r="C59" s="466" t="s">
        <v>140</v>
      </c>
      <c r="D59" s="466"/>
      <c r="E59" s="466"/>
      <c r="F59" s="466"/>
      <c r="G59" s="466"/>
      <c r="H59" s="466"/>
      <c r="I59" s="466"/>
      <c r="J59" s="466"/>
    </row>
    <row r="60" spans="1:12" ht="25.5" customHeight="1" x14ac:dyDescent="0.2">
      <c r="A60" s="467" t="s">
        <v>131</v>
      </c>
      <c r="B60" s="467"/>
      <c r="C60" s="466" t="s">
        <v>133</v>
      </c>
      <c r="D60" s="466"/>
      <c r="E60" s="466"/>
      <c r="F60" s="466"/>
      <c r="G60" s="466"/>
      <c r="H60" s="466"/>
      <c r="I60" s="466"/>
      <c r="J60" s="466"/>
    </row>
    <row r="61" spans="1:12" ht="25.5" customHeight="1" x14ac:dyDescent="0.2">
      <c r="A61" s="467" t="s">
        <v>132</v>
      </c>
      <c r="B61" s="467"/>
      <c r="C61" s="466" t="s">
        <v>134</v>
      </c>
      <c r="D61" s="466"/>
      <c r="E61" s="466"/>
      <c r="F61" s="466"/>
      <c r="G61" s="466"/>
      <c r="H61" s="466"/>
      <c r="I61" s="466"/>
      <c r="J61" s="466"/>
    </row>
    <row r="62" spans="1:12" ht="30" customHeight="1" x14ac:dyDescent="0.2">
      <c r="A62" s="467" t="s">
        <v>135</v>
      </c>
      <c r="B62" s="467"/>
      <c r="C62" s="466" t="s">
        <v>136</v>
      </c>
      <c r="D62" s="466"/>
      <c r="E62" s="466"/>
      <c r="F62" s="466"/>
      <c r="G62" s="466"/>
      <c r="H62" s="466"/>
      <c r="I62" s="466"/>
      <c r="J62" s="466"/>
      <c r="K62" s="466"/>
      <c r="L62" s="466"/>
    </row>
    <row r="63" spans="1:12" ht="30" customHeight="1" x14ac:dyDescent="0.2">
      <c r="A63" s="467" t="s">
        <v>181</v>
      </c>
      <c r="B63" s="467"/>
      <c r="C63" s="466" t="s">
        <v>273</v>
      </c>
      <c r="D63" s="466"/>
      <c r="E63" s="466"/>
      <c r="F63" s="466"/>
      <c r="G63" s="466"/>
      <c r="H63" s="466"/>
      <c r="I63" s="466"/>
      <c r="J63" s="466"/>
    </row>
    <row r="64" spans="1:12" ht="30" customHeight="1" x14ac:dyDescent="0.2">
      <c r="A64" s="467" t="s">
        <v>398</v>
      </c>
      <c r="B64" s="467"/>
      <c r="C64" s="466" t="s">
        <v>401</v>
      </c>
      <c r="D64" s="466"/>
      <c r="E64" s="466"/>
      <c r="F64" s="466"/>
      <c r="G64" s="466"/>
      <c r="H64" s="466"/>
      <c r="I64" s="466"/>
      <c r="J64" s="466"/>
    </row>
    <row r="65" spans="1:10" ht="30" customHeight="1" x14ac:dyDescent="0.2">
      <c r="A65" s="467" t="s">
        <v>399</v>
      </c>
      <c r="B65" s="467"/>
      <c r="C65" s="466" t="s">
        <v>402</v>
      </c>
      <c r="D65" s="466"/>
      <c r="E65" s="466"/>
      <c r="F65" s="466"/>
      <c r="G65" s="466"/>
      <c r="H65" s="466"/>
      <c r="I65" s="466"/>
      <c r="J65" s="466"/>
    </row>
    <row r="66" spans="1:10" ht="81.75" customHeight="1" x14ac:dyDescent="0.2">
      <c r="A66" s="467" t="s">
        <v>400</v>
      </c>
      <c r="B66" s="467"/>
      <c r="C66" s="466" t="s">
        <v>182</v>
      </c>
      <c r="D66" s="466"/>
      <c r="E66" s="466"/>
      <c r="F66" s="466"/>
      <c r="G66" s="466"/>
      <c r="H66" s="466"/>
      <c r="I66" s="466"/>
      <c r="J66" s="466"/>
    </row>
  </sheetData>
  <sheetProtection algorithmName="SHA-512" hashValue="Qtn8iDHQJ9In/DXr2wM0KhPVs5iXEX135mWfXAUqfy+xLy+4/nMjXdhKm41F5tbK5G95vuU3FBudUrv4YYMxlQ==" saltValue="hqncjSDikzRLlIR9JpOdSA==" spinCount="100000" sheet="1" objects="1" scenarios="1"/>
  <customSheetViews>
    <customSheetView guid="{A9B6A3C3-D4B3-4D4C-BF52-C2186A6C0912}" showPageBreaks="1" view="pageBreakPreview">
      <selection activeCell="A12" sqref="A12:XFD12"/>
      <pageMargins left="0.51181102362204722" right="0.51181102362204722" top="1.0729166666666667" bottom="0.55118110236220474" header="0.31496062992125984" footer="0.31496062992125984"/>
      <pageSetup paperSize="9" orientation="portrait" r:id="rId1"/>
      <headerFooter>
        <oddHeader>&amp;C&amp;G</oddHeader>
      </headerFooter>
    </customSheetView>
  </customSheetViews>
  <mergeCells count="35">
    <mergeCell ref="A58:I58"/>
    <mergeCell ref="C19:J19"/>
    <mergeCell ref="C21:J21"/>
    <mergeCell ref="A63:B63"/>
    <mergeCell ref="A66:B66"/>
    <mergeCell ref="C66:J66"/>
    <mergeCell ref="C63:J63"/>
    <mergeCell ref="A62:B62"/>
    <mergeCell ref="C62:J62"/>
    <mergeCell ref="A64:B64"/>
    <mergeCell ref="C64:J64"/>
    <mergeCell ref="A65:B65"/>
    <mergeCell ref="C65:J65"/>
    <mergeCell ref="K62:L62"/>
    <mergeCell ref="A60:B60"/>
    <mergeCell ref="A61:B61"/>
    <mergeCell ref="C59:J59"/>
    <mergeCell ref="C60:J60"/>
    <mergeCell ref="C61:J61"/>
    <mergeCell ref="A59:B59"/>
    <mergeCell ref="A4:J4"/>
    <mergeCell ref="A8:J8"/>
    <mergeCell ref="A13:B13"/>
    <mergeCell ref="A19:B19"/>
    <mergeCell ref="A21:B21"/>
    <mergeCell ref="A15:B15"/>
    <mergeCell ref="A17:B17"/>
    <mergeCell ref="A6:J6"/>
    <mergeCell ref="A11:B11"/>
    <mergeCell ref="C15:J15"/>
    <mergeCell ref="C17:J17"/>
    <mergeCell ref="C11:J11"/>
    <mergeCell ref="A9:B9"/>
    <mergeCell ref="C9:J9"/>
    <mergeCell ref="C13:J13"/>
  </mergeCells>
  <pageMargins left="0.31496062992125984" right="0.31496062992125984" top="1.0629921259842521" bottom="0.55118110236220474" header="0.31496062992125984" footer="0.31496062992125984"/>
  <pageSetup paperSize="8"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J112"/>
  <sheetViews>
    <sheetView showGridLines="0" view="pageBreakPreview" zoomScaleNormal="100" zoomScaleSheetLayoutView="100" workbookViewId="0">
      <selection activeCell="B11" sqref="B11"/>
    </sheetView>
  </sheetViews>
  <sheetFormatPr defaultColWidth="9.140625" defaultRowHeight="14.25" x14ac:dyDescent="0.2"/>
  <cols>
    <col min="1" max="16384" width="9.140625" style="59"/>
  </cols>
  <sheetData>
    <row r="1" spans="1:10" x14ac:dyDescent="0.2">
      <c r="A1" s="477"/>
      <c r="B1" s="477"/>
      <c r="C1" s="477"/>
      <c r="D1" s="477"/>
      <c r="E1" s="477"/>
      <c r="F1" s="477"/>
      <c r="G1" s="477"/>
      <c r="H1" s="477"/>
      <c r="I1" s="477"/>
      <c r="J1" s="477"/>
    </row>
    <row r="2" spans="1:10" x14ac:dyDescent="0.2">
      <c r="A2" s="477"/>
      <c r="B2" s="477"/>
      <c r="C2" s="477"/>
      <c r="D2" s="477"/>
      <c r="E2" s="477"/>
      <c r="F2" s="477"/>
      <c r="G2" s="477"/>
      <c r="H2" s="477"/>
      <c r="I2" s="477"/>
      <c r="J2" s="477"/>
    </row>
    <row r="3" spans="1:10" x14ac:dyDescent="0.2">
      <c r="A3" s="477"/>
      <c r="B3" s="477"/>
      <c r="C3" s="477"/>
      <c r="D3" s="477"/>
      <c r="E3" s="477"/>
      <c r="F3" s="477"/>
      <c r="G3" s="477"/>
      <c r="H3" s="477"/>
      <c r="I3" s="477"/>
      <c r="J3" s="477"/>
    </row>
    <row r="4" spans="1:10" x14ac:dyDescent="0.2">
      <c r="A4" s="236"/>
      <c r="B4" s="236"/>
      <c r="C4" s="236"/>
      <c r="D4" s="236"/>
      <c r="E4" s="236"/>
      <c r="F4" s="236"/>
      <c r="G4" s="236"/>
      <c r="H4" s="236"/>
      <c r="I4" s="236"/>
      <c r="J4" s="236"/>
    </row>
    <row r="5" spans="1:10" s="78" customFormat="1" ht="15" x14ac:dyDescent="0.25">
      <c r="A5" s="458" t="s">
        <v>67</v>
      </c>
      <c r="B5" s="458"/>
      <c r="C5" s="458"/>
      <c r="D5" s="458"/>
      <c r="E5" s="458"/>
      <c r="F5" s="458"/>
      <c r="G5" s="458"/>
      <c r="H5" s="458"/>
      <c r="I5" s="458"/>
      <c r="J5" s="458"/>
    </row>
    <row r="7" spans="1:10" s="74" customFormat="1" ht="12.75" customHeight="1" x14ac:dyDescent="0.2">
      <c r="A7" s="79" t="s">
        <v>34</v>
      </c>
    </row>
    <row r="8" spans="1:10" ht="63" customHeight="1" x14ac:dyDescent="0.2">
      <c r="A8" s="478" t="s">
        <v>470</v>
      </c>
      <c r="B8" s="478"/>
      <c r="C8" s="478"/>
      <c r="D8" s="478"/>
      <c r="E8" s="478"/>
      <c r="F8" s="478"/>
      <c r="G8" s="478"/>
      <c r="H8" s="478"/>
      <c r="I8" s="478"/>
      <c r="J8" s="478"/>
    </row>
    <row r="9" spans="1:10" ht="12.75" customHeight="1" x14ac:dyDescent="0.2"/>
    <row r="10" spans="1:10" ht="12.75" customHeight="1" x14ac:dyDescent="0.2">
      <c r="A10" s="80" t="s">
        <v>380</v>
      </c>
      <c r="B10" s="74"/>
      <c r="C10" s="74"/>
      <c r="D10" s="74"/>
      <c r="E10" s="74"/>
      <c r="F10" s="74"/>
      <c r="G10" s="74"/>
      <c r="H10" s="74"/>
      <c r="I10" s="74"/>
      <c r="J10" s="74"/>
    </row>
    <row r="11" spans="1:10" ht="12.75" customHeight="1" x14ac:dyDescent="0.2">
      <c r="A11" s="81" t="s">
        <v>202</v>
      </c>
      <c r="B11" s="77" t="s">
        <v>463</v>
      </c>
      <c r="C11" s="74"/>
      <c r="D11" s="74"/>
      <c r="E11" s="74"/>
      <c r="F11" s="74"/>
      <c r="G11" s="74"/>
      <c r="H11" s="74"/>
      <c r="I11" s="74"/>
      <c r="J11" s="74"/>
    </row>
    <row r="12" spans="1:10" ht="38.25" customHeight="1" x14ac:dyDescent="0.2">
      <c r="A12" s="74"/>
      <c r="B12" s="470" t="s">
        <v>471</v>
      </c>
      <c r="C12" s="470"/>
      <c r="D12" s="470"/>
      <c r="E12" s="470"/>
      <c r="F12" s="470"/>
      <c r="G12" s="470"/>
      <c r="H12" s="470"/>
      <c r="I12" s="470"/>
      <c r="J12" s="470"/>
    </row>
    <row r="13" spans="1:10" ht="12.75" customHeight="1" x14ac:dyDescent="0.2">
      <c r="A13" s="74"/>
      <c r="B13" s="235"/>
      <c r="C13" s="235"/>
      <c r="D13" s="235"/>
      <c r="E13" s="235"/>
      <c r="F13" s="235"/>
      <c r="G13" s="235"/>
      <c r="H13" s="235"/>
      <c r="I13" s="235"/>
      <c r="J13" s="235"/>
    </row>
    <row r="14" spans="1:10" ht="12.75" customHeight="1" x14ac:dyDescent="0.2">
      <c r="A14" s="82"/>
      <c r="B14" s="237"/>
      <c r="C14" s="237"/>
      <c r="D14" s="237"/>
      <c r="E14" s="237"/>
      <c r="F14" s="237"/>
      <c r="G14" s="237"/>
      <c r="H14" s="237"/>
      <c r="I14" s="237"/>
      <c r="J14" s="237"/>
    </row>
    <row r="15" spans="1:10" ht="12.75" customHeight="1" x14ac:dyDescent="0.2">
      <c r="A15" s="79" t="s">
        <v>268</v>
      </c>
      <c r="B15" s="74"/>
      <c r="C15" s="74"/>
      <c r="D15" s="74"/>
      <c r="E15" s="74"/>
      <c r="F15" s="74"/>
      <c r="G15" s="74"/>
      <c r="H15" s="74"/>
      <c r="I15" s="74"/>
      <c r="J15" s="74"/>
    </row>
    <row r="16" spans="1:10" ht="36" customHeight="1" x14ac:dyDescent="0.2">
      <c r="A16" s="470" t="s">
        <v>21</v>
      </c>
      <c r="B16" s="470"/>
      <c r="C16" s="470"/>
      <c r="D16" s="470"/>
      <c r="E16" s="470"/>
      <c r="F16" s="470"/>
      <c r="G16" s="470"/>
      <c r="H16" s="470"/>
      <c r="I16" s="470"/>
      <c r="J16" s="470"/>
    </row>
    <row r="17" spans="1:10" ht="12.75" customHeight="1" x14ac:dyDescent="0.2">
      <c r="A17" s="74"/>
      <c r="B17" s="74"/>
      <c r="C17" s="74"/>
      <c r="D17" s="74"/>
      <c r="E17" s="74"/>
      <c r="F17" s="74"/>
      <c r="G17" s="74"/>
      <c r="H17" s="74"/>
      <c r="I17" s="74"/>
      <c r="J17" s="74"/>
    </row>
    <row r="18" spans="1:10" ht="12.75" customHeight="1" x14ac:dyDescent="0.2">
      <c r="A18" s="80" t="s">
        <v>269</v>
      </c>
      <c r="B18" s="74"/>
      <c r="C18" s="74"/>
      <c r="D18" s="74"/>
      <c r="E18" s="74"/>
      <c r="F18" s="74"/>
      <c r="G18" s="74"/>
      <c r="H18" s="74"/>
      <c r="I18" s="74"/>
      <c r="J18" s="74"/>
    </row>
    <row r="19" spans="1:10" ht="75.75" customHeight="1" x14ac:dyDescent="0.2">
      <c r="A19" s="80"/>
      <c r="B19" s="474" t="s">
        <v>63</v>
      </c>
      <c r="C19" s="474"/>
      <c r="D19" s="474"/>
      <c r="E19" s="474"/>
      <c r="F19" s="474"/>
      <c r="G19" s="474"/>
      <c r="H19" s="474"/>
      <c r="I19" s="474"/>
      <c r="J19" s="474"/>
    </row>
    <row r="20" spans="1:10" ht="12.75" customHeight="1" x14ac:dyDescent="0.2">
      <c r="A20" s="77">
        <v>111</v>
      </c>
      <c r="B20" s="77" t="s">
        <v>444</v>
      </c>
      <c r="C20" s="74"/>
      <c r="D20" s="74"/>
      <c r="E20" s="74"/>
      <c r="F20" s="74"/>
      <c r="G20" s="74"/>
      <c r="H20" s="74"/>
      <c r="I20" s="74"/>
      <c r="J20" s="74"/>
    </row>
    <row r="21" spans="1:10" ht="75" customHeight="1" x14ac:dyDescent="0.2">
      <c r="A21" s="74"/>
      <c r="B21" s="470" t="s">
        <v>472</v>
      </c>
      <c r="C21" s="470"/>
      <c r="D21" s="470"/>
      <c r="E21" s="470"/>
      <c r="F21" s="470"/>
      <c r="G21" s="470"/>
      <c r="H21" s="470"/>
      <c r="I21" s="470"/>
      <c r="J21" s="470"/>
    </row>
    <row r="22" spans="1:10" ht="12.75" customHeight="1" x14ac:dyDescent="0.2">
      <c r="A22" s="77">
        <v>1111</v>
      </c>
      <c r="B22" s="77" t="s">
        <v>445</v>
      </c>
      <c r="C22" s="74"/>
      <c r="D22" s="74"/>
      <c r="E22" s="74"/>
      <c r="F22" s="74"/>
      <c r="G22" s="74"/>
      <c r="H22" s="74"/>
      <c r="I22" s="74"/>
      <c r="J22" s="74"/>
    </row>
    <row r="23" spans="1:10" ht="75" customHeight="1" x14ac:dyDescent="0.2">
      <c r="A23" s="74"/>
      <c r="B23" s="470" t="s">
        <v>473</v>
      </c>
      <c r="C23" s="470"/>
      <c r="D23" s="470"/>
      <c r="E23" s="470"/>
      <c r="F23" s="470"/>
      <c r="G23" s="470"/>
      <c r="H23" s="470"/>
      <c r="I23" s="470"/>
      <c r="J23" s="470"/>
    </row>
    <row r="24" spans="1:10" ht="12.75" customHeight="1" x14ac:dyDescent="0.2">
      <c r="A24" s="77">
        <v>11111</v>
      </c>
      <c r="B24" s="77" t="s">
        <v>446</v>
      </c>
      <c r="C24" s="74"/>
      <c r="D24" s="74"/>
      <c r="E24" s="74"/>
      <c r="F24" s="74"/>
      <c r="G24" s="74"/>
      <c r="H24" s="74"/>
      <c r="I24" s="74"/>
      <c r="J24" s="74"/>
    </row>
    <row r="25" spans="1:10" ht="163.5" customHeight="1" x14ac:dyDescent="0.2">
      <c r="A25" s="74"/>
      <c r="B25" s="470" t="s">
        <v>474</v>
      </c>
      <c r="C25" s="470"/>
      <c r="D25" s="470"/>
      <c r="E25" s="470"/>
      <c r="F25" s="470"/>
      <c r="G25" s="470"/>
      <c r="H25" s="470"/>
      <c r="I25" s="470"/>
      <c r="J25" s="470"/>
    </row>
    <row r="26" spans="1:10" s="84" customFormat="1" ht="48" customHeight="1" x14ac:dyDescent="0.25">
      <c r="A26" s="83"/>
      <c r="B26" s="475" t="s">
        <v>61</v>
      </c>
      <c r="C26" s="475"/>
      <c r="D26" s="475"/>
      <c r="E26" s="475"/>
      <c r="F26" s="475"/>
      <c r="G26" s="475"/>
      <c r="H26" s="475"/>
      <c r="I26" s="475"/>
      <c r="J26" s="475"/>
    </row>
    <row r="27" spans="1:10" ht="12.75" customHeight="1" x14ac:dyDescent="0.2">
      <c r="A27" s="77">
        <v>11112</v>
      </c>
      <c r="B27" s="77" t="s">
        <v>447</v>
      </c>
      <c r="C27" s="74"/>
      <c r="D27" s="74"/>
      <c r="E27" s="74"/>
      <c r="F27" s="74"/>
      <c r="G27" s="74"/>
      <c r="H27" s="74"/>
      <c r="I27" s="74"/>
      <c r="J27" s="74"/>
    </row>
    <row r="28" spans="1:10" ht="99.75" customHeight="1" x14ac:dyDescent="0.2">
      <c r="A28" s="74"/>
      <c r="B28" s="470" t="s">
        <v>475</v>
      </c>
      <c r="C28" s="470"/>
      <c r="D28" s="470"/>
      <c r="E28" s="470"/>
      <c r="F28" s="470"/>
      <c r="G28" s="470"/>
      <c r="H28" s="470"/>
      <c r="I28" s="470"/>
      <c r="J28" s="470"/>
    </row>
    <row r="29" spans="1:10" ht="12.75" customHeight="1" x14ac:dyDescent="0.2">
      <c r="A29" s="77">
        <v>11113</v>
      </c>
      <c r="B29" s="77" t="s">
        <v>448</v>
      </c>
      <c r="C29" s="74"/>
      <c r="D29" s="74"/>
      <c r="E29" s="74"/>
      <c r="F29" s="74"/>
      <c r="G29" s="74"/>
      <c r="H29" s="74"/>
      <c r="I29" s="74"/>
      <c r="J29" s="74"/>
    </row>
    <row r="30" spans="1:10" ht="76.5" customHeight="1" x14ac:dyDescent="0.2">
      <c r="A30" s="74"/>
      <c r="B30" s="470" t="s">
        <v>478</v>
      </c>
      <c r="C30" s="470"/>
      <c r="D30" s="470"/>
      <c r="E30" s="470"/>
      <c r="F30" s="470"/>
      <c r="G30" s="470"/>
      <c r="H30" s="470"/>
      <c r="I30" s="470"/>
      <c r="J30" s="470"/>
    </row>
    <row r="31" spans="1:10" ht="12.75" customHeight="1" x14ac:dyDescent="0.2">
      <c r="A31" s="74"/>
      <c r="B31" s="235"/>
      <c r="C31" s="235"/>
      <c r="D31" s="235"/>
      <c r="E31" s="235"/>
      <c r="F31" s="235"/>
      <c r="G31" s="235"/>
      <c r="H31" s="235"/>
      <c r="I31" s="235"/>
      <c r="J31" s="235"/>
    </row>
    <row r="32" spans="1:10" ht="12.75" customHeight="1" x14ac:dyDescent="0.2">
      <c r="A32" s="77">
        <v>1112</v>
      </c>
      <c r="B32" s="77" t="s">
        <v>449</v>
      </c>
      <c r="C32" s="74"/>
      <c r="D32" s="74"/>
      <c r="E32" s="74"/>
      <c r="F32" s="74"/>
      <c r="G32" s="74"/>
      <c r="H32" s="74"/>
      <c r="I32" s="74"/>
      <c r="J32" s="74"/>
    </row>
    <row r="33" spans="1:10" ht="87" customHeight="1" x14ac:dyDescent="0.2">
      <c r="A33" s="74"/>
      <c r="B33" s="470" t="s">
        <v>476</v>
      </c>
      <c r="C33" s="470"/>
      <c r="D33" s="470"/>
      <c r="E33" s="470"/>
      <c r="F33" s="470"/>
      <c r="G33" s="470"/>
      <c r="H33" s="470"/>
      <c r="I33" s="470"/>
      <c r="J33" s="470"/>
    </row>
    <row r="34" spans="1:10" ht="12.75" customHeight="1" x14ac:dyDescent="0.2">
      <c r="A34" s="77">
        <v>1113</v>
      </c>
      <c r="B34" s="77" t="s">
        <v>450</v>
      </c>
      <c r="C34" s="74"/>
      <c r="D34" s="74"/>
      <c r="E34" s="74"/>
      <c r="F34" s="74"/>
      <c r="G34" s="74"/>
      <c r="H34" s="74"/>
      <c r="I34" s="74"/>
      <c r="J34" s="74"/>
    </row>
    <row r="35" spans="1:10" ht="77.25" customHeight="1" x14ac:dyDescent="0.2">
      <c r="A35" s="74"/>
      <c r="B35" s="470" t="s">
        <v>477</v>
      </c>
      <c r="C35" s="470"/>
      <c r="D35" s="470"/>
      <c r="E35" s="470"/>
      <c r="F35" s="470"/>
      <c r="G35" s="470"/>
      <c r="H35" s="470"/>
      <c r="I35" s="470"/>
      <c r="J35" s="470"/>
    </row>
    <row r="36" spans="1:10" ht="12.75" customHeight="1" x14ac:dyDescent="0.2">
      <c r="A36" s="77">
        <v>11131</v>
      </c>
      <c r="B36" s="77" t="s">
        <v>451</v>
      </c>
      <c r="C36" s="74"/>
      <c r="D36" s="74"/>
      <c r="E36" s="74"/>
      <c r="F36" s="74"/>
      <c r="G36" s="74"/>
      <c r="H36" s="74"/>
      <c r="I36" s="74"/>
      <c r="J36" s="74"/>
    </row>
    <row r="37" spans="1:10" ht="12.75" customHeight="1" x14ac:dyDescent="0.2">
      <c r="A37" s="74"/>
      <c r="B37" s="470" t="s">
        <v>22</v>
      </c>
      <c r="C37" s="470"/>
      <c r="D37" s="470"/>
      <c r="E37" s="470"/>
      <c r="F37" s="470"/>
      <c r="G37" s="470"/>
      <c r="H37" s="470"/>
      <c r="I37" s="470"/>
      <c r="J37" s="470"/>
    </row>
    <row r="38" spans="1:10" ht="12.75" customHeight="1" x14ac:dyDescent="0.2">
      <c r="A38" s="85">
        <v>112</v>
      </c>
      <c r="B38" s="85" t="s">
        <v>452</v>
      </c>
      <c r="C38" s="74"/>
      <c r="D38" s="74"/>
      <c r="E38" s="74"/>
      <c r="F38" s="74"/>
      <c r="G38" s="74"/>
      <c r="H38" s="74"/>
      <c r="I38" s="74"/>
      <c r="J38" s="74"/>
    </row>
    <row r="39" spans="1:10" ht="115.5" customHeight="1" x14ac:dyDescent="0.2">
      <c r="A39" s="74"/>
      <c r="B39" s="476" t="s">
        <v>298</v>
      </c>
      <c r="C39" s="476"/>
      <c r="D39" s="476"/>
      <c r="E39" s="476"/>
      <c r="F39" s="476"/>
      <c r="G39" s="476"/>
      <c r="H39" s="476"/>
      <c r="I39" s="476"/>
      <c r="J39" s="476"/>
    </row>
    <row r="40" spans="1:10" ht="12.75" customHeight="1" x14ac:dyDescent="0.2">
      <c r="A40" s="74"/>
      <c r="B40" s="74"/>
      <c r="C40" s="74"/>
      <c r="D40" s="74"/>
      <c r="E40" s="74"/>
      <c r="F40" s="74"/>
      <c r="G40" s="74"/>
      <c r="H40" s="74"/>
      <c r="I40" s="74"/>
      <c r="J40" s="74"/>
    </row>
    <row r="41" spans="1:10" ht="12.75" customHeight="1" x14ac:dyDescent="0.2">
      <c r="A41" s="80" t="s">
        <v>296</v>
      </c>
      <c r="B41" s="74"/>
      <c r="C41" s="74"/>
      <c r="D41" s="74"/>
      <c r="E41" s="74"/>
      <c r="F41" s="74"/>
      <c r="G41" s="74"/>
      <c r="H41" s="74"/>
      <c r="I41" s="74"/>
      <c r="J41" s="74"/>
    </row>
    <row r="42" spans="1:10" ht="25.5" customHeight="1" x14ac:dyDescent="0.2">
      <c r="A42" s="74"/>
      <c r="B42" s="470" t="s">
        <v>23</v>
      </c>
      <c r="C42" s="470"/>
      <c r="D42" s="470"/>
      <c r="E42" s="470"/>
      <c r="F42" s="470"/>
      <c r="G42" s="470"/>
      <c r="H42" s="470"/>
      <c r="I42" s="470"/>
      <c r="J42" s="470"/>
    </row>
    <row r="43" spans="1:10" ht="13.5" customHeight="1" x14ac:dyDescent="0.2">
      <c r="A43" s="74"/>
      <c r="B43" s="472" t="s">
        <v>299</v>
      </c>
      <c r="C43" s="472"/>
      <c r="D43" s="472"/>
      <c r="E43" s="472"/>
      <c r="F43" s="472"/>
      <c r="G43" s="472"/>
      <c r="H43" s="472"/>
      <c r="I43" s="472"/>
      <c r="J43" s="472"/>
    </row>
    <row r="44" spans="1:10" ht="12.75" customHeight="1" x14ac:dyDescent="0.2">
      <c r="A44" s="77">
        <v>121</v>
      </c>
      <c r="B44" s="77" t="s">
        <v>453</v>
      </c>
      <c r="C44" s="74"/>
      <c r="D44" s="74"/>
      <c r="E44" s="74"/>
      <c r="F44" s="74"/>
      <c r="G44" s="74"/>
      <c r="H44" s="74"/>
      <c r="I44" s="74"/>
      <c r="J44" s="74"/>
    </row>
    <row r="45" spans="1:10" x14ac:dyDescent="0.2">
      <c r="A45" s="74"/>
      <c r="B45" s="470" t="s">
        <v>25</v>
      </c>
      <c r="C45" s="470"/>
      <c r="D45" s="470"/>
      <c r="E45" s="470"/>
      <c r="F45" s="470"/>
      <c r="G45" s="470"/>
      <c r="H45" s="470"/>
      <c r="I45" s="470"/>
      <c r="J45" s="470"/>
    </row>
    <row r="46" spans="1:10" ht="12.75" customHeight="1" x14ac:dyDescent="0.2">
      <c r="A46" s="77">
        <v>1211</v>
      </c>
      <c r="B46" s="77" t="s">
        <v>454</v>
      </c>
      <c r="C46" s="74"/>
      <c r="D46" s="74"/>
      <c r="E46" s="74"/>
      <c r="F46" s="74"/>
      <c r="G46" s="74"/>
      <c r="H46" s="74"/>
      <c r="I46" s="74"/>
      <c r="J46" s="74"/>
    </row>
    <row r="47" spans="1:10" ht="25.5" customHeight="1" x14ac:dyDescent="0.2">
      <c r="A47" s="74"/>
      <c r="B47" s="470" t="s">
        <v>469</v>
      </c>
      <c r="C47" s="470"/>
      <c r="D47" s="470"/>
      <c r="E47" s="470"/>
      <c r="F47" s="470"/>
      <c r="G47" s="470"/>
      <c r="H47" s="470"/>
      <c r="I47" s="470"/>
      <c r="J47" s="470"/>
    </row>
    <row r="48" spans="1:10" ht="12.75" customHeight="1" x14ac:dyDescent="0.2">
      <c r="A48" s="77">
        <v>1212</v>
      </c>
      <c r="B48" s="77" t="s">
        <v>455</v>
      </c>
      <c r="C48" s="74"/>
      <c r="D48" s="74"/>
      <c r="E48" s="74"/>
      <c r="F48" s="74"/>
      <c r="G48" s="74"/>
      <c r="H48" s="74"/>
      <c r="I48" s="74"/>
      <c r="J48" s="74"/>
    </row>
    <row r="49" spans="1:10" ht="48.75" customHeight="1" x14ac:dyDescent="0.2">
      <c r="A49" s="74"/>
      <c r="B49" s="470" t="s">
        <v>24</v>
      </c>
      <c r="C49" s="470"/>
      <c r="D49" s="470"/>
      <c r="E49" s="470"/>
      <c r="F49" s="470"/>
      <c r="G49" s="470"/>
      <c r="H49" s="470"/>
      <c r="I49" s="470"/>
      <c r="J49" s="470"/>
    </row>
    <row r="50" spans="1:10" x14ac:dyDescent="0.2">
      <c r="A50" s="74"/>
      <c r="B50" s="74"/>
      <c r="C50" s="74"/>
      <c r="D50" s="74"/>
      <c r="E50" s="74"/>
      <c r="F50" s="74"/>
      <c r="G50" s="74"/>
      <c r="H50" s="74"/>
      <c r="I50" s="74"/>
      <c r="J50" s="74"/>
    </row>
    <row r="51" spans="1:10" ht="12.75" customHeight="1" x14ac:dyDescent="0.2">
      <c r="A51" s="74"/>
      <c r="B51" s="80" t="s">
        <v>26</v>
      </c>
      <c r="C51" s="74"/>
      <c r="D51" s="74"/>
      <c r="E51" s="74"/>
      <c r="F51" s="74"/>
      <c r="G51" s="74"/>
      <c r="H51" s="74"/>
      <c r="I51" s="74"/>
      <c r="J51" s="74"/>
    </row>
    <row r="52" spans="1:10" ht="36" customHeight="1" x14ac:dyDescent="0.2">
      <c r="A52" s="74"/>
      <c r="B52" s="470" t="s">
        <v>27</v>
      </c>
      <c r="C52" s="470"/>
      <c r="D52" s="470"/>
      <c r="E52" s="470"/>
      <c r="F52" s="470"/>
      <c r="G52" s="470"/>
      <c r="H52" s="470"/>
      <c r="I52" s="470"/>
      <c r="J52" s="470"/>
    </row>
    <row r="53" spans="1:10" ht="12.75" customHeight="1" x14ac:dyDescent="0.2">
      <c r="A53" s="77">
        <v>122</v>
      </c>
      <c r="B53" s="77" t="s">
        <v>456</v>
      </c>
      <c r="C53" s="74"/>
      <c r="D53" s="74"/>
      <c r="E53" s="74"/>
      <c r="F53" s="74"/>
      <c r="G53" s="74"/>
      <c r="H53" s="74"/>
      <c r="I53" s="74"/>
      <c r="J53" s="74"/>
    </row>
    <row r="54" spans="1:10" ht="24" customHeight="1" x14ac:dyDescent="0.2">
      <c r="A54" s="74"/>
      <c r="B54" s="470" t="s">
        <v>28</v>
      </c>
      <c r="C54" s="470"/>
      <c r="D54" s="470"/>
      <c r="E54" s="470"/>
      <c r="F54" s="470"/>
      <c r="G54" s="470"/>
      <c r="H54" s="470"/>
      <c r="I54" s="470"/>
      <c r="J54" s="470"/>
    </row>
    <row r="55" spans="1:10" ht="12.75" customHeight="1" x14ac:dyDescent="0.2">
      <c r="A55" s="77">
        <v>123</v>
      </c>
      <c r="B55" s="77" t="s">
        <v>457</v>
      </c>
      <c r="C55" s="74"/>
      <c r="D55" s="74"/>
      <c r="E55" s="74"/>
      <c r="F55" s="74"/>
      <c r="G55" s="74"/>
      <c r="H55" s="74"/>
      <c r="I55" s="74"/>
      <c r="J55" s="74"/>
    </row>
    <row r="56" spans="1:10" ht="25.5" customHeight="1" x14ac:dyDescent="0.2">
      <c r="A56" s="74"/>
      <c r="B56" s="470" t="s">
        <v>29</v>
      </c>
      <c r="C56" s="470"/>
      <c r="D56" s="470"/>
      <c r="E56" s="470"/>
      <c r="F56" s="470"/>
      <c r="G56" s="470"/>
      <c r="H56" s="470"/>
      <c r="I56" s="470"/>
      <c r="J56" s="470"/>
    </row>
    <row r="57" spans="1:10" ht="12.75" customHeight="1" x14ac:dyDescent="0.2">
      <c r="A57" s="77">
        <v>124</v>
      </c>
      <c r="B57" s="77" t="s">
        <v>458</v>
      </c>
      <c r="C57" s="74"/>
      <c r="D57" s="74"/>
      <c r="E57" s="74"/>
      <c r="F57" s="74"/>
      <c r="G57" s="74"/>
      <c r="H57" s="74"/>
      <c r="I57" s="74"/>
      <c r="J57" s="74"/>
    </row>
    <row r="58" spans="1:10" ht="24" customHeight="1" x14ac:dyDescent="0.2">
      <c r="A58" s="74"/>
      <c r="B58" s="470" t="s">
        <v>30</v>
      </c>
      <c r="C58" s="470"/>
      <c r="D58" s="470"/>
      <c r="E58" s="470"/>
      <c r="F58" s="470"/>
      <c r="G58" s="470"/>
      <c r="H58" s="470"/>
      <c r="I58" s="470"/>
      <c r="J58" s="470"/>
    </row>
    <row r="59" spans="1:10" ht="12.75" customHeight="1" x14ac:dyDescent="0.2">
      <c r="A59" s="74"/>
      <c r="B59" s="74"/>
      <c r="C59" s="74"/>
      <c r="D59" s="74"/>
      <c r="E59" s="74"/>
      <c r="F59" s="74"/>
      <c r="G59" s="74"/>
      <c r="H59" s="74"/>
      <c r="I59" s="74"/>
      <c r="J59" s="74"/>
    </row>
    <row r="60" spans="1:10" ht="12.75" customHeight="1" x14ac:dyDescent="0.2">
      <c r="A60" s="79" t="s">
        <v>270</v>
      </c>
      <c r="B60" s="74"/>
      <c r="C60" s="74"/>
      <c r="D60" s="74"/>
      <c r="E60" s="74"/>
      <c r="F60" s="74"/>
      <c r="G60" s="74"/>
      <c r="H60" s="74"/>
      <c r="I60" s="74"/>
      <c r="J60" s="74"/>
    </row>
    <row r="61" spans="1:10" ht="12.75" customHeight="1" x14ac:dyDescent="0.2">
      <c r="A61" s="77">
        <v>21</v>
      </c>
      <c r="B61" s="77" t="s">
        <v>459</v>
      </c>
      <c r="C61" s="74"/>
      <c r="D61" s="74"/>
      <c r="E61" s="74"/>
      <c r="F61" s="74"/>
      <c r="G61" s="74"/>
      <c r="H61" s="74"/>
      <c r="I61" s="74"/>
      <c r="J61" s="74"/>
    </row>
    <row r="62" spans="1:10" ht="48" customHeight="1" x14ac:dyDescent="0.2">
      <c r="A62" s="74"/>
      <c r="B62" s="470" t="s">
        <v>31</v>
      </c>
      <c r="C62" s="470"/>
      <c r="D62" s="470"/>
      <c r="E62" s="470"/>
      <c r="F62" s="470"/>
      <c r="G62" s="470"/>
      <c r="H62" s="470"/>
      <c r="I62" s="470"/>
      <c r="J62" s="470"/>
    </row>
    <row r="63" spans="1:10" ht="12.75" customHeight="1" x14ac:dyDescent="0.2">
      <c r="A63" s="77">
        <v>22</v>
      </c>
      <c r="B63" s="77" t="s">
        <v>460</v>
      </c>
      <c r="C63" s="74"/>
      <c r="D63" s="74"/>
      <c r="E63" s="74"/>
      <c r="F63" s="74"/>
      <c r="G63" s="74"/>
      <c r="H63" s="74"/>
      <c r="I63" s="74"/>
      <c r="J63" s="74"/>
    </row>
    <row r="64" spans="1:10" ht="101.25" customHeight="1" x14ac:dyDescent="0.2">
      <c r="A64" s="74"/>
      <c r="B64" s="470" t="s">
        <v>33</v>
      </c>
      <c r="C64" s="470"/>
      <c r="D64" s="470"/>
      <c r="E64" s="470"/>
      <c r="F64" s="470"/>
      <c r="G64" s="470"/>
      <c r="H64" s="470"/>
      <c r="I64" s="470"/>
      <c r="J64" s="470"/>
    </row>
    <row r="65" spans="1:10" ht="12.75" customHeight="1" x14ac:dyDescent="0.2">
      <c r="A65" s="77">
        <v>23</v>
      </c>
      <c r="B65" s="77" t="s">
        <v>461</v>
      </c>
      <c r="C65" s="74"/>
      <c r="D65" s="74"/>
      <c r="E65" s="74"/>
      <c r="F65" s="74"/>
      <c r="G65" s="74"/>
      <c r="H65" s="74"/>
      <c r="I65" s="74"/>
      <c r="J65" s="74"/>
    </row>
    <row r="66" spans="1:10" ht="88.5" customHeight="1" x14ac:dyDescent="0.2">
      <c r="A66" s="74"/>
      <c r="B66" s="470" t="s">
        <v>32</v>
      </c>
      <c r="C66" s="470"/>
      <c r="D66" s="470"/>
      <c r="E66" s="470"/>
      <c r="F66" s="470"/>
      <c r="G66" s="470"/>
      <c r="H66" s="470"/>
      <c r="I66" s="470"/>
      <c r="J66" s="470"/>
    </row>
    <row r="67" spans="1:10" x14ac:dyDescent="0.2">
      <c r="A67" s="74"/>
      <c r="B67" s="74"/>
      <c r="C67" s="74"/>
      <c r="D67" s="74"/>
      <c r="E67" s="74"/>
      <c r="F67" s="74"/>
      <c r="G67" s="74"/>
      <c r="H67" s="74"/>
      <c r="I67" s="74"/>
      <c r="J67" s="74"/>
    </row>
    <row r="68" spans="1:10" ht="12.75" customHeight="1" x14ac:dyDescent="0.2">
      <c r="A68" s="79" t="s">
        <v>297</v>
      </c>
      <c r="B68" s="74"/>
      <c r="C68" s="74"/>
      <c r="D68" s="74"/>
      <c r="E68" s="74"/>
      <c r="F68" s="74"/>
      <c r="G68" s="74"/>
      <c r="H68" s="74"/>
      <c r="I68" s="74"/>
      <c r="J68" s="74"/>
    </row>
    <row r="69" spans="1:10" ht="12.75" customHeight="1" x14ac:dyDescent="0.2">
      <c r="A69" s="80" t="s">
        <v>36</v>
      </c>
      <c r="B69" s="74"/>
      <c r="C69" s="74"/>
      <c r="D69" s="74"/>
      <c r="E69" s="74"/>
      <c r="F69" s="74"/>
      <c r="G69" s="74"/>
      <c r="H69" s="74"/>
      <c r="I69" s="74"/>
      <c r="J69" s="74"/>
    </row>
    <row r="70" spans="1:10" ht="139.5" customHeight="1" x14ac:dyDescent="0.2">
      <c r="A70" s="474" t="s">
        <v>87</v>
      </c>
      <c r="B70" s="474"/>
      <c r="C70" s="474"/>
      <c r="D70" s="474"/>
      <c r="E70" s="474"/>
      <c r="F70" s="474"/>
      <c r="G70" s="474"/>
      <c r="H70" s="474"/>
      <c r="I70" s="474"/>
      <c r="J70" s="474"/>
    </row>
    <row r="71" spans="1:10" ht="12.75" customHeight="1" x14ac:dyDescent="0.2">
      <c r="A71" s="474" t="s">
        <v>91</v>
      </c>
      <c r="B71" s="474"/>
      <c r="C71" s="474"/>
      <c r="D71" s="474"/>
      <c r="E71" s="474"/>
      <c r="F71" s="474"/>
      <c r="G71" s="474"/>
      <c r="H71" s="474"/>
      <c r="I71" s="474"/>
      <c r="J71" s="474"/>
    </row>
    <row r="72" spans="1:10" ht="25.5" customHeight="1" x14ac:dyDescent="0.2">
      <c r="A72" s="474" t="s">
        <v>64</v>
      </c>
      <c r="B72" s="474"/>
      <c r="C72" s="474"/>
      <c r="D72" s="474"/>
      <c r="E72" s="474"/>
      <c r="F72" s="474"/>
      <c r="G72" s="474"/>
      <c r="H72" s="474"/>
      <c r="I72" s="474"/>
      <c r="J72" s="474"/>
    </row>
    <row r="73" spans="1:10" ht="12.75" customHeight="1" x14ac:dyDescent="0.2">
      <c r="A73" s="235"/>
      <c r="B73" s="235"/>
      <c r="C73" s="235"/>
      <c r="D73" s="235"/>
      <c r="E73" s="235"/>
      <c r="F73" s="235"/>
      <c r="G73" s="235"/>
      <c r="H73" s="235"/>
      <c r="I73" s="235"/>
      <c r="J73" s="235"/>
    </row>
    <row r="74" spans="1:10" ht="12.75" customHeight="1" x14ac:dyDescent="0.2">
      <c r="A74" s="77">
        <v>311</v>
      </c>
      <c r="B74" s="77" t="s">
        <v>51</v>
      </c>
      <c r="C74" s="74"/>
      <c r="D74" s="74"/>
      <c r="E74" s="74"/>
      <c r="F74" s="74"/>
      <c r="G74" s="74"/>
      <c r="H74" s="74"/>
      <c r="I74" s="74"/>
      <c r="J74" s="74"/>
    </row>
    <row r="75" spans="1:10" ht="24.75" customHeight="1" x14ac:dyDescent="0.2">
      <c r="A75" s="74"/>
      <c r="B75" s="470" t="s">
        <v>286</v>
      </c>
      <c r="C75" s="470"/>
      <c r="D75" s="470"/>
      <c r="E75" s="470"/>
      <c r="F75" s="470"/>
      <c r="G75" s="470"/>
      <c r="H75" s="470"/>
      <c r="I75" s="470"/>
      <c r="J75" s="470"/>
    </row>
    <row r="76" spans="1:10" ht="12.75" customHeight="1" x14ac:dyDescent="0.2">
      <c r="A76" s="77">
        <v>3111</v>
      </c>
      <c r="B76" s="77" t="s">
        <v>49</v>
      </c>
      <c r="C76" s="74"/>
      <c r="D76" s="74"/>
      <c r="E76" s="74"/>
      <c r="F76" s="74"/>
      <c r="G76" s="74"/>
      <c r="H76" s="74"/>
      <c r="I76" s="74"/>
      <c r="J76" s="74"/>
    </row>
    <row r="77" spans="1:10" ht="142.5" customHeight="1" x14ac:dyDescent="0.2">
      <c r="A77" s="74"/>
      <c r="B77" s="470" t="s">
        <v>300</v>
      </c>
      <c r="C77" s="470"/>
      <c r="D77" s="470"/>
      <c r="E77" s="470"/>
      <c r="F77" s="470"/>
      <c r="G77" s="470"/>
      <c r="H77" s="470"/>
      <c r="I77" s="470"/>
      <c r="J77" s="470"/>
    </row>
    <row r="78" spans="1:10" ht="12.75" customHeight="1" x14ac:dyDescent="0.2">
      <c r="A78" s="77">
        <v>31111</v>
      </c>
      <c r="B78" s="77" t="s">
        <v>50</v>
      </c>
      <c r="C78" s="74"/>
      <c r="D78" s="74"/>
      <c r="E78" s="74"/>
      <c r="F78" s="74"/>
      <c r="G78" s="74"/>
      <c r="H78" s="74"/>
      <c r="I78" s="74"/>
      <c r="J78" s="74"/>
    </row>
    <row r="79" spans="1:10" ht="90" customHeight="1" x14ac:dyDescent="0.2">
      <c r="A79" s="74"/>
      <c r="B79" s="470" t="s">
        <v>301</v>
      </c>
      <c r="C79" s="470"/>
      <c r="D79" s="470"/>
      <c r="E79" s="470"/>
      <c r="F79" s="470"/>
      <c r="G79" s="470"/>
      <c r="H79" s="470"/>
      <c r="I79" s="470"/>
      <c r="J79" s="470"/>
    </row>
    <row r="80" spans="1:10" ht="12.75" customHeight="1" x14ac:dyDescent="0.2">
      <c r="A80" s="77">
        <v>31112</v>
      </c>
      <c r="B80" s="77" t="s">
        <v>45</v>
      </c>
      <c r="C80" s="74"/>
      <c r="D80" s="74"/>
      <c r="E80" s="74"/>
      <c r="F80" s="74"/>
      <c r="G80" s="74"/>
      <c r="H80" s="74"/>
      <c r="I80" s="74"/>
      <c r="J80" s="74"/>
    </row>
    <row r="81" spans="1:10" ht="52.5" customHeight="1" x14ac:dyDescent="0.2">
      <c r="A81" s="74"/>
      <c r="B81" s="470" t="s">
        <v>285</v>
      </c>
      <c r="C81" s="470"/>
      <c r="D81" s="470"/>
      <c r="E81" s="470"/>
      <c r="F81" s="470"/>
      <c r="G81" s="470"/>
      <c r="H81" s="470"/>
      <c r="I81" s="470"/>
      <c r="J81" s="470"/>
    </row>
    <row r="82" spans="1:10" ht="12.75" customHeight="1" x14ac:dyDescent="0.2">
      <c r="A82" s="77">
        <v>311121</v>
      </c>
      <c r="B82" s="77" t="s">
        <v>46</v>
      </c>
      <c r="C82" s="74"/>
      <c r="D82" s="74"/>
      <c r="E82" s="74"/>
      <c r="F82" s="74"/>
      <c r="G82" s="74"/>
      <c r="H82" s="74"/>
      <c r="I82" s="74"/>
      <c r="J82" s="74"/>
    </row>
    <row r="83" spans="1:10" ht="76.5" customHeight="1" x14ac:dyDescent="0.2">
      <c r="A83" s="74"/>
      <c r="B83" s="470" t="s">
        <v>302</v>
      </c>
      <c r="C83" s="470"/>
      <c r="D83" s="470"/>
      <c r="E83" s="470"/>
      <c r="F83" s="470"/>
      <c r="G83" s="470"/>
      <c r="H83" s="470"/>
      <c r="I83" s="470"/>
      <c r="J83" s="470"/>
    </row>
    <row r="84" spans="1:10" ht="12.75" customHeight="1" x14ac:dyDescent="0.2">
      <c r="A84" s="77">
        <v>311122</v>
      </c>
      <c r="B84" s="77" t="s">
        <v>40</v>
      </c>
      <c r="C84" s="74"/>
      <c r="D84" s="74"/>
      <c r="E84" s="74"/>
      <c r="F84" s="74"/>
      <c r="G84" s="74"/>
      <c r="H84" s="74"/>
      <c r="I84" s="74"/>
      <c r="J84" s="74"/>
    </row>
    <row r="85" spans="1:10" ht="65.25" customHeight="1" x14ac:dyDescent="0.2">
      <c r="A85" s="74"/>
      <c r="B85" s="470" t="s">
        <v>41</v>
      </c>
      <c r="C85" s="470"/>
      <c r="D85" s="470"/>
      <c r="E85" s="470"/>
      <c r="F85" s="470"/>
      <c r="G85" s="470"/>
      <c r="H85" s="470"/>
      <c r="I85" s="470"/>
      <c r="J85" s="470"/>
    </row>
    <row r="86" spans="1:10" ht="12.75" customHeight="1" x14ac:dyDescent="0.2">
      <c r="A86" s="77">
        <v>311123</v>
      </c>
      <c r="B86" s="77" t="s">
        <v>42</v>
      </c>
      <c r="C86" s="74"/>
      <c r="D86" s="74"/>
      <c r="E86" s="74"/>
      <c r="F86" s="74"/>
      <c r="G86" s="74"/>
      <c r="H86" s="74"/>
      <c r="I86" s="74"/>
      <c r="J86" s="74"/>
    </row>
    <row r="87" spans="1:10" ht="49.5" customHeight="1" x14ac:dyDescent="0.2">
      <c r="A87" s="74"/>
      <c r="B87" s="470" t="s">
        <v>43</v>
      </c>
      <c r="C87" s="470"/>
      <c r="D87" s="470"/>
      <c r="E87" s="470"/>
      <c r="F87" s="470"/>
      <c r="G87" s="470"/>
      <c r="H87" s="470"/>
      <c r="I87" s="470"/>
      <c r="J87" s="470"/>
    </row>
    <row r="88" spans="1:10" ht="12.75" customHeight="1" x14ac:dyDescent="0.2">
      <c r="A88" s="77">
        <v>311124</v>
      </c>
      <c r="B88" s="77" t="s">
        <v>44</v>
      </c>
      <c r="C88" s="74"/>
      <c r="D88" s="74"/>
      <c r="E88" s="74"/>
      <c r="F88" s="74"/>
      <c r="G88" s="74"/>
      <c r="H88" s="74"/>
      <c r="I88" s="74"/>
      <c r="J88" s="74"/>
    </row>
    <row r="89" spans="1:10" ht="114" customHeight="1" x14ac:dyDescent="0.2">
      <c r="A89" s="74"/>
      <c r="B89" s="470" t="s">
        <v>303</v>
      </c>
      <c r="C89" s="470"/>
      <c r="D89" s="470"/>
      <c r="E89" s="470"/>
      <c r="F89" s="470"/>
      <c r="G89" s="470"/>
      <c r="H89" s="470"/>
      <c r="I89" s="470"/>
      <c r="J89" s="470"/>
    </row>
    <row r="90" spans="1:10" ht="12.75" customHeight="1" x14ac:dyDescent="0.2">
      <c r="A90" s="77">
        <v>31113</v>
      </c>
      <c r="B90" s="77" t="s">
        <v>47</v>
      </c>
      <c r="C90" s="74"/>
      <c r="D90" s="74"/>
      <c r="E90" s="74"/>
      <c r="F90" s="74"/>
      <c r="G90" s="74"/>
      <c r="H90" s="74"/>
      <c r="I90" s="74"/>
      <c r="J90" s="74"/>
    </row>
    <row r="91" spans="1:10" ht="65.25" customHeight="1" x14ac:dyDescent="0.2">
      <c r="A91" s="74"/>
      <c r="B91" s="470" t="s">
        <v>304</v>
      </c>
      <c r="C91" s="470"/>
      <c r="D91" s="470"/>
      <c r="E91" s="470"/>
      <c r="F91" s="470"/>
      <c r="G91" s="470"/>
      <c r="H91" s="470"/>
      <c r="I91" s="470"/>
      <c r="J91" s="470"/>
    </row>
    <row r="92" spans="1:10" ht="12.75" customHeight="1" x14ac:dyDescent="0.2">
      <c r="A92" s="77">
        <v>31114</v>
      </c>
      <c r="B92" s="77" t="s">
        <v>48</v>
      </c>
      <c r="C92" s="74"/>
      <c r="D92" s="74"/>
      <c r="E92" s="74"/>
      <c r="F92" s="74"/>
      <c r="G92" s="74"/>
      <c r="H92" s="74"/>
      <c r="I92" s="74"/>
      <c r="J92" s="74"/>
    </row>
    <row r="93" spans="1:10" ht="126.75" customHeight="1" x14ac:dyDescent="0.2">
      <c r="A93" s="74"/>
      <c r="B93" s="470" t="s">
        <v>307</v>
      </c>
      <c r="C93" s="470"/>
      <c r="D93" s="470"/>
      <c r="E93" s="470"/>
      <c r="F93" s="470"/>
      <c r="G93" s="470"/>
      <c r="H93" s="470"/>
      <c r="I93" s="470"/>
      <c r="J93" s="470"/>
    </row>
    <row r="94" spans="1:10" s="86" customFormat="1" ht="12.75" customHeight="1" x14ac:dyDescent="0.25">
      <c r="A94" s="85">
        <v>3112</v>
      </c>
      <c r="B94" s="85" t="s">
        <v>90</v>
      </c>
      <c r="C94" s="85"/>
      <c r="D94" s="85"/>
      <c r="E94" s="85"/>
      <c r="F94" s="85"/>
      <c r="G94" s="85"/>
      <c r="H94" s="85"/>
      <c r="I94" s="85"/>
      <c r="J94" s="85"/>
    </row>
    <row r="95" spans="1:10" ht="125.25" customHeight="1" x14ac:dyDescent="0.2">
      <c r="A95" s="74"/>
      <c r="B95" s="470" t="s">
        <v>308</v>
      </c>
      <c r="C95" s="470"/>
      <c r="D95" s="470"/>
      <c r="E95" s="470"/>
      <c r="F95" s="470"/>
      <c r="G95" s="470"/>
      <c r="H95" s="470"/>
      <c r="I95" s="470"/>
      <c r="J95" s="470"/>
    </row>
    <row r="96" spans="1:10" s="78" customFormat="1" ht="12.75" customHeight="1" x14ac:dyDescent="0.25">
      <c r="A96" s="77">
        <v>3113</v>
      </c>
      <c r="B96" s="473" t="s">
        <v>88</v>
      </c>
      <c r="C96" s="473"/>
      <c r="D96" s="473"/>
      <c r="E96" s="473"/>
      <c r="F96" s="473"/>
      <c r="G96" s="473"/>
      <c r="H96" s="473"/>
      <c r="I96" s="473"/>
      <c r="J96" s="473"/>
    </row>
    <row r="97" spans="1:10" ht="40.5" customHeight="1" x14ac:dyDescent="0.2">
      <c r="A97" s="74"/>
      <c r="B97" s="471" t="s">
        <v>89</v>
      </c>
      <c r="C97" s="471"/>
      <c r="D97" s="471"/>
      <c r="E97" s="471"/>
      <c r="F97" s="471"/>
      <c r="G97" s="471"/>
      <c r="H97" s="471"/>
      <c r="I97" s="471"/>
      <c r="J97" s="471"/>
    </row>
    <row r="98" spans="1:10" ht="12.75" customHeight="1" x14ac:dyDescent="0.2">
      <c r="A98" s="74"/>
      <c r="B98" s="235"/>
      <c r="C98" s="235"/>
      <c r="D98" s="235"/>
      <c r="E98" s="235"/>
      <c r="F98" s="235"/>
      <c r="G98" s="235"/>
      <c r="H98" s="235"/>
      <c r="I98" s="235"/>
      <c r="J98" s="235"/>
    </row>
    <row r="99" spans="1:10" ht="12.75" customHeight="1" x14ac:dyDescent="0.2">
      <c r="A99" s="80" t="s">
        <v>271</v>
      </c>
      <c r="B99" s="74"/>
      <c r="C99" s="74"/>
      <c r="D99" s="74"/>
      <c r="E99" s="74"/>
      <c r="F99" s="74"/>
      <c r="G99" s="74"/>
      <c r="H99" s="74"/>
      <c r="I99" s="74"/>
      <c r="J99" s="74"/>
    </row>
    <row r="100" spans="1:10" ht="12.75" customHeight="1" x14ac:dyDescent="0.2">
      <c r="A100" s="77">
        <v>321</v>
      </c>
      <c r="B100" s="77" t="s">
        <v>52</v>
      </c>
      <c r="C100" s="74"/>
      <c r="D100" s="74"/>
      <c r="E100" s="74"/>
      <c r="F100" s="74"/>
      <c r="G100" s="74"/>
      <c r="H100" s="74"/>
      <c r="I100" s="74"/>
      <c r="J100" s="74"/>
    </row>
    <row r="101" spans="1:10" ht="27" customHeight="1" x14ac:dyDescent="0.2">
      <c r="A101" s="74"/>
      <c r="B101" s="470" t="s">
        <v>311</v>
      </c>
      <c r="C101" s="470"/>
      <c r="D101" s="470"/>
      <c r="E101" s="470"/>
      <c r="F101" s="470"/>
      <c r="G101" s="470"/>
      <c r="H101" s="470"/>
      <c r="I101" s="470"/>
      <c r="J101" s="470"/>
    </row>
    <row r="102" spans="1:10" ht="12.75" customHeight="1" x14ac:dyDescent="0.2">
      <c r="A102" s="74"/>
      <c r="B102" s="74"/>
      <c r="C102" s="74"/>
      <c r="D102" s="74"/>
      <c r="E102" s="74"/>
      <c r="F102" s="74"/>
      <c r="G102" s="74"/>
      <c r="H102" s="74"/>
      <c r="I102" s="74"/>
      <c r="J102" s="74"/>
    </row>
    <row r="103" spans="1:10" ht="12.75" customHeight="1" x14ac:dyDescent="0.2">
      <c r="A103" s="80" t="s">
        <v>272</v>
      </c>
      <c r="B103" s="74"/>
      <c r="C103" s="74"/>
      <c r="D103" s="74"/>
      <c r="E103" s="74"/>
      <c r="F103" s="74"/>
      <c r="G103" s="74"/>
      <c r="H103" s="74"/>
      <c r="I103" s="74"/>
      <c r="J103" s="74"/>
    </row>
    <row r="104" spans="1:10" ht="62.25" customHeight="1" x14ac:dyDescent="0.2">
      <c r="A104" s="470" t="s">
        <v>53</v>
      </c>
      <c r="B104" s="470"/>
      <c r="C104" s="470"/>
      <c r="D104" s="470"/>
      <c r="E104" s="470"/>
      <c r="F104" s="470"/>
      <c r="G104" s="470"/>
      <c r="H104" s="470"/>
      <c r="I104" s="470"/>
      <c r="J104" s="470"/>
    </row>
    <row r="105" spans="1:10" ht="12.75" customHeight="1" x14ac:dyDescent="0.2">
      <c r="A105" s="77">
        <v>331</v>
      </c>
      <c r="B105" s="77" t="s">
        <v>54</v>
      </c>
      <c r="C105" s="74"/>
      <c r="D105" s="74"/>
      <c r="E105" s="74"/>
      <c r="F105" s="74"/>
      <c r="G105" s="74"/>
      <c r="H105" s="74"/>
      <c r="I105" s="74"/>
      <c r="J105" s="74"/>
    </row>
    <row r="106" spans="1:10" ht="138.75" customHeight="1" x14ac:dyDescent="0.2">
      <c r="A106" s="74"/>
      <c r="B106" s="470" t="s">
        <v>305</v>
      </c>
      <c r="C106" s="470"/>
      <c r="D106" s="470"/>
      <c r="E106" s="470"/>
      <c r="F106" s="470"/>
      <c r="G106" s="470"/>
      <c r="H106" s="470"/>
      <c r="I106" s="470"/>
      <c r="J106" s="470"/>
    </row>
    <row r="107" spans="1:10" ht="12.75" customHeight="1" x14ac:dyDescent="0.2">
      <c r="A107" s="74"/>
      <c r="B107" s="74"/>
      <c r="C107" s="74"/>
      <c r="D107" s="74"/>
      <c r="E107" s="74"/>
      <c r="F107" s="74"/>
      <c r="G107" s="74"/>
      <c r="H107" s="74"/>
      <c r="I107" s="74"/>
      <c r="J107" s="74"/>
    </row>
    <row r="108" spans="1:10" ht="12.75" customHeight="1" x14ac:dyDescent="0.2">
      <c r="A108" s="79" t="s">
        <v>55</v>
      </c>
      <c r="B108" s="74"/>
      <c r="C108" s="74"/>
      <c r="D108" s="74"/>
      <c r="E108" s="74"/>
      <c r="F108" s="74"/>
      <c r="G108" s="74"/>
      <c r="H108" s="74"/>
      <c r="I108" s="74"/>
      <c r="J108" s="74"/>
    </row>
    <row r="109" spans="1:10" ht="51.75" customHeight="1" x14ac:dyDescent="0.2">
      <c r="A109" s="470" t="s">
        <v>56</v>
      </c>
      <c r="B109" s="470"/>
      <c r="C109" s="470"/>
      <c r="D109" s="470"/>
      <c r="E109" s="470"/>
      <c r="F109" s="470"/>
      <c r="G109" s="470"/>
      <c r="H109" s="470"/>
      <c r="I109" s="470"/>
      <c r="J109" s="470"/>
    </row>
    <row r="110" spans="1:10" ht="14.25" customHeight="1" x14ac:dyDescent="0.2">
      <c r="A110" s="77">
        <v>41</v>
      </c>
      <c r="B110" s="77" t="s">
        <v>57</v>
      </c>
      <c r="C110" s="74"/>
      <c r="D110" s="74"/>
      <c r="E110" s="74"/>
      <c r="F110" s="74"/>
      <c r="G110" s="74"/>
      <c r="H110" s="74"/>
      <c r="I110" s="74"/>
      <c r="J110" s="74"/>
    </row>
    <row r="111" spans="1:10" ht="51.75" customHeight="1" x14ac:dyDescent="0.2">
      <c r="A111" s="77"/>
      <c r="B111" s="470" t="s">
        <v>306</v>
      </c>
      <c r="C111" s="470"/>
      <c r="D111" s="470"/>
      <c r="E111" s="470"/>
      <c r="F111" s="470"/>
      <c r="G111" s="470"/>
      <c r="H111" s="470"/>
      <c r="I111" s="470"/>
      <c r="J111" s="470"/>
    </row>
    <row r="112" spans="1:10" ht="12.75" customHeight="1" x14ac:dyDescent="0.2">
      <c r="A112" s="74"/>
    </row>
  </sheetData>
  <sheetProtection algorithmName="SHA-512" hashValue="FJEoLdoi5j/DTpzXnY40XNeUFBwhXlNt0LV0Wl/BWzjsezrmBRI6Gsr/npP3IPlw9qTH0mjdgm5rB8Z+U/krMQ==" saltValue="9A1O6Gi0gHTc5uslg3ESFQ==" spinCount="100000" sheet="1" objects="1" scenarios="1"/>
  <customSheetViews>
    <customSheetView guid="{A9B6A3C3-D4B3-4D4C-BF52-C2186A6C0912}" showPageBreaks="1" showGridLines="0" view="pageBreakPreview" topLeftCell="A76">
      <selection activeCell="B91" sqref="B91"/>
      <pageMargins left="0.51181102362204722" right="0.51181102362204722" top="0.74803149606299213" bottom="0.55118110236220474" header="0.31496062992125984" footer="0.31496062992125984"/>
      <pageSetup paperSize="9" orientation="portrait" r:id="rId1"/>
    </customSheetView>
  </customSheetViews>
  <mergeCells count="49">
    <mergeCell ref="A109:J109"/>
    <mergeCell ref="A1:J3"/>
    <mergeCell ref="B81:J81"/>
    <mergeCell ref="B101:J101"/>
    <mergeCell ref="B95:J95"/>
    <mergeCell ref="B75:J75"/>
    <mergeCell ref="B62:J62"/>
    <mergeCell ref="A5:J5"/>
    <mergeCell ref="B19:J19"/>
    <mergeCell ref="B28:J28"/>
    <mergeCell ref="A8:J8"/>
    <mergeCell ref="B12:J12"/>
    <mergeCell ref="B58:J58"/>
    <mergeCell ref="B79:J79"/>
    <mergeCell ref="A16:J16"/>
    <mergeCell ref="B52:J52"/>
    <mergeCell ref="B23:J23"/>
    <mergeCell ref="B21:J21"/>
    <mergeCell ref="B25:J25"/>
    <mergeCell ref="B42:J42"/>
    <mergeCell ref="B47:J47"/>
    <mergeCell ref="B45:J45"/>
    <mergeCell ref="A70:J70"/>
    <mergeCell ref="B66:J66"/>
    <mergeCell ref="B26:J26"/>
    <mergeCell ref="B35:J35"/>
    <mergeCell ref="B30:J30"/>
    <mergeCell ref="B33:J33"/>
    <mergeCell ref="B37:J37"/>
    <mergeCell ref="B54:J54"/>
    <mergeCell ref="B39:J39"/>
    <mergeCell ref="B56:J56"/>
    <mergeCell ref="B49:J49"/>
    <mergeCell ref="B93:J93"/>
    <mergeCell ref="B83:J83"/>
    <mergeCell ref="B111:J111"/>
    <mergeCell ref="B97:J97"/>
    <mergeCell ref="B43:J43"/>
    <mergeCell ref="B64:J64"/>
    <mergeCell ref="B96:J96"/>
    <mergeCell ref="B91:J91"/>
    <mergeCell ref="A71:J71"/>
    <mergeCell ref="A72:J72"/>
    <mergeCell ref="B77:J77"/>
    <mergeCell ref="B85:J85"/>
    <mergeCell ref="B87:J87"/>
    <mergeCell ref="B89:J89"/>
    <mergeCell ref="A104:J104"/>
    <mergeCell ref="B106:J106"/>
  </mergeCells>
  <pageMargins left="0.51181102362204722" right="0.51181102362204722" top="0.94488188976377963" bottom="0.35433070866141736" header="0.19685039370078741" footer="0.31496062992125984"/>
  <pageSetup paperSize="8" orientation="portrait" r:id="rId2"/>
  <rowBreaks count="3" manualBreakCount="3">
    <brk id="13" max="16383" man="1"/>
    <brk id="30" max="16383" man="1"/>
    <brk id="72" max="16383" man="1"/>
  </rowBreak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BG63"/>
  <sheetViews>
    <sheetView view="pageBreakPreview" topLeftCell="B1" zoomScale="70" zoomScaleNormal="100" zoomScaleSheetLayoutView="70" workbookViewId="0">
      <selection activeCell="B4" sqref="B4:I4"/>
    </sheetView>
  </sheetViews>
  <sheetFormatPr defaultColWidth="9.140625" defaultRowHeight="15" x14ac:dyDescent="0.25"/>
  <cols>
    <col min="1" max="1" width="5.7109375" style="9" hidden="1" customWidth="1"/>
    <col min="2" max="2" width="9.85546875" style="9" customWidth="1"/>
    <col min="3" max="3" width="9.85546875" style="42" hidden="1" customWidth="1"/>
    <col min="4" max="4" width="67.7109375" style="6" customWidth="1"/>
    <col min="5" max="5" width="11.140625" style="29" customWidth="1"/>
    <col min="6" max="6" width="12.7109375" style="29" customWidth="1"/>
    <col min="7" max="8" width="12.7109375" style="6" customWidth="1"/>
    <col min="9" max="9" width="35.5703125" style="55" customWidth="1"/>
    <col min="257" max="257" width="0" hidden="1" customWidth="1"/>
    <col min="258" max="258" width="7.85546875" customWidth="1"/>
    <col min="259" max="259" width="62.42578125" customWidth="1"/>
    <col min="260" max="260" width="17.5703125" customWidth="1"/>
    <col min="261" max="261" width="9.5703125" customWidth="1"/>
    <col min="262" max="262" width="6.7109375" customWidth="1"/>
    <col min="263" max="263" width="8.140625" bestFit="1" customWidth="1"/>
    <col min="264" max="264" width="35.5703125" customWidth="1"/>
    <col min="513" max="513" width="0" hidden="1" customWidth="1"/>
    <col min="514" max="514" width="7.85546875" customWidth="1"/>
    <col min="515" max="515" width="62.42578125" customWidth="1"/>
    <col min="516" max="516" width="17.5703125" customWidth="1"/>
    <col min="517" max="517" width="9.5703125" customWidth="1"/>
    <col min="518" max="518" width="6.7109375" customWidth="1"/>
    <col min="519" max="519" width="8.140625" bestFit="1" customWidth="1"/>
    <col min="520" max="520" width="35.5703125" customWidth="1"/>
    <col min="769" max="769" width="0" hidden="1" customWidth="1"/>
    <col min="770" max="770" width="7.85546875" customWidth="1"/>
    <col min="771" max="771" width="62.42578125" customWidth="1"/>
    <col min="772" max="772" width="17.5703125" customWidth="1"/>
    <col min="773" max="773" width="9.5703125" customWidth="1"/>
    <col min="774" max="774" width="6.7109375" customWidth="1"/>
    <col min="775" max="775" width="8.140625" bestFit="1" customWidth="1"/>
    <col min="776" max="776" width="35.5703125" customWidth="1"/>
    <col min="1025" max="1025" width="0" hidden="1" customWidth="1"/>
    <col min="1026" max="1026" width="7.85546875" customWidth="1"/>
    <col min="1027" max="1027" width="62.42578125" customWidth="1"/>
    <col min="1028" max="1028" width="17.5703125" customWidth="1"/>
    <col min="1029" max="1029" width="9.5703125" customWidth="1"/>
    <col min="1030" max="1030" width="6.7109375" customWidth="1"/>
    <col min="1031" max="1031" width="8.140625" bestFit="1" customWidth="1"/>
    <col min="1032" max="1032" width="35.5703125" customWidth="1"/>
    <col min="1281" max="1281" width="0" hidden="1" customWidth="1"/>
    <col min="1282" max="1282" width="7.85546875" customWidth="1"/>
    <col min="1283" max="1283" width="62.42578125" customWidth="1"/>
    <col min="1284" max="1284" width="17.5703125" customWidth="1"/>
    <col min="1285" max="1285" width="9.5703125" customWidth="1"/>
    <col min="1286" max="1286" width="6.7109375" customWidth="1"/>
    <col min="1287" max="1287" width="8.140625" bestFit="1" customWidth="1"/>
    <col min="1288" max="1288" width="35.5703125" customWidth="1"/>
    <col min="1537" max="1537" width="0" hidden="1" customWidth="1"/>
    <col min="1538" max="1538" width="7.85546875" customWidth="1"/>
    <col min="1539" max="1539" width="62.42578125" customWidth="1"/>
    <col min="1540" max="1540" width="17.5703125" customWidth="1"/>
    <col min="1541" max="1541" width="9.5703125" customWidth="1"/>
    <col min="1542" max="1542" width="6.7109375" customWidth="1"/>
    <col min="1543" max="1543" width="8.140625" bestFit="1" customWidth="1"/>
    <col min="1544" max="1544" width="35.5703125" customWidth="1"/>
    <col min="1793" max="1793" width="0" hidden="1" customWidth="1"/>
    <col min="1794" max="1794" width="7.85546875" customWidth="1"/>
    <col min="1795" max="1795" width="62.42578125" customWidth="1"/>
    <col min="1796" max="1796" width="17.5703125" customWidth="1"/>
    <col min="1797" max="1797" width="9.5703125" customWidth="1"/>
    <col min="1798" max="1798" width="6.7109375" customWidth="1"/>
    <col min="1799" max="1799" width="8.140625" bestFit="1" customWidth="1"/>
    <col min="1800" max="1800" width="35.5703125" customWidth="1"/>
    <col min="2049" max="2049" width="0" hidden="1" customWidth="1"/>
    <col min="2050" max="2050" width="7.85546875" customWidth="1"/>
    <col min="2051" max="2051" width="62.42578125" customWidth="1"/>
    <col min="2052" max="2052" width="17.5703125" customWidth="1"/>
    <col min="2053" max="2053" width="9.5703125" customWidth="1"/>
    <col min="2054" max="2054" width="6.7109375" customWidth="1"/>
    <col min="2055" max="2055" width="8.140625" bestFit="1" customWidth="1"/>
    <col min="2056" max="2056" width="35.5703125" customWidth="1"/>
    <col min="2305" max="2305" width="0" hidden="1" customWidth="1"/>
    <col min="2306" max="2306" width="7.85546875" customWidth="1"/>
    <col min="2307" max="2307" width="62.42578125" customWidth="1"/>
    <col min="2308" max="2308" width="17.5703125" customWidth="1"/>
    <col min="2309" max="2309" width="9.5703125" customWidth="1"/>
    <col min="2310" max="2310" width="6.7109375" customWidth="1"/>
    <col min="2311" max="2311" width="8.140625" bestFit="1" customWidth="1"/>
    <col min="2312" max="2312" width="35.5703125" customWidth="1"/>
    <col min="2561" max="2561" width="0" hidden="1" customWidth="1"/>
    <col min="2562" max="2562" width="7.85546875" customWidth="1"/>
    <col min="2563" max="2563" width="62.42578125" customWidth="1"/>
    <col min="2564" max="2564" width="17.5703125" customWidth="1"/>
    <col min="2565" max="2565" width="9.5703125" customWidth="1"/>
    <col min="2566" max="2566" width="6.7109375" customWidth="1"/>
    <col min="2567" max="2567" width="8.140625" bestFit="1" customWidth="1"/>
    <col min="2568" max="2568" width="35.5703125" customWidth="1"/>
    <col min="2817" max="2817" width="0" hidden="1" customWidth="1"/>
    <col min="2818" max="2818" width="7.85546875" customWidth="1"/>
    <col min="2819" max="2819" width="62.42578125" customWidth="1"/>
    <col min="2820" max="2820" width="17.5703125" customWidth="1"/>
    <col min="2821" max="2821" width="9.5703125" customWidth="1"/>
    <col min="2822" max="2822" width="6.7109375" customWidth="1"/>
    <col min="2823" max="2823" width="8.140625" bestFit="1" customWidth="1"/>
    <col min="2824" max="2824" width="35.5703125" customWidth="1"/>
    <col min="3073" max="3073" width="0" hidden="1" customWidth="1"/>
    <col min="3074" max="3074" width="7.85546875" customWidth="1"/>
    <col min="3075" max="3075" width="62.42578125" customWidth="1"/>
    <col min="3076" max="3076" width="17.5703125" customWidth="1"/>
    <col min="3077" max="3077" width="9.5703125" customWidth="1"/>
    <col min="3078" max="3078" width="6.7109375" customWidth="1"/>
    <col min="3079" max="3079" width="8.140625" bestFit="1" customWidth="1"/>
    <col min="3080" max="3080" width="35.5703125" customWidth="1"/>
    <col min="3329" max="3329" width="0" hidden="1" customWidth="1"/>
    <col min="3330" max="3330" width="7.85546875" customWidth="1"/>
    <col min="3331" max="3331" width="62.42578125" customWidth="1"/>
    <col min="3332" max="3332" width="17.5703125" customWidth="1"/>
    <col min="3333" max="3333" width="9.5703125" customWidth="1"/>
    <col min="3334" max="3334" width="6.7109375" customWidth="1"/>
    <col min="3335" max="3335" width="8.140625" bestFit="1" customWidth="1"/>
    <col min="3336" max="3336" width="35.5703125" customWidth="1"/>
    <col min="3585" max="3585" width="0" hidden="1" customWidth="1"/>
    <col min="3586" max="3586" width="7.85546875" customWidth="1"/>
    <col min="3587" max="3587" width="62.42578125" customWidth="1"/>
    <col min="3588" max="3588" width="17.5703125" customWidth="1"/>
    <col min="3589" max="3589" width="9.5703125" customWidth="1"/>
    <col min="3590" max="3590" width="6.7109375" customWidth="1"/>
    <col min="3591" max="3591" width="8.140625" bestFit="1" customWidth="1"/>
    <col min="3592" max="3592" width="35.5703125" customWidth="1"/>
    <col min="3841" max="3841" width="0" hidden="1" customWidth="1"/>
    <col min="3842" max="3842" width="7.85546875" customWidth="1"/>
    <col min="3843" max="3843" width="62.42578125" customWidth="1"/>
    <col min="3844" max="3844" width="17.5703125" customWidth="1"/>
    <col min="3845" max="3845" width="9.5703125" customWidth="1"/>
    <col min="3846" max="3846" width="6.7109375" customWidth="1"/>
    <col min="3847" max="3847" width="8.140625" bestFit="1" customWidth="1"/>
    <col min="3848" max="3848" width="35.5703125" customWidth="1"/>
    <col min="4097" max="4097" width="0" hidden="1" customWidth="1"/>
    <col min="4098" max="4098" width="7.85546875" customWidth="1"/>
    <col min="4099" max="4099" width="62.42578125" customWidth="1"/>
    <col min="4100" max="4100" width="17.5703125" customWidth="1"/>
    <col min="4101" max="4101" width="9.5703125" customWidth="1"/>
    <col min="4102" max="4102" width="6.7109375" customWidth="1"/>
    <col min="4103" max="4103" width="8.140625" bestFit="1" customWidth="1"/>
    <col min="4104" max="4104" width="35.5703125" customWidth="1"/>
    <col min="4353" max="4353" width="0" hidden="1" customWidth="1"/>
    <col min="4354" max="4354" width="7.85546875" customWidth="1"/>
    <col min="4355" max="4355" width="62.42578125" customWidth="1"/>
    <col min="4356" max="4356" width="17.5703125" customWidth="1"/>
    <col min="4357" max="4357" width="9.5703125" customWidth="1"/>
    <col min="4358" max="4358" width="6.7109375" customWidth="1"/>
    <col min="4359" max="4359" width="8.140625" bestFit="1" customWidth="1"/>
    <col min="4360" max="4360" width="35.5703125" customWidth="1"/>
    <col min="4609" max="4609" width="0" hidden="1" customWidth="1"/>
    <col min="4610" max="4610" width="7.85546875" customWidth="1"/>
    <col min="4611" max="4611" width="62.42578125" customWidth="1"/>
    <col min="4612" max="4612" width="17.5703125" customWidth="1"/>
    <col min="4613" max="4613" width="9.5703125" customWidth="1"/>
    <col min="4614" max="4614" width="6.7109375" customWidth="1"/>
    <col min="4615" max="4615" width="8.140625" bestFit="1" customWidth="1"/>
    <col min="4616" max="4616" width="35.5703125" customWidth="1"/>
    <col min="4865" max="4865" width="0" hidden="1" customWidth="1"/>
    <col min="4866" max="4866" width="7.85546875" customWidth="1"/>
    <col min="4867" max="4867" width="62.42578125" customWidth="1"/>
    <col min="4868" max="4868" width="17.5703125" customWidth="1"/>
    <col min="4869" max="4869" width="9.5703125" customWidth="1"/>
    <col min="4870" max="4870" width="6.7109375" customWidth="1"/>
    <col min="4871" max="4871" width="8.140625" bestFit="1" customWidth="1"/>
    <col min="4872" max="4872" width="35.5703125" customWidth="1"/>
    <col min="5121" max="5121" width="0" hidden="1" customWidth="1"/>
    <col min="5122" max="5122" width="7.85546875" customWidth="1"/>
    <col min="5123" max="5123" width="62.42578125" customWidth="1"/>
    <col min="5124" max="5124" width="17.5703125" customWidth="1"/>
    <col min="5125" max="5125" width="9.5703125" customWidth="1"/>
    <col min="5126" max="5126" width="6.7109375" customWidth="1"/>
    <col min="5127" max="5127" width="8.140625" bestFit="1" customWidth="1"/>
    <col min="5128" max="5128" width="35.5703125" customWidth="1"/>
    <col min="5377" max="5377" width="0" hidden="1" customWidth="1"/>
    <col min="5378" max="5378" width="7.85546875" customWidth="1"/>
    <col min="5379" max="5379" width="62.42578125" customWidth="1"/>
    <col min="5380" max="5380" width="17.5703125" customWidth="1"/>
    <col min="5381" max="5381" width="9.5703125" customWidth="1"/>
    <col min="5382" max="5382" width="6.7109375" customWidth="1"/>
    <col min="5383" max="5383" width="8.140625" bestFit="1" customWidth="1"/>
    <col min="5384" max="5384" width="35.5703125" customWidth="1"/>
    <col min="5633" max="5633" width="0" hidden="1" customWidth="1"/>
    <col min="5634" max="5634" width="7.85546875" customWidth="1"/>
    <col min="5635" max="5635" width="62.42578125" customWidth="1"/>
    <col min="5636" max="5636" width="17.5703125" customWidth="1"/>
    <col min="5637" max="5637" width="9.5703125" customWidth="1"/>
    <col min="5638" max="5638" width="6.7109375" customWidth="1"/>
    <col min="5639" max="5639" width="8.140625" bestFit="1" customWidth="1"/>
    <col min="5640" max="5640" width="35.5703125" customWidth="1"/>
    <col min="5889" max="5889" width="0" hidden="1" customWidth="1"/>
    <col min="5890" max="5890" width="7.85546875" customWidth="1"/>
    <col min="5891" max="5891" width="62.42578125" customWidth="1"/>
    <col min="5892" max="5892" width="17.5703125" customWidth="1"/>
    <col min="5893" max="5893" width="9.5703125" customWidth="1"/>
    <col min="5894" max="5894" width="6.7109375" customWidth="1"/>
    <col min="5895" max="5895" width="8.140625" bestFit="1" customWidth="1"/>
    <col min="5896" max="5896" width="35.5703125" customWidth="1"/>
    <col min="6145" max="6145" width="0" hidden="1" customWidth="1"/>
    <col min="6146" max="6146" width="7.85546875" customWidth="1"/>
    <col min="6147" max="6147" width="62.42578125" customWidth="1"/>
    <col min="6148" max="6148" width="17.5703125" customWidth="1"/>
    <col min="6149" max="6149" width="9.5703125" customWidth="1"/>
    <col min="6150" max="6150" width="6.7109375" customWidth="1"/>
    <col min="6151" max="6151" width="8.140625" bestFit="1" customWidth="1"/>
    <col min="6152" max="6152" width="35.5703125" customWidth="1"/>
    <col min="6401" max="6401" width="0" hidden="1" customWidth="1"/>
    <col min="6402" max="6402" width="7.85546875" customWidth="1"/>
    <col min="6403" max="6403" width="62.42578125" customWidth="1"/>
    <col min="6404" max="6404" width="17.5703125" customWidth="1"/>
    <col min="6405" max="6405" width="9.5703125" customWidth="1"/>
    <col min="6406" max="6406" width="6.7109375" customWidth="1"/>
    <col min="6407" max="6407" width="8.140625" bestFit="1" customWidth="1"/>
    <col min="6408" max="6408" width="35.5703125" customWidth="1"/>
    <col min="6657" max="6657" width="0" hidden="1" customWidth="1"/>
    <col min="6658" max="6658" width="7.85546875" customWidth="1"/>
    <col min="6659" max="6659" width="62.42578125" customWidth="1"/>
    <col min="6660" max="6660" width="17.5703125" customWidth="1"/>
    <col min="6661" max="6661" width="9.5703125" customWidth="1"/>
    <col min="6662" max="6662" width="6.7109375" customWidth="1"/>
    <col min="6663" max="6663" width="8.140625" bestFit="1" customWidth="1"/>
    <col min="6664" max="6664" width="35.5703125" customWidth="1"/>
    <col min="6913" max="6913" width="0" hidden="1" customWidth="1"/>
    <col min="6914" max="6914" width="7.85546875" customWidth="1"/>
    <col min="6915" max="6915" width="62.42578125" customWidth="1"/>
    <col min="6916" max="6916" width="17.5703125" customWidth="1"/>
    <col min="6917" max="6917" width="9.5703125" customWidth="1"/>
    <col min="6918" max="6918" width="6.7109375" customWidth="1"/>
    <col min="6919" max="6919" width="8.140625" bestFit="1" customWidth="1"/>
    <col min="6920" max="6920" width="35.5703125" customWidth="1"/>
    <col min="7169" max="7169" width="0" hidden="1" customWidth="1"/>
    <col min="7170" max="7170" width="7.85546875" customWidth="1"/>
    <col min="7171" max="7171" width="62.42578125" customWidth="1"/>
    <col min="7172" max="7172" width="17.5703125" customWidth="1"/>
    <col min="7173" max="7173" width="9.5703125" customWidth="1"/>
    <col min="7174" max="7174" width="6.7109375" customWidth="1"/>
    <col min="7175" max="7175" width="8.140625" bestFit="1" customWidth="1"/>
    <col min="7176" max="7176" width="35.5703125" customWidth="1"/>
    <col min="7425" max="7425" width="0" hidden="1" customWidth="1"/>
    <col min="7426" max="7426" width="7.85546875" customWidth="1"/>
    <col min="7427" max="7427" width="62.42578125" customWidth="1"/>
    <col min="7428" max="7428" width="17.5703125" customWidth="1"/>
    <col min="7429" max="7429" width="9.5703125" customWidth="1"/>
    <col min="7430" max="7430" width="6.7109375" customWidth="1"/>
    <col min="7431" max="7431" width="8.140625" bestFit="1" customWidth="1"/>
    <col min="7432" max="7432" width="35.5703125" customWidth="1"/>
    <col min="7681" max="7681" width="0" hidden="1" customWidth="1"/>
    <col min="7682" max="7682" width="7.85546875" customWidth="1"/>
    <col min="7683" max="7683" width="62.42578125" customWidth="1"/>
    <col min="7684" max="7684" width="17.5703125" customWidth="1"/>
    <col min="7685" max="7685" width="9.5703125" customWidth="1"/>
    <col min="7686" max="7686" width="6.7109375" customWidth="1"/>
    <col min="7687" max="7687" width="8.140625" bestFit="1" customWidth="1"/>
    <col min="7688" max="7688" width="35.5703125" customWidth="1"/>
    <col min="7937" max="7937" width="0" hidden="1" customWidth="1"/>
    <col min="7938" max="7938" width="7.85546875" customWidth="1"/>
    <col min="7939" max="7939" width="62.42578125" customWidth="1"/>
    <col min="7940" max="7940" width="17.5703125" customWidth="1"/>
    <col min="7941" max="7941" width="9.5703125" customWidth="1"/>
    <col min="7942" max="7942" width="6.7109375" customWidth="1"/>
    <col min="7943" max="7943" width="8.140625" bestFit="1" customWidth="1"/>
    <col min="7944" max="7944" width="35.5703125" customWidth="1"/>
    <col min="8193" max="8193" width="0" hidden="1" customWidth="1"/>
    <col min="8194" max="8194" width="7.85546875" customWidth="1"/>
    <col min="8195" max="8195" width="62.42578125" customWidth="1"/>
    <col min="8196" max="8196" width="17.5703125" customWidth="1"/>
    <col min="8197" max="8197" width="9.5703125" customWidth="1"/>
    <col min="8198" max="8198" width="6.7109375" customWidth="1"/>
    <col min="8199" max="8199" width="8.140625" bestFit="1" customWidth="1"/>
    <col min="8200" max="8200" width="35.5703125" customWidth="1"/>
    <col min="8449" max="8449" width="0" hidden="1" customWidth="1"/>
    <col min="8450" max="8450" width="7.85546875" customWidth="1"/>
    <col min="8451" max="8451" width="62.42578125" customWidth="1"/>
    <col min="8452" max="8452" width="17.5703125" customWidth="1"/>
    <col min="8453" max="8453" width="9.5703125" customWidth="1"/>
    <col min="8454" max="8454" width="6.7109375" customWidth="1"/>
    <col min="8455" max="8455" width="8.140625" bestFit="1" customWidth="1"/>
    <col min="8456" max="8456" width="35.5703125" customWidth="1"/>
    <col min="8705" max="8705" width="0" hidden="1" customWidth="1"/>
    <col min="8706" max="8706" width="7.85546875" customWidth="1"/>
    <col min="8707" max="8707" width="62.42578125" customWidth="1"/>
    <col min="8708" max="8708" width="17.5703125" customWidth="1"/>
    <col min="8709" max="8709" width="9.5703125" customWidth="1"/>
    <col min="8710" max="8710" width="6.7109375" customWidth="1"/>
    <col min="8711" max="8711" width="8.140625" bestFit="1" customWidth="1"/>
    <col min="8712" max="8712" width="35.5703125" customWidth="1"/>
    <col min="8961" max="8961" width="0" hidden="1" customWidth="1"/>
    <col min="8962" max="8962" width="7.85546875" customWidth="1"/>
    <col min="8963" max="8963" width="62.42578125" customWidth="1"/>
    <col min="8964" max="8964" width="17.5703125" customWidth="1"/>
    <col min="8965" max="8965" width="9.5703125" customWidth="1"/>
    <col min="8966" max="8966" width="6.7109375" customWidth="1"/>
    <col min="8967" max="8967" width="8.140625" bestFit="1" customWidth="1"/>
    <col min="8968" max="8968" width="35.5703125" customWidth="1"/>
    <col min="9217" max="9217" width="0" hidden="1" customWidth="1"/>
    <col min="9218" max="9218" width="7.85546875" customWidth="1"/>
    <col min="9219" max="9219" width="62.42578125" customWidth="1"/>
    <col min="9220" max="9220" width="17.5703125" customWidth="1"/>
    <col min="9221" max="9221" width="9.5703125" customWidth="1"/>
    <col min="9222" max="9222" width="6.7109375" customWidth="1"/>
    <col min="9223" max="9223" width="8.140625" bestFit="1" customWidth="1"/>
    <col min="9224" max="9224" width="35.5703125" customWidth="1"/>
    <col min="9473" max="9473" width="0" hidden="1" customWidth="1"/>
    <col min="9474" max="9474" width="7.85546875" customWidth="1"/>
    <col min="9475" max="9475" width="62.42578125" customWidth="1"/>
    <col min="9476" max="9476" width="17.5703125" customWidth="1"/>
    <col min="9477" max="9477" width="9.5703125" customWidth="1"/>
    <col min="9478" max="9478" width="6.7109375" customWidth="1"/>
    <col min="9479" max="9479" width="8.140625" bestFit="1" customWidth="1"/>
    <col min="9480" max="9480" width="35.5703125" customWidth="1"/>
    <col min="9729" max="9729" width="0" hidden="1" customWidth="1"/>
    <col min="9730" max="9730" width="7.85546875" customWidth="1"/>
    <col min="9731" max="9731" width="62.42578125" customWidth="1"/>
    <col min="9732" max="9732" width="17.5703125" customWidth="1"/>
    <col min="9733" max="9733" width="9.5703125" customWidth="1"/>
    <col min="9734" max="9734" width="6.7109375" customWidth="1"/>
    <col min="9735" max="9735" width="8.140625" bestFit="1" customWidth="1"/>
    <col min="9736" max="9736" width="35.5703125" customWidth="1"/>
    <col min="9985" max="9985" width="0" hidden="1" customWidth="1"/>
    <col min="9986" max="9986" width="7.85546875" customWidth="1"/>
    <col min="9987" max="9987" width="62.42578125" customWidth="1"/>
    <col min="9988" max="9988" width="17.5703125" customWidth="1"/>
    <col min="9989" max="9989" width="9.5703125" customWidth="1"/>
    <col min="9990" max="9990" width="6.7109375" customWidth="1"/>
    <col min="9991" max="9991" width="8.140625" bestFit="1" customWidth="1"/>
    <col min="9992" max="9992" width="35.5703125" customWidth="1"/>
    <col min="10241" max="10241" width="0" hidden="1" customWidth="1"/>
    <col min="10242" max="10242" width="7.85546875" customWidth="1"/>
    <col min="10243" max="10243" width="62.42578125" customWidth="1"/>
    <col min="10244" max="10244" width="17.5703125" customWidth="1"/>
    <col min="10245" max="10245" width="9.5703125" customWidth="1"/>
    <col min="10246" max="10246" width="6.7109375" customWidth="1"/>
    <col min="10247" max="10247" width="8.140625" bestFit="1" customWidth="1"/>
    <col min="10248" max="10248" width="35.5703125" customWidth="1"/>
    <col min="10497" max="10497" width="0" hidden="1" customWidth="1"/>
    <col min="10498" max="10498" width="7.85546875" customWidth="1"/>
    <col min="10499" max="10499" width="62.42578125" customWidth="1"/>
    <col min="10500" max="10500" width="17.5703125" customWidth="1"/>
    <col min="10501" max="10501" width="9.5703125" customWidth="1"/>
    <col min="10502" max="10502" width="6.7109375" customWidth="1"/>
    <col min="10503" max="10503" width="8.140625" bestFit="1" customWidth="1"/>
    <col min="10504" max="10504" width="35.5703125" customWidth="1"/>
    <col min="10753" max="10753" width="0" hidden="1" customWidth="1"/>
    <col min="10754" max="10754" width="7.85546875" customWidth="1"/>
    <col min="10755" max="10755" width="62.42578125" customWidth="1"/>
    <col min="10756" max="10756" width="17.5703125" customWidth="1"/>
    <col min="10757" max="10757" width="9.5703125" customWidth="1"/>
    <col min="10758" max="10758" width="6.7109375" customWidth="1"/>
    <col min="10759" max="10759" width="8.140625" bestFit="1" customWidth="1"/>
    <col min="10760" max="10760" width="35.5703125" customWidth="1"/>
    <col min="11009" max="11009" width="0" hidden="1" customWidth="1"/>
    <col min="11010" max="11010" width="7.85546875" customWidth="1"/>
    <col min="11011" max="11011" width="62.42578125" customWidth="1"/>
    <col min="11012" max="11012" width="17.5703125" customWidth="1"/>
    <col min="11013" max="11013" width="9.5703125" customWidth="1"/>
    <col min="11014" max="11014" width="6.7109375" customWidth="1"/>
    <col min="11015" max="11015" width="8.140625" bestFit="1" customWidth="1"/>
    <col min="11016" max="11016" width="35.5703125" customWidth="1"/>
    <col min="11265" max="11265" width="0" hidden="1" customWidth="1"/>
    <col min="11266" max="11266" width="7.85546875" customWidth="1"/>
    <col min="11267" max="11267" width="62.42578125" customWidth="1"/>
    <col min="11268" max="11268" width="17.5703125" customWidth="1"/>
    <col min="11269" max="11269" width="9.5703125" customWidth="1"/>
    <col min="11270" max="11270" width="6.7109375" customWidth="1"/>
    <col min="11271" max="11271" width="8.140625" bestFit="1" customWidth="1"/>
    <col min="11272" max="11272" width="35.5703125" customWidth="1"/>
    <col min="11521" max="11521" width="0" hidden="1" customWidth="1"/>
    <col min="11522" max="11522" width="7.85546875" customWidth="1"/>
    <col min="11523" max="11523" width="62.42578125" customWidth="1"/>
    <col min="11524" max="11524" width="17.5703125" customWidth="1"/>
    <col min="11525" max="11525" width="9.5703125" customWidth="1"/>
    <col min="11526" max="11526" width="6.7109375" customWidth="1"/>
    <col min="11527" max="11527" width="8.140625" bestFit="1" customWidth="1"/>
    <col min="11528" max="11528" width="35.5703125" customWidth="1"/>
    <col min="11777" max="11777" width="0" hidden="1" customWidth="1"/>
    <col min="11778" max="11778" width="7.85546875" customWidth="1"/>
    <col min="11779" max="11779" width="62.42578125" customWidth="1"/>
    <col min="11780" max="11780" width="17.5703125" customWidth="1"/>
    <col min="11781" max="11781" width="9.5703125" customWidth="1"/>
    <col min="11782" max="11782" width="6.7109375" customWidth="1"/>
    <col min="11783" max="11783" width="8.140625" bestFit="1" customWidth="1"/>
    <col min="11784" max="11784" width="35.5703125" customWidth="1"/>
    <col min="12033" max="12033" width="0" hidden="1" customWidth="1"/>
    <col min="12034" max="12034" width="7.85546875" customWidth="1"/>
    <col min="12035" max="12035" width="62.42578125" customWidth="1"/>
    <col min="12036" max="12036" width="17.5703125" customWidth="1"/>
    <col min="12037" max="12037" width="9.5703125" customWidth="1"/>
    <col min="12038" max="12038" width="6.7109375" customWidth="1"/>
    <col min="12039" max="12039" width="8.140625" bestFit="1" customWidth="1"/>
    <col min="12040" max="12040" width="35.5703125" customWidth="1"/>
    <col min="12289" max="12289" width="0" hidden="1" customWidth="1"/>
    <col min="12290" max="12290" width="7.85546875" customWidth="1"/>
    <col min="12291" max="12291" width="62.42578125" customWidth="1"/>
    <col min="12292" max="12292" width="17.5703125" customWidth="1"/>
    <col min="12293" max="12293" width="9.5703125" customWidth="1"/>
    <col min="12294" max="12294" width="6.7109375" customWidth="1"/>
    <col min="12295" max="12295" width="8.140625" bestFit="1" customWidth="1"/>
    <col min="12296" max="12296" width="35.5703125" customWidth="1"/>
    <col min="12545" max="12545" width="0" hidden="1" customWidth="1"/>
    <col min="12546" max="12546" width="7.85546875" customWidth="1"/>
    <col min="12547" max="12547" width="62.42578125" customWidth="1"/>
    <col min="12548" max="12548" width="17.5703125" customWidth="1"/>
    <col min="12549" max="12549" width="9.5703125" customWidth="1"/>
    <col min="12550" max="12550" width="6.7109375" customWidth="1"/>
    <col min="12551" max="12551" width="8.140625" bestFit="1" customWidth="1"/>
    <col min="12552" max="12552" width="35.5703125" customWidth="1"/>
    <col min="12801" max="12801" width="0" hidden="1" customWidth="1"/>
    <col min="12802" max="12802" width="7.85546875" customWidth="1"/>
    <col min="12803" max="12803" width="62.42578125" customWidth="1"/>
    <col min="12804" max="12804" width="17.5703125" customWidth="1"/>
    <col min="12805" max="12805" width="9.5703125" customWidth="1"/>
    <col min="12806" max="12806" width="6.7109375" customWidth="1"/>
    <col min="12807" max="12807" width="8.140625" bestFit="1" customWidth="1"/>
    <col min="12808" max="12808" width="35.5703125" customWidth="1"/>
    <col min="13057" max="13057" width="0" hidden="1" customWidth="1"/>
    <col min="13058" max="13058" width="7.85546875" customWidth="1"/>
    <col min="13059" max="13059" width="62.42578125" customWidth="1"/>
    <col min="13060" max="13060" width="17.5703125" customWidth="1"/>
    <col min="13061" max="13061" width="9.5703125" customWidth="1"/>
    <col min="13062" max="13062" width="6.7109375" customWidth="1"/>
    <col min="13063" max="13063" width="8.140625" bestFit="1" customWidth="1"/>
    <col min="13064" max="13064" width="35.5703125" customWidth="1"/>
    <col min="13313" max="13313" width="0" hidden="1" customWidth="1"/>
    <col min="13314" max="13314" width="7.85546875" customWidth="1"/>
    <col min="13315" max="13315" width="62.42578125" customWidth="1"/>
    <col min="13316" max="13316" width="17.5703125" customWidth="1"/>
    <col min="13317" max="13317" width="9.5703125" customWidth="1"/>
    <col min="13318" max="13318" width="6.7109375" customWidth="1"/>
    <col min="13319" max="13319" width="8.140625" bestFit="1" customWidth="1"/>
    <col min="13320" max="13320" width="35.5703125" customWidth="1"/>
    <col min="13569" max="13569" width="0" hidden="1" customWidth="1"/>
    <col min="13570" max="13570" width="7.85546875" customWidth="1"/>
    <col min="13571" max="13571" width="62.42578125" customWidth="1"/>
    <col min="13572" max="13572" width="17.5703125" customWidth="1"/>
    <col min="13573" max="13573" width="9.5703125" customWidth="1"/>
    <col min="13574" max="13574" width="6.7109375" customWidth="1"/>
    <col min="13575" max="13575" width="8.140625" bestFit="1" customWidth="1"/>
    <col min="13576" max="13576" width="35.5703125" customWidth="1"/>
    <col min="13825" max="13825" width="0" hidden="1" customWidth="1"/>
    <col min="13826" max="13826" width="7.85546875" customWidth="1"/>
    <col min="13827" max="13827" width="62.42578125" customWidth="1"/>
    <col min="13828" max="13828" width="17.5703125" customWidth="1"/>
    <col min="13829" max="13829" width="9.5703125" customWidth="1"/>
    <col min="13830" max="13830" width="6.7109375" customWidth="1"/>
    <col min="13831" max="13831" width="8.140625" bestFit="1" customWidth="1"/>
    <col min="13832" max="13832" width="35.5703125" customWidth="1"/>
    <col min="14081" max="14081" width="0" hidden="1" customWidth="1"/>
    <col min="14082" max="14082" width="7.85546875" customWidth="1"/>
    <col min="14083" max="14083" width="62.42578125" customWidth="1"/>
    <col min="14084" max="14084" width="17.5703125" customWidth="1"/>
    <col min="14085" max="14085" width="9.5703125" customWidth="1"/>
    <col min="14086" max="14086" width="6.7109375" customWidth="1"/>
    <col min="14087" max="14087" width="8.140625" bestFit="1" customWidth="1"/>
    <col min="14088" max="14088" width="35.5703125" customWidth="1"/>
    <col min="14337" max="14337" width="0" hidden="1" customWidth="1"/>
    <col min="14338" max="14338" width="7.85546875" customWidth="1"/>
    <col min="14339" max="14339" width="62.42578125" customWidth="1"/>
    <col min="14340" max="14340" width="17.5703125" customWidth="1"/>
    <col min="14341" max="14341" width="9.5703125" customWidth="1"/>
    <col min="14342" max="14342" width="6.7109375" customWidth="1"/>
    <col min="14343" max="14343" width="8.140625" bestFit="1" customWidth="1"/>
    <col min="14344" max="14344" width="35.5703125" customWidth="1"/>
    <col min="14593" max="14593" width="0" hidden="1" customWidth="1"/>
    <col min="14594" max="14594" width="7.85546875" customWidth="1"/>
    <col min="14595" max="14595" width="62.42578125" customWidth="1"/>
    <col min="14596" max="14596" width="17.5703125" customWidth="1"/>
    <col min="14597" max="14597" width="9.5703125" customWidth="1"/>
    <col min="14598" max="14598" width="6.7109375" customWidth="1"/>
    <col min="14599" max="14599" width="8.140625" bestFit="1" customWidth="1"/>
    <col min="14600" max="14600" width="35.5703125" customWidth="1"/>
    <col min="14849" max="14849" width="0" hidden="1" customWidth="1"/>
    <col min="14850" max="14850" width="7.85546875" customWidth="1"/>
    <col min="14851" max="14851" width="62.42578125" customWidth="1"/>
    <col min="14852" max="14852" width="17.5703125" customWidth="1"/>
    <col min="14853" max="14853" width="9.5703125" customWidth="1"/>
    <col min="14854" max="14854" width="6.7109375" customWidth="1"/>
    <col min="14855" max="14855" width="8.140625" bestFit="1" customWidth="1"/>
    <col min="14856" max="14856" width="35.5703125" customWidth="1"/>
    <col min="15105" max="15105" width="0" hidden="1" customWidth="1"/>
    <col min="15106" max="15106" width="7.85546875" customWidth="1"/>
    <col min="15107" max="15107" width="62.42578125" customWidth="1"/>
    <col min="15108" max="15108" width="17.5703125" customWidth="1"/>
    <col min="15109" max="15109" width="9.5703125" customWidth="1"/>
    <col min="15110" max="15110" width="6.7109375" customWidth="1"/>
    <col min="15111" max="15111" width="8.140625" bestFit="1" customWidth="1"/>
    <col min="15112" max="15112" width="35.5703125" customWidth="1"/>
    <col min="15361" max="15361" width="0" hidden="1" customWidth="1"/>
    <col min="15362" max="15362" width="7.85546875" customWidth="1"/>
    <col min="15363" max="15363" width="62.42578125" customWidth="1"/>
    <col min="15364" max="15364" width="17.5703125" customWidth="1"/>
    <col min="15365" max="15365" width="9.5703125" customWidth="1"/>
    <col min="15366" max="15366" width="6.7109375" customWidth="1"/>
    <col min="15367" max="15367" width="8.140625" bestFit="1" customWidth="1"/>
    <col min="15368" max="15368" width="35.5703125" customWidth="1"/>
    <col min="15617" max="15617" width="0" hidden="1" customWidth="1"/>
    <col min="15618" max="15618" width="7.85546875" customWidth="1"/>
    <col min="15619" max="15619" width="62.42578125" customWidth="1"/>
    <col min="15620" max="15620" width="17.5703125" customWidth="1"/>
    <col min="15621" max="15621" width="9.5703125" customWidth="1"/>
    <col min="15622" max="15622" width="6.7109375" customWidth="1"/>
    <col min="15623" max="15623" width="8.140625" bestFit="1" customWidth="1"/>
    <col min="15624" max="15624" width="35.5703125" customWidth="1"/>
    <col min="15873" max="15873" width="0" hidden="1" customWidth="1"/>
    <col min="15874" max="15874" width="7.85546875" customWidth="1"/>
    <col min="15875" max="15875" width="62.42578125" customWidth="1"/>
    <col min="15876" max="15876" width="17.5703125" customWidth="1"/>
    <col min="15877" max="15877" width="9.5703125" customWidth="1"/>
    <col min="15878" max="15878" width="6.7109375" customWidth="1"/>
    <col min="15879" max="15879" width="8.140625" bestFit="1" customWidth="1"/>
    <col min="15880" max="15880" width="35.5703125" customWidth="1"/>
    <col min="16129" max="16129" width="0" hidden="1" customWidth="1"/>
    <col min="16130" max="16130" width="7.85546875" customWidth="1"/>
    <col min="16131" max="16131" width="62.42578125" customWidth="1"/>
    <col min="16132" max="16132" width="17.5703125" customWidth="1"/>
    <col min="16133" max="16133" width="9.5703125" customWidth="1"/>
    <col min="16134" max="16134" width="6.7109375" customWidth="1"/>
    <col min="16135" max="16135" width="8.140625" bestFit="1" customWidth="1"/>
    <col min="16136" max="16136" width="35.5703125" customWidth="1"/>
  </cols>
  <sheetData>
    <row r="1" spans="1:59" ht="14.25" customHeight="1" x14ac:dyDescent="0.25">
      <c r="B1" s="483"/>
      <c r="C1" s="483"/>
      <c r="D1" s="483"/>
      <c r="E1" s="483"/>
      <c r="F1" s="483"/>
      <c r="G1" s="483"/>
      <c r="H1" s="483"/>
      <c r="I1" s="483"/>
    </row>
    <row r="2" spans="1:59" ht="14.25" customHeight="1" x14ac:dyDescent="0.25">
      <c r="A2" s="25"/>
      <c r="B2" s="483"/>
      <c r="C2" s="483"/>
      <c r="D2" s="483"/>
      <c r="E2" s="483"/>
      <c r="F2" s="483"/>
      <c r="G2" s="483"/>
      <c r="H2" s="483"/>
      <c r="I2" s="483"/>
    </row>
    <row r="3" spans="1:59" s="3" customFormat="1" ht="14.25" customHeight="1" x14ac:dyDescent="0.25">
      <c r="A3" s="1"/>
      <c r="B3" s="483"/>
      <c r="C3" s="483"/>
      <c r="D3" s="483"/>
      <c r="E3" s="483"/>
      <c r="F3" s="483"/>
      <c r="G3" s="483"/>
      <c r="H3" s="483"/>
      <c r="I3" s="483"/>
    </row>
    <row r="4" spans="1:59" s="41" customFormat="1" ht="14.25" customHeight="1" x14ac:dyDescent="0.25">
      <c r="A4" s="40"/>
      <c r="B4" s="486" t="s">
        <v>275</v>
      </c>
      <c r="C4" s="486"/>
      <c r="D4" s="486"/>
      <c r="E4" s="486"/>
      <c r="F4" s="486"/>
      <c r="G4" s="486"/>
      <c r="H4" s="486"/>
      <c r="I4" s="486"/>
    </row>
    <row r="5" spans="1:59" s="3" customFormat="1" ht="14.25" customHeight="1" x14ac:dyDescent="0.25">
      <c r="A5" s="1"/>
      <c r="B5" s="87"/>
      <c r="C5" s="87"/>
      <c r="D5" s="87"/>
      <c r="E5" s="88"/>
      <c r="F5" s="88"/>
      <c r="G5" s="87"/>
      <c r="H5" s="87"/>
      <c r="I5" s="87"/>
    </row>
    <row r="6" spans="1:59" s="3" customFormat="1" ht="24" customHeight="1" x14ac:dyDescent="0.25">
      <c r="A6" s="4"/>
      <c r="B6" s="485" t="s">
        <v>429</v>
      </c>
      <c r="C6" s="485"/>
      <c r="D6" s="485"/>
      <c r="E6" s="485"/>
      <c r="F6" s="485"/>
      <c r="G6" s="485"/>
      <c r="H6" s="485"/>
      <c r="I6" s="485"/>
    </row>
    <row r="7" spans="1:59" s="3" customFormat="1" ht="14.25" customHeight="1" x14ac:dyDescent="0.25">
      <c r="A7" s="4"/>
      <c r="B7" s="240" t="s">
        <v>0</v>
      </c>
      <c r="C7" s="240"/>
      <c r="D7" s="89"/>
      <c r="E7" s="90"/>
      <c r="F7" s="90"/>
      <c r="G7" s="89"/>
      <c r="H7" s="89"/>
      <c r="I7" s="91"/>
    </row>
    <row r="8" spans="1:59" s="54" customFormat="1" ht="68.25" customHeight="1" x14ac:dyDescent="0.25">
      <c r="A8" s="53"/>
      <c r="B8" s="485" t="s">
        <v>113</v>
      </c>
      <c r="C8" s="487"/>
      <c r="D8" s="487"/>
      <c r="E8" s="487"/>
      <c r="F8" s="487"/>
      <c r="G8" s="487"/>
      <c r="H8" s="487"/>
      <c r="I8" s="487"/>
    </row>
    <row r="9" spans="1:59" s="3" customFormat="1" ht="14.25" customHeight="1" x14ac:dyDescent="0.25">
      <c r="A9" s="4"/>
      <c r="B9" s="240" t="s">
        <v>196</v>
      </c>
      <c r="C9" s="240"/>
      <c r="D9" s="89"/>
      <c r="E9" s="90"/>
      <c r="F9" s="90"/>
      <c r="G9" s="89"/>
      <c r="H9" s="89"/>
      <c r="I9" s="91"/>
    </row>
    <row r="10" spans="1:59" s="3" customFormat="1" ht="24" customHeight="1" x14ac:dyDescent="0.25">
      <c r="A10" s="4"/>
      <c r="B10" s="485" t="s">
        <v>289</v>
      </c>
      <c r="C10" s="485"/>
      <c r="D10" s="485"/>
      <c r="E10" s="485"/>
      <c r="F10" s="485"/>
      <c r="G10" s="485"/>
      <c r="H10" s="485"/>
      <c r="I10" s="485"/>
    </row>
    <row r="11" spans="1:59" s="3" customFormat="1" ht="24" customHeight="1" x14ac:dyDescent="0.2">
      <c r="A11" s="4"/>
      <c r="B11" s="484" t="s">
        <v>141</v>
      </c>
      <c r="C11" s="484"/>
      <c r="D11" s="484"/>
      <c r="E11" s="484"/>
      <c r="F11" s="484"/>
      <c r="G11" s="484"/>
      <c r="H11" s="484"/>
      <c r="I11" s="484"/>
    </row>
    <row r="12" spans="1:59" s="3" customFormat="1" ht="14.25" customHeight="1" thickBot="1" x14ac:dyDescent="0.25">
      <c r="A12" s="28"/>
      <c r="B12" s="239"/>
      <c r="C12" s="239"/>
      <c r="D12" s="239"/>
      <c r="E12" s="239"/>
      <c r="F12" s="239"/>
      <c r="G12" s="239"/>
      <c r="H12" s="239"/>
      <c r="I12" s="92"/>
    </row>
    <row r="13" spans="1:59" s="15" customFormat="1" ht="19.5" thickTop="1" thickBot="1" x14ac:dyDescent="0.3">
      <c r="A13" s="20" t="s">
        <v>13</v>
      </c>
      <c r="B13" s="93">
        <v>0</v>
      </c>
      <c r="C13" s="94"/>
      <c r="D13" s="95" t="s">
        <v>18</v>
      </c>
      <c r="E13" s="96"/>
      <c r="F13" s="97"/>
      <c r="G13" s="98"/>
      <c r="H13" s="98"/>
      <c r="I13" s="99"/>
      <c r="J13" s="17"/>
      <c r="K13" s="17"/>
      <c r="L13" s="30"/>
      <c r="M13" s="30"/>
      <c r="N13" s="30"/>
      <c r="O13" s="30"/>
      <c r="P13" s="30"/>
      <c r="Q13" s="30"/>
      <c r="R13" s="30"/>
      <c r="S13" s="30"/>
      <c r="T13" s="30"/>
      <c r="U13" s="30"/>
      <c r="V13" s="30"/>
      <c r="W13" s="30"/>
      <c r="X13" s="30"/>
      <c r="Y13" s="30"/>
      <c r="Z13" s="30"/>
      <c r="AA13" s="30"/>
      <c r="AB13" s="30"/>
      <c r="AC13" s="30"/>
      <c r="AD13" s="30"/>
      <c r="AE13" s="30"/>
      <c r="AF13" s="30"/>
      <c r="AG13" s="30"/>
      <c r="AH13" s="30"/>
      <c r="AI13" s="30"/>
      <c r="AJ13" s="30"/>
      <c r="AK13" s="30"/>
      <c r="AL13" s="30"/>
      <c r="AM13" s="30"/>
      <c r="AN13" s="30"/>
      <c r="AO13" s="30"/>
      <c r="AP13" s="30"/>
      <c r="AQ13" s="30"/>
      <c r="AR13" s="30"/>
      <c r="AS13" s="30"/>
      <c r="AT13" s="30"/>
      <c r="AU13" s="30"/>
      <c r="AV13" s="30"/>
      <c r="AW13" s="30"/>
      <c r="AX13" s="30"/>
      <c r="AY13" s="30"/>
      <c r="AZ13" s="30"/>
      <c r="BA13" s="30"/>
      <c r="BB13" s="30"/>
      <c r="BC13" s="30"/>
      <c r="BD13" s="30"/>
      <c r="BE13" s="30"/>
      <c r="BF13" s="30"/>
      <c r="BG13" s="30"/>
    </row>
    <row r="14" spans="1:59" ht="16.5" thickTop="1" x14ac:dyDescent="0.25">
      <c r="A14" s="8"/>
      <c r="B14" s="100" t="s">
        <v>174</v>
      </c>
      <c r="C14" s="101"/>
      <c r="D14" s="102"/>
      <c r="E14" s="103" t="s">
        <v>1</v>
      </c>
      <c r="F14" s="241">
        <v>2015</v>
      </c>
      <c r="G14" s="104">
        <v>2016</v>
      </c>
      <c r="H14" s="104">
        <v>2017</v>
      </c>
      <c r="I14" s="105" t="s">
        <v>62</v>
      </c>
    </row>
    <row r="15" spans="1:59" s="11" customFormat="1" ht="15.75" customHeight="1" thickBot="1" x14ac:dyDescent="0.25">
      <c r="A15" s="10">
        <v>4197</v>
      </c>
      <c r="B15" s="106" t="s">
        <v>202</v>
      </c>
      <c r="C15" s="107">
        <v>4197</v>
      </c>
      <c r="D15" s="202" t="s">
        <v>378</v>
      </c>
      <c r="E15" s="243" t="s">
        <v>468</v>
      </c>
      <c r="F15" s="488"/>
      <c r="G15" s="489"/>
      <c r="H15" s="172"/>
      <c r="I15" s="244" t="s">
        <v>201</v>
      </c>
    </row>
    <row r="16" spans="1:59" ht="14.25" customHeight="1" thickTop="1" thickBot="1" x14ac:dyDescent="0.3">
      <c r="A16" s="5"/>
      <c r="B16" s="110"/>
      <c r="C16" s="110"/>
      <c r="D16" s="111"/>
      <c r="E16" s="245"/>
      <c r="F16" s="245"/>
      <c r="G16" s="246"/>
      <c r="H16" s="246"/>
      <c r="I16" s="247"/>
    </row>
    <row r="17" spans="1:9" s="3" customFormat="1" ht="17.25" thickTop="1" thickBot="1" x14ac:dyDescent="0.3">
      <c r="A17" s="27"/>
      <c r="B17" s="112" t="s">
        <v>13</v>
      </c>
      <c r="C17" s="113"/>
      <c r="D17" s="114" t="s">
        <v>382</v>
      </c>
      <c r="E17" s="248"/>
      <c r="F17" s="249"/>
      <c r="G17" s="250"/>
      <c r="H17" s="250"/>
      <c r="I17" s="251"/>
    </row>
    <row r="18" spans="1:9" s="30" customFormat="1" ht="16.5" thickTop="1" x14ac:dyDescent="0.2">
      <c r="A18" s="21" t="s">
        <v>15</v>
      </c>
      <c r="B18" s="100" t="s">
        <v>172</v>
      </c>
      <c r="C18" s="101"/>
      <c r="D18" s="114" t="s">
        <v>383</v>
      </c>
      <c r="E18" s="248" t="s">
        <v>1</v>
      </c>
      <c r="F18" s="249">
        <v>2015</v>
      </c>
      <c r="G18" s="250">
        <v>2016</v>
      </c>
      <c r="H18" s="250">
        <v>2017</v>
      </c>
      <c r="I18" s="252" t="s">
        <v>62</v>
      </c>
    </row>
    <row r="19" spans="1:9" s="3" customFormat="1" ht="12.75" customHeight="1" x14ac:dyDescent="0.25">
      <c r="A19" s="2">
        <v>4253</v>
      </c>
      <c r="B19" s="115">
        <v>111</v>
      </c>
      <c r="C19" s="116">
        <v>4253</v>
      </c>
      <c r="D19" s="203" t="s">
        <v>385</v>
      </c>
      <c r="E19" s="479" t="s">
        <v>432</v>
      </c>
      <c r="F19" s="173"/>
      <c r="G19" s="173"/>
      <c r="H19" s="173"/>
      <c r="I19" s="253" t="s">
        <v>200</v>
      </c>
    </row>
    <row r="20" spans="1:9" s="3" customFormat="1" ht="12.75" customHeight="1" x14ac:dyDescent="0.25">
      <c r="A20" s="2">
        <v>4250</v>
      </c>
      <c r="B20" s="115">
        <v>1111</v>
      </c>
      <c r="C20" s="116">
        <v>4250</v>
      </c>
      <c r="D20" s="203" t="s">
        <v>386</v>
      </c>
      <c r="E20" s="480"/>
      <c r="F20" s="173"/>
      <c r="G20" s="173"/>
      <c r="H20" s="173"/>
      <c r="I20" s="253" t="s">
        <v>205</v>
      </c>
    </row>
    <row r="21" spans="1:9" s="3" customFormat="1" ht="12.75" customHeight="1" x14ac:dyDescent="0.25">
      <c r="A21" s="2">
        <v>4475</v>
      </c>
      <c r="B21" s="115">
        <v>11111</v>
      </c>
      <c r="C21" s="116">
        <v>4475</v>
      </c>
      <c r="D21" s="203" t="s">
        <v>387</v>
      </c>
      <c r="E21" s="480"/>
      <c r="F21" s="173"/>
      <c r="G21" s="173"/>
      <c r="H21" s="173"/>
      <c r="I21" s="253" t="s">
        <v>206</v>
      </c>
    </row>
    <row r="22" spans="1:9" s="3" customFormat="1" ht="12.75" customHeight="1" x14ac:dyDescent="0.25">
      <c r="A22" s="2">
        <v>4476</v>
      </c>
      <c r="B22" s="115">
        <v>11112</v>
      </c>
      <c r="C22" s="116">
        <v>4476</v>
      </c>
      <c r="D22" s="203" t="s">
        <v>388</v>
      </c>
      <c r="E22" s="480"/>
      <c r="F22" s="173"/>
      <c r="G22" s="173"/>
      <c r="H22" s="173"/>
      <c r="I22" s="253" t="s">
        <v>208</v>
      </c>
    </row>
    <row r="23" spans="1:9" s="3" customFormat="1" ht="12.75" customHeight="1" x14ac:dyDescent="0.25">
      <c r="A23" s="2">
        <v>4477</v>
      </c>
      <c r="B23" s="115">
        <v>11113</v>
      </c>
      <c r="C23" s="116">
        <v>4477</v>
      </c>
      <c r="D23" s="203" t="s">
        <v>389</v>
      </c>
      <c r="E23" s="480"/>
      <c r="F23" s="173"/>
      <c r="G23" s="173"/>
      <c r="H23" s="173"/>
      <c r="I23" s="253" t="s">
        <v>210</v>
      </c>
    </row>
    <row r="24" spans="1:9" s="3" customFormat="1" ht="12.75" customHeight="1" x14ac:dyDescent="0.25">
      <c r="A24" s="2">
        <v>4251</v>
      </c>
      <c r="B24" s="115">
        <v>1112</v>
      </c>
      <c r="C24" s="116">
        <v>4251</v>
      </c>
      <c r="D24" s="203" t="s">
        <v>390</v>
      </c>
      <c r="E24" s="480"/>
      <c r="F24" s="173"/>
      <c r="G24" s="173"/>
      <c r="H24" s="173"/>
      <c r="I24" s="253" t="s">
        <v>212</v>
      </c>
    </row>
    <row r="25" spans="1:9" s="3" customFormat="1" ht="12.75" customHeight="1" x14ac:dyDescent="0.25">
      <c r="A25" s="2">
        <v>4252</v>
      </c>
      <c r="B25" s="115">
        <v>1113</v>
      </c>
      <c r="C25" s="116">
        <v>4252</v>
      </c>
      <c r="D25" s="203" t="s">
        <v>391</v>
      </c>
      <c r="E25" s="480"/>
      <c r="F25" s="173"/>
      <c r="G25" s="173"/>
      <c r="H25" s="173"/>
      <c r="I25" s="253" t="s">
        <v>214</v>
      </c>
    </row>
    <row r="26" spans="1:9" s="3" customFormat="1" ht="12.75" customHeight="1" x14ac:dyDescent="0.25">
      <c r="A26" s="2">
        <v>4460</v>
      </c>
      <c r="B26" s="115">
        <v>11131</v>
      </c>
      <c r="C26" s="116">
        <v>4460</v>
      </c>
      <c r="D26" s="203" t="s">
        <v>392</v>
      </c>
      <c r="E26" s="480"/>
      <c r="F26" s="173"/>
      <c r="G26" s="173"/>
      <c r="H26" s="173"/>
      <c r="I26" s="253" t="s">
        <v>216</v>
      </c>
    </row>
    <row r="27" spans="1:9" s="3" customFormat="1" ht="12.75" customHeight="1" thickBot="1" x14ac:dyDescent="0.3">
      <c r="A27" s="2"/>
      <c r="B27" s="118">
        <v>112</v>
      </c>
      <c r="C27" s="119">
        <v>4549</v>
      </c>
      <c r="D27" s="204" t="s">
        <v>379</v>
      </c>
      <c r="E27" s="482"/>
      <c r="F27" s="490"/>
      <c r="G27" s="491"/>
      <c r="H27" s="208"/>
      <c r="I27" s="253" t="s">
        <v>266</v>
      </c>
    </row>
    <row r="28" spans="1:9" s="11" customFormat="1" ht="16.5" thickTop="1" x14ac:dyDescent="0.2">
      <c r="A28" s="10"/>
      <c r="B28" s="100" t="s">
        <v>173</v>
      </c>
      <c r="C28" s="101"/>
      <c r="D28" s="114" t="s">
        <v>384</v>
      </c>
      <c r="E28" s="248" t="s">
        <v>1</v>
      </c>
      <c r="F28" s="249">
        <v>2015</v>
      </c>
      <c r="G28" s="250">
        <v>2016</v>
      </c>
      <c r="H28" s="250">
        <v>2017</v>
      </c>
      <c r="I28" s="252" t="s">
        <v>62</v>
      </c>
    </row>
    <row r="29" spans="1:9" s="31" customFormat="1" ht="12.75" customHeight="1" x14ac:dyDescent="0.2">
      <c r="A29" s="12">
        <v>4263</v>
      </c>
      <c r="B29" s="122">
        <v>121</v>
      </c>
      <c r="C29" s="123">
        <v>4263</v>
      </c>
      <c r="D29" s="205" t="s">
        <v>393</v>
      </c>
      <c r="E29" s="479" t="s">
        <v>432</v>
      </c>
      <c r="F29" s="173"/>
      <c r="G29" s="209"/>
      <c r="H29" s="209"/>
      <c r="I29" s="253" t="s">
        <v>218</v>
      </c>
    </row>
    <row r="30" spans="1:9" s="11" customFormat="1" ht="12.75" customHeight="1" x14ac:dyDescent="0.2">
      <c r="A30" s="10">
        <v>4261</v>
      </c>
      <c r="B30" s="124">
        <v>1211</v>
      </c>
      <c r="C30" s="123">
        <v>4261</v>
      </c>
      <c r="D30" s="206" t="s">
        <v>394</v>
      </c>
      <c r="E30" s="480"/>
      <c r="F30" s="173"/>
      <c r="G30" s="210"/>
      <c r="H30" s="210"/>
      <c r="I30" s="253" t="s">
        <v>220</v>
      </c>
    </row>
    <row r="31" spans="1:9" s="11" customFormat="1" ht="12.75" customHeight="1" x14ac:dyDescent="0.2">
      <c r="A31" s="10">
        <v>4262</v>
      </c>
      <c r="B31" s="124">
        <v>1212</v>
      </c>
      <c r="C31" s="123">
        <v>4262</v>
      </c>
      <c r="D31" s="206" t="s">
        <v>395</v>
      </c>
      <c r="E31" s="480"/>
      <c r="F31" s="173"/>
      <c r="G31" s="210"/>
      <c r="H31" s="210"/>
      <c r="I31" s="253" t="s">
        <v>222</v>
      </c>
    </row>
    <row r="32" spans="1:9" s="13" customFormat="1" ht="12.75" customHeight="1" x14ac:dyDescent="0.2">
      <c r="A32" s="12">
        <v>4264</v>
      </c>
      <c r="B32" s="122">
        <v>122</v>
      </c>
      <c r="C32" s="123">
        <v>4264</v>
      </c>
      <c r="D32" s="205" t="s">
        <v>11</v>
      </c>
      <c r="E32" s="480"/>
      <c r="F32" s="173"/>
      <c r="G32" s="209"/>
      <c r="H32" s="209"/>
      <c r="I32" s="253" t="s">
        <v>224</v>
      </c>
    </row>
    <row r="33" spans="1:9" s="13" customFormat="1" ht="12.75" customHeight="1" x14ac:dyDescent="0.2">
      <c r="A33" s="12">
        <v>4265</v>
      </c>
      <c r="B33" s="122">
        <v>123</v>
      </c>
      <c r="C33" s="123">
        <v>4265</v>
      </c>
      <c r="D33" s="205" t="s">
        <v>6</v>
      </c>
      <c r="E33" s="480"/>
      <c r="F33" s="173"/>
      <c r="G33" s="209"/>
      <c r="H33" s="209"/>
      <c r="I33" s="253" t="s">
        <v>226</v>
      </c>
    </row>
    <row r="34" spans="1:9" s="13" customFormat="1" ht="12.75" customHeight="1" thickBot="1" x14ac:dyDescent="0.25">
      <c r="A34" s="12">
        <v>4451</v>
      </c>
      <c r="B34" s="125">
        <v>124</v>
      </c>
      <c r="C34" s="126">
        <v>4451</v>
      </c>
      <c r="D34" s="207" t="s">
        <v>12</v>
      </c>
      <c r="E34" s="482"/>
      <c r="F34" s="175"/>
      <c r="G34" s="211"/>
      <c r="H34" s="211"/>
      <c r="I34" s="244" t="s">
        <v>228</v>
      </c>
    </row>
    <row r="35" spans="1:9" s="7" customFormat="1" ht="16.5" thickTop="1" thickBot="1" x14ac:dyDescent="0.3">
      <c r="A35" s="2"/>
      <c r="B35" s="88"/>
      <c r="C35" s="88"/>
      <c r="D35" s="87"/>
      <c r="E35" s="254"/>
      <c r="F35" s="254"/>
      <c r="G35" s="255"/>
      <c r="H35" s="255"/>
      <c r="I35" s="255"/>
    </row>
    <row r="36" spans="1:9" s="3" customFormat="1" ht="16.5" thickTop="1" x14ac:dyDescent="0.25">
      <c r="A36" s="2"/>
      <c r="B36" s="112" t="s">
        <v>14</v>
      </c>
      <c r="C36" s="113"/>
      <c r="D36" s="114" t="s">
        <v>2</v>
      </c>
      <c r="E36" s="248" t="s">
        <v>1</v>
      </c>
      <c r="F36" s="249">
        <v>2015</v>
      </c>
      <c r="G36" s="250">
        <v>2016</v>
      </c>
      <c r="H36" s="250">
        <v>2017</v>
      </c>
      <c r="I36" s="252" t="s">
        <v>62</v>
      </c>
    </row>
    <row r="37" spans="1:9" s="3" customFormat="1" ht="12.75" customHeight="1" x14ac:dyDescent="0.2">
      <c r="A37" s="2">
        <v>4269</v>
      </c>
      <c r="B37" s="127">
        <v>21</v>
      </c>
      <c r="C37" s="128">
        <v>4269</v>
      </c>
      <c r="D37" s="117" t="s">
        <v>3</v>
      </c>
      <c r="E37" s="479" t="s">
        <v>432</v>
      </c>
      <c r="F37" s="173"/>
      <c r="G37" s="174"/>
      <c r="H37" s="174"/>
      <c r="I37" s="253" t="s">
        <v>230</v>
      </c>
    </row>
    <row r="38" spans="1:9" s="3" customFormat="1" ht="12.75" customHeight="1" x14ac:dyDescent="0.2">
      <c r="A38" s="2">
        <v>4493</v>
      </c>
      <c r="B38" s="127">
        <v>22</v>
      </c>
      <c r="C38" s="128">
        <v>4493</v>
      </c>
      <c r="D38" s="117" t="s">
        <v>4</v>
      </c>
      <c r="E38" s="480"/>
      <c r="F38" s="173"/>
      <c r="G38" s="174"/>
      <c r="H38" s="174"/>
      <c r="I38" s="253" t="s">
        <v>233</v>
      </c>
    </row>
    <row r="39" spans="1:9" s="3" customFormat="1" ht="12.75" customHeight="1" thickBot="1" x14ac:dyDescent="0.25">
      <c r="A39" s="2"/>
      <c r="B39" s="129">
        <v>23</v>
      </c>
      <c r="C39" s="109">
        <v>4270</v>
      </c>
      <c r="D39" s="120" t="s">
        <v>5</v>
      </c>
      <c r="E39" s="482"/>
      <c r="F39" s="175"/>
      <c r="G39" s="176"/>
      <c r="H39" s="176"/>
      <c r="I39" s="244" t="s">
        <v>234</v>
      </c>
    </row>
    <row r="40" spans="1:9" s="3" customFormat="1" ht="16.5" thickTop="1" thickBot="1" x14ac:dyDescent="0.3">
      <c r="A40" s="2"/>
      <c r="B40" s="88"/>
      <c r="C40" s="88"/>
      <c r="D40" s="87"/>
      <c r="E40" s="254"/>
      <c r="F40" s="254"/>
      <c r="G40" s="255"/>
      <c r="H40" s="255"/>
      <c r="I40" s="255"/>
    </row>
    <row r="41" spans="1:9" s="3" customFormat="1" ht="16.5" thickTop="1" x14ac:dyDescent="0.25">
      <c r="A41" s="2"/>
      <c r="B41" s="112" t="s">
        <v>35</v>
      </c>
      <c r="C41" s="113"/>
      <c r="D41" s="114" t="s">
        <v>19</v>
      </c>
      <c r="E41" s="248" t="s">
        <v>1</v>
      </c>
      <c r="F41" s="249">
        <v>2015</v>
      </c>
      <c r="G41" s="250">
        <v>2016</v>
      </c>
      <c r="H41" s="250">
        <v>2017</v>
      </c>
      <c r="I41" s="252" t="s">
        <v>62</v>
      </c>
    </row>
    <row r="42" spans="1:9" s="30" customFormat="1" ht="15.75" x14ac:dyDescent="0.25">
      <c r="A42" s="21" t="s">
        <v>169</v>
      </c>
      <c r="B42" s="100" t="s">
        <v>175</v>
      </c>
      <c r="C42" s="130"/>
      <c r="D42" s="131" t="s">
        <v>37</v>
      </c>
      <c r="E42" s="256"/>
      <c r="F42" s="257"/>
      <c r="G42" s="258"/>
      <c r="H42" s="258"/>
      <c r="I42" s="259"/>
    </row>
    <row r="43" spans="1:9" s="3" customFormat="1" ht="12.75" customHeight="1" x14ac:dyDescent="0.25">
      <c r="A43" s="1"/>
      <c r="B43" s="115">
        <v>311</v>
      </c>
      <c r="C43" s="116">
        <v>4317</v>
      </c>
      <c r="D43" s="117" t="s">
        <v>197</v>
      </c>
      <c r="E43" s="479" t="s">
        <v>7</v>
      </c>
      <c r="F43" s="173"/>
      <c r="G43" s="174"/>
      <c r="H43" s="174"/>
      <c r="I43" s="253" t="s">
        <v>236</v>
      </c>
    </row>
    <row r="44" spans="1:9" s="3" customFormat="1" ht="12.75" customHeight="1" x14ac:dyDescent="0.25">
      <c r="A44" s="27">
        <v>4313</v>
      </c>
      <c r="B44" s="115">
        <v>3111</v>
      </c>
      <c r="C44" s="116">
        <v>4313</v>
      </c>
      <c r="D44" s="203" t="s">
        <v>198</v>
      </c>
      <c r="E44" s="480"/>
      <c r="F44" s="173"/>
      <c r="G44" s="174"/>
      <c r="H44" s="174"/>
      <c r="I44" s="253" t="s">
        <v>238</v>
      </c>
    </row>
    <row r="45" spans="1:9" s="3" customFormat="1" ht="12.75" customHeight="1" x14ac:dyDescent="0.25">
      <c r="A45" s="1">
        <v>4318</v>
      </c>
      <c r="B45" s="115">
        <v>31111</v>
      </c>
      <c r="C45" s="116">
        <v>4318</v>
      </c>
      <c r="D45" s="203" t="s">
        <v>431</v>
      </c>
      <c r="E45" s="480"/>
      <c r="F45" s="173"/>
      <c r="G45" s="174"/>
      <c r="H45" s="174"/>
      <c r="I45" s="253" t="s">
        <v>240</v>
      </c>
    </row>
    <row r="46" spans="1:9" s="3" customFormat="1" ht="12.75" customHeight="1" x14ac:dyDescent="0.25">
      <c r="A46" s="27">
        <v>4311</v>
      </c>
      <c r="B46" s="115">
        <v>31112</v>
      </c>
      <c r="C46" s="116">
        <v>4311</v>
      </c>
      <c r="D46" s="203" t="s">
        <v>199</v>
      </c>
      <c r="E46" s="480"/>
      <c r="F46" s="173"/>
      <c r="G46" s="174"/>
      <c r="H46" s="174"/>
      <c r="I46" s="253" t="s">
        <v>242</v>
      </c>
    </row>
    <row r="47" spans="1:9" s="3" customFormat="1" ht="12.75" customHeight="1" x14ac:dyDescent="0.25">
      <c r="A47" s="27">
        <v>4461</v>
      </c>
      <c r="B47" s="115">
        <v>311121</v>
      </c>
      <c r="C47" s="116">
        <v>4461</v>
      </c>
      <c r="D47" s="203" t="s">
        <v>164</v>
      </c>
      <c r="E47" s="480"/>
      <c r="F47" s="173"/>
      <c r="G47" s="174"/>
      <c r="H47" s="174"/>
      <c r="I47" s="253" t="s">
        <v>244</v>
      </c>
    </row>
    <row r="48" spans="1:9" s="3" customFormat="1" ht="12.75" customHeight="1" x14ac:dyDescent="0.25">
      <c r="A48" s="2">
        <v>4308</v>
      </c>
      <c r="B48" s="115">
        <v>311122</v>
      </c>
      <c r="C48" s="116">
        <v>4308</v>
      </c>
      <c r="D48" s="203" t="s">
        <v>161</v>
      </c>
      <c r="E48" s="480"/>
      <c r="F48" s="173"/>
      <c r="G48" s="174"/>
      <c r="H48" s="174"/>
      <c r="I48" s="253" t="s">
        <v>246</v>
      </c>
    </row>
    <row r="49" spans="1:10" s="3" customFormat="1" ht="12.75" customHeight="1" x14ac:dyDescent="0.25">
      <c r="A49" s="2">
        <v>4309</v>
      </c>
      <c r="B49" s="115">
        <v>311123</v>
      </c>
      <c r="C49" s="116">
        <v>4309</v>
      </c>
      <c r="D49" s="203" t="s">
        <v>162</v>
      </c>
      <c r="E49" s="480"/>
      <c r="F49" s="173"/>
      <c r="G49" s="174"/>
      <c r="H49" s="174"/>
      <c r="I49" s="253" t="s">
        <v>248</v>
      </c>
    </row>
    <row r="50" spans="1:10" s="3" customFormat="1" ht="12.75" customHeight="1" x14ac:dyDescent="0.25">
      <c r="A50" s="2">
        <v>4310</v>
      </c>
      <c r="B50" s="115">
        <v>311124</v>
      </c>
      <c r="C50" s="116">
        <v>4310</v>
      </c>
      <c r="D50" s="203" t="s">
        <v>163</v>
      </c>
      <c r="E50" s="480"/>
      <c r="F50" s="173"/>
      <c r="G50" s="174"/>
      <c r="H50" s="174"/>
      <c r="I50" s="253" t="s">
        <v>250</v>
      </c>
    </row>
    <row r="51" spans="1:10" s="3" customFormat="1" ht="12.75" customHeight="1" x14ac:dyDescent="0.25">
      <c r="A51" s="2">
        <v>4312</v>
      </c>
      <c r="B51" s="115">
        <v>31113</v>
      </c>
      <c r="C51" s="132">
        <v>4312</v>
      </c>
      <c r="D51" s="203" t="s">
        <v>165</v>
      </c>
      <c r="E51" s="480"/>
      <c r="F51" s="173"/>
      <c r="G51" s="174"/>
      <c r="H51" s="174"/>
      <c r="I51" s="253" t="s">
        <v>252</v>
      </c>
    </row>
    <row r="52" spans="1:10" s="3" customFormat="1" ht="12.75" customHeight="1" x14ac:dyDescent="0.25">
      <c r="A52" s="2">
        <v>4316</v>
      </c>
      <c r="B52" s="115">
        <v>31114</v>
      </c>
      <c r="C52" s="132">
        <v>4316</v>
      </c>
      <c r="D52" s="203" t="s">
        <v>166</v>
      </c>
      <c r="E52" s="480"/>
      <c r="F52" s="173"/>
      <c r="G52" s="174"/>
      <c r="H52" s="174"/>
      <c r="I52" s="253" t="s">
        <v>254</v>
      </c>
    </row>
    <row r="53" spans="1:10" s="3" customFormat="1" ht="12.75" customHeight="1" x14ac:dyDescent="0.25">
      <c r="A53" s="1"/>
      <c r="B53" s="133">
        <v>3112</v>
      </c>
      <c r="C53" s="134">
        <v>4315</v>
      </c>
      <c r="D53" s="203" t="s">
        <v>167</v>
      </c>
      <c r="E53" s="480"/>
      <c r="F53" s="173"/>
      <c r="G53" s="177"/>
      <c r="H53" s="177"/>
      <c r="I53" s="253" t="s">
        <v>256</v>
      </c>
    </row>
    <row r="54" spans="1:10" s="3" customFormat="1" ht="12.75" customHeight="1" x14ac:dyDescent="0.25">
      <c r="A54" s="1"/>
      <c r="B54" s="133">
        <v>3113</v>
      </c>
      <c r="C54" s="134">
        <v>4314</v>
      </c>
      <c r="D54" s="117" t="s">
        <v>168</v>
      </c>
      <c r="E54" s="481"/>
      <c r="F54" s="173"/>
      <c r="G54" s="177"/>
      <c r="H54" s="177"/>
      <c r="I54" s="253" t="s">
        <v>258</v>
      </c>
    </row>
    <row r="55" spans="1:10" s="30" customFormat="1" ht="15.75" customHeight="1" x14ac:dyDescent="0.25">
      <c r="A55" s="51" t="s">
        <v>38</v>
      </c>
      <c r="B55" s="135" t="s">
        <v>176</v>
      </c>
      <c r="C55" s="130"/>
      <c r="D55" s="131" t="s">
        <v>170</v>
      </c>
      <c r="E55" s="260"/>
      <c r="F55" s="257"/>
      <c r="G55" s="261"/>
      <c r="H55" s="261"/>
      <c r="I55" s="262"/>
      <c r="J55" s="16"/>
    </row>
    <row r="56" spans="1:10" s="3" customFormat="1" ht="12.75" customHeight="1" thickBot="1" x14ac:dyDescent="0.3">
      <c r="A56" s="1"/>
      <c r="B56" s="136">
        <v>321</v>
      </c>
      <c r="C56" s="121">
        <v>4379</v>
      </c>
      <c r="D56" s="204" t="s">
        <v>171</v>
      </c>
      <c r="E56" s="175" t="s">
        <v>7</v>
      </c>
      <c r="F56" s="175"/>
      <c r="G56" s="176"/>
      <c r="H56" s="176"/>
      <c r="I56" s="244" t="s">
        <v>260</v>
      </c>
    </row>
    <row r="57" spans="1:10" s="15" customFormat="1" ht="12.75" customHeight="1" thickTop="1" x14ac:dyDescent="0.25">
      <c r="A57" s="14"/>
      <c r="B57" s="417"/>
      <c r="C57" s="418"/>
      <c r="D57" s="419"/>
      <c r="E57" s="420"/>
      <c r="F57" s="420"/>
      <c r="G57" s="421"/>
      <c r="H57" s="421"/>
      <c r="I57" s="422"/>
    </row>
    <row r="58" spans="1:10" s="30" customFormat="1" ht="15.75" customHeight="1" x14ac:dyDescent="0.25">
      <c r="A58" s="51" t="s">
        <v>39</v>
      </c>
      <c r="B58" s="135" t="s">
        <v>177</v>
      </c>
      <c r="C58" s="130"/>
      <c r="D58" s="100" t="s">
        <v>17</v>
      </c>
      <c r="E58" s="263"/>
      <c r="F58" s="257"/>
      <c r="G58" s="264"/>
      <c r="H58" s="264"/>
      <c r="I58" s="265"/>
      <c r="J58" s="16"/>
    </row>
    <row r="59" spans="1:10" s="3" customFormat="1" ht="12.75" customHeight="1" thickBot="1" x14ac:dyDescent="0.3">
      <c r="A59" s="2">
        <v>4400</v>
      </c>
      <c r="B59" s="136">
        <v>331</v>
      </c>
      <c r="C59" s="121">
        <v>4303</v>
      </c>
      <c r="D59" s="108" t="s">
        <v>178</v>
      </c>
      <c r="E59" s="175" t="s">
        <v>7</v>
      </c>
      <c r="F59" s="175"/>
      <c r="G59" s="176"/>
      <c r="H59" s="176"/>
      <c r="I59" s="244" t="s">
        <v>262</v>
      </c>
    </row>
    <row r="60" spans="1:10" ht="16.5" thickTop="1" thickBot="1" x14ac:dyDescent="0.3">
      <c r="B60" s="137"/>
      <c r="C60" s="238"/>
      <c r="D60" s="111"/>
      <c r="E60" s="266"/>
      <c r="F60" s="266"/>
      <c r="G60" s="246"/>
      <c r="H60" s="246"/>
      <c r="I60" s="267"/>
    </row>
    <row r="61" spans="1:10" s="58" customFormat="1" ht="16.5" thickTop="1" x14ac:dyDescent="0.25">
      <c r="A61" s="56" t="s">
        <v>16</v>
      </c>
      <c r="B61" s="138" t="s">
        <v>16</v>
      </c>
      <c r="C61" s="139"/>
      <c r="D61" s="95" t="s">
        <v>310</v>
      </c>
      <c r="E61" s="248" t="s">
        <v>1</v>
      </c>
      <c r="F61" s="250">
        <v>2015</v>
      </c>
      <c r="G61" s="268">
        <v>2016</v>
      </c>
      <c r="H61" s="268">
        <v>2017</v>
      </c>
      <c r="I61" s="252" t="s">
        <v>62</v>
      </c>
      <c r="J61" s="57"/>
    </row>
    <row r="62" spans="1:10" s="30" customFormat="1" ht="13.5" thickBot="1" x14ac:dyDescent="0.25">
      <c r="A62" s="50">
        <v>4400</v>
      </c>
      <c r="B62" s="140">
        <v>41</v>
      </c>
      <c r="C62" s="107">
        <v>4400</v>
      </c>
      <c r="D62" s="141" t="s">
        <v>8</v>
      </c>
      <c r="E62" s="243" t="s">
        <v>7</v>
      </c>
      <c r="F62" s="178"/>
      <c r="G62" s="19"/>
      <c r="H62" s="19"/>
      <c r="I62" s="244" t="s">
        <v>264</v>
      </c>
      <c r="J62" s="16"/>
    </row>
    <row r="63" spans="1:10" s="30" customFormat="1" ht="13.5" thickTop="1" x14ac:dyDescent="0.2">
      <c r="A63" s="10"/>
      <c r="B63" s="196"/>
      <c r="C63" s="197"/>
      <c r="D63" s="198"/>
      <c r="E63" s="269"/>
      <c r="F63" s="199"/>
      <c r="G63" s="200"/>
      <c r="H63" s="200"/>
      <c r="I63" s="270"/>
      <c r="J63" s="16"/>
    </row>
  </sheetData>
  <sheetProtection algorithmName="SHA-512" hashValue="rsK3Tw8kppOI5CfymcimW0Oo9slvaagMVskwLR0SSin5Sq1amlMD0QAprz1bSrPHzpR05iyjaLFsKiLBEK/KmQ==" saltValue="M4/n1lfDEMHA7w9XPP20rw==" spinCount="100000" sheet="1" objects="1" scenarios="1"/>
  <customSheetViews>
    <customSheetView guid="{A9B6A3C3-D4B3-4D4C-BF52-C2186A6C0912}" hiddenColumns="1" topLeftCell="B10">
      <selection activeCell="J15" sqref="J15"/>
      <pageMargins left="0.51181102362204722" right="0.51181102362204722" top="0.74803149606299213" bottom="0.55118110236220474" header="0.31496062992125984" footer="0.31496062992125984"/>
      <pageSetup paperSize="9" orientation="portrait" r:id="rId1"/>
    </customSheetView>
  </customSheetViews>
  <mergeCells count="12">
    <mergeCell ref="E43:E54"/>
    <mergeCell ref="E37:E39"/>
    <mergeCell ref="B1:I3"/>
    <mergeCell ref="B11:I11"/>
    <mergeCell ref="B10:I10"/>
    <mergeCell ref="B6:I6"/>
    <mergeCell ref="B4:I4"/>
    <mergeCell ref="E29:E34"/>
    <mergeCell ref="B8:I8"/>
    <mergeCell ref="F15:G15"/>
    <mergeCell ref="F27:G27"/>
    <mergeCell ref="E19:E27"/>
  </mergeCells>
  <conditionalFormatting sqref="H62:H63">
    <cfRule type="cellIs" dxfId="30" priority="49" stopIfTrue="1" operator="greaterThan">
      <formula>#REF!</formula>
    </cfRule>
  </conditionalFormatting>
  <conditionalFormatting sqref="G62:G63">
    <cfRule type="cellIs" dxfId="29" priority="48" stopIfTrue="1" operator="greaterThan">
      <formula>#REF!</formula>
    </cfRule>
  </conditionalFormatting>
  <conditionalFormatting sqref="H19">
    <cfRule type="cellIs" dxfId="28" priority="40" operator="notEqual">
      <formula>$H$20+$H$24+$H$25</formula>
    </cfRule>
  </conditionalFormatting>
  <conditionalFormatting sqref="G19">
    <cfRule type="cellIs" dxfId="27" priority="39" operator="notEqual">
      <formula>$G$20+$G$24+$G$25</formula>
    </cfRule>
  </conditionalFormatting>
  <conditionalFormatting sqref="F19">
    <cfRule type="cellIs" dxfId="26" priority="38" operator="notEqual">
      <formula>$F$20+$F$24+$F$25</formula>
    </cfRule>
  </conditionalFormatting>
  <conditionalFormatting sqref="H29">
    <cfRule type="cellIs" dxfId="25" priority="35" operator="notEqual">
      <formula>$H$19-$H$32-$H$33-$H$34</formula>
    </cfRule>
    <cfRule type="cellIs" dxfId="24" priority="36" operator="notEqual">
      <formula>$H$30+$H$31</formula>
    </cfRule>
  </conditionalFormatting>
  <conditionalFormatting sqref="G29">
    <cfRule type="cellIs" dxfId="23" priority="33" operator="notEqual">
      <formula>$G$19-$G$32-$G$33-$G$34</formula>
    </cfRule>
    <cfRule type="cellIs" dxfId="22" priority="34" operator="notEqual">
      <formula>$G$30+$G$31</formula>
    </cfRule>
  </conditionalFormatting>
  <conditionalFormatting sqref="F29">
    <cfRule type="cellIs" dxfId="21" priority="31" operator="notEqual">
      <formula>$F$19-$F$32-$F$33-$F$34</formula>
    </cfRule>
    <cfRule type="cellIs" dxfId="20" priority="32" operator="notEqual">
      <formula>$F$30+$F$31</formula>
    </cfRule>
  </conditionalFormatting>
  <conditionalFormatting sqref="H46">
    <cfRule type="cellIs" dxfId="19" priority="28" operator="notEqual">
      <formula>$H$48+$H$49+$H$50</formula>
    </cfRule>
  </conditionalFormatting>
  <conditionalFormatting sqref="H47">
    <cfRule type="cellIs" dxfId="18" priority="27" operator="greaterThan">
      <formula>$H$46</formula>
    </cfRule>
  </conditionalFormatting>
  <conditionalFormatting sqref="H56">
    <cfRule type="cellIs" dxfId="17" priority="26" operator="lessThan">
      <formula>$H$47</formula>
    </cfRule>
  </conditionalFormatting>
  <conditionalFormatting sqref="H44">
    <cfRule type="cellIs" dxfId="16" priority="25" operator="notEqual">
      <formula>$H$46+$H$51+$H$52</formula>
    </cfRule>
  </conditionalFormatting>
  <conditionalFormatting sqref="H43">
    <cfRule type="cellIs" dxfId="15" priority="24" operator="notEqual">
      <formula>$H$44+$H$53+$H$54</formula>
    </cfRule>
  </conditionalFormatting>
  <conditionalFormatting sqref="H45">
    <cfRule type="cellIs" dxfId="14" priority="23" operator="greaterThan">
      <formula>$H$44</formula>
    </cfRule>
  </conditionalFormatting>
  <conditionalFormatting sqref="H59">
    <cfRule type="cellIs" dxfId="13" priority="22" operator="greaterThan">
      <formula>$H$44</formula>
    </cfRule>
  </conditionalFormatting>
  <conditionalFormatting sqref="G43">
    <cfRule type="cellIs" dxfId="12" priority="21" operator="notEqual">
      <formula>$G$44+$G$53+$G$54</formula>
    </cfRule>
  </conditionalFormatting>
  <conditionalFormatting sqref="F43">
    <cfRule type="cellIs" dxfId="11" priority="20" operator="notEqual">
      <formula>$F$44+$F$53+$F$54</formula>
    </cfRule>
  </conditionalFormatting>
  <conditionalFormatting sqref="G44">
    <cfRule type="cellIs" dxfId="10" priority="18" operator="notEqual">
      <formula>$G$46+$G$51+$G$52</formula>
    </cfRule>
  </conditionalFormatting>
  <conditionalFormatting sqref="F44">
    <cfRule type="cellIs" dxfId="9" priority="17" operator="notEqual">
      <formula>$F$46+$F$51+$F$52</formula>
    </cfRule>
  </conditionalFormatting>
  <conditionalFormatting sqref="G45">
    <cfRule type="cellIs" dxfId="8" priority="15" operator="greaterThan">
      <formula>$G$44</formula>
    </cfRule>
  </conditionalFormatting>
  <conditionalFormatting sqref="F45">
    <cfRule type="cellIs" dxfId="7" priority="14" operator="greaterThan">
      <formula>$F$44</formula>
    </cfRule>
  </conditionalFormatting>
  <conditionalFormatting sqref="G46">
    <cfRule type="cellIs" dxfId="6" priority="12" operator="notEqual">
      <formula>$G$48+$G$49+$G$50</formula>
    </cfRule>
  </conditionalFormatting>
  <conditionalFormatting sqref="F46">
    <cfRule type="cellIs" dxfId="5" priority="11" operator="notEqual">
      <formula>$F$48+$F$49+$F$50</formula>
    </cfRule>
  </conditionalFormatting>
  <conditionalFormatting sqref="G47">
    <cfRule type="cellIs" dxfId="4" priority="9" operator="greaterThan">
      <formula>$G$46</formula>
    </cfRule>
  </conditionalFormatting>
  <conditionalFormatting sqref="F47">
    <cfRule type="cellIs" dxfId="3" priority="8" operator="greaterThan">
      <formula>$F$46</formula>
    </cfRule>
  </conditionalFormatting>
  <conditionalFormatting sqref="F56">
    <cfRule type="cellIs" dxfId="2" priority="5" operator="greaterThan">
      <formula>$F$47</formula>
    </cfRule>
  </conditionalFormatting>
  <conditionalFormatting sqref="G59">
    <cfRule type="cellIs" dxfId="1" priority="3" operator="greaterThan">
      <formula>$G$44</formula>
    </cfRule>
  </conditionalFormatting>
  <conditionalFormatting sqref="F59">
    <cfRule type="cellIs" dxfId="0" priority="2" operator="greaterThan">
      <formula>$F$44</formula>
    </cfRule>
  </conditionalFormatting>
  <hyperlinks>
    <hyperlink ref="I19" location="Metadata!A28" display="Click to add metadata on 111"/>
    <hyperlink ref="I15" location="Metadata!A21" display="Click to add metadata on 011"/>
    <hyperlink ref="I20" location="Metadata!A35" display="Click to add metadata on 1111"/>
    <hyperlink ref="I21" location="Metadata!A42" display="Click to add metadata on 11111"/>
    <hyperlink ref="I22:I27" location="'2. Metadata'!A42" display="Click to add metadata on 11111"/>
    <hyperlink ref="I22" location="Metadata!A49" display="Click to add metadata on 11112"/>
    <hyperlink ref="I23" location="Metadata!A56" display="Click to add metadata on 11113"/>
    <hyperlink ref="I24" location="Metadata!A63" display="Click to add metadata on 1112"/>
    <hyperlink ref="I25" location="Metadata!A70" display="Click to add metadata on 1113"/>
    <hyperlink ref="I26" location="Metadata!A77" display="Click to add metadata on 11131"/>
    <hyperlink ref="I27" location="Metadata!A84" display="Click to add metadata on 112"/>
    <hyperlink ref="I29:I34" location="'2. Metadata'!A42" display="Click to add metadata on 11111"/>
    <hyperlink ref="I29" location="Metadata!A91" display="Click to add metadata on 121"/>
    <hyperlink ref="I30" location="Metadata!A98" display="Click to add metadata on 1211"/>
    <hyperlink ref="I31" location="Metadata!A105" display="Click to add metadata on 1212"/>
    <hyperlink ref="I32" location="Metadata!A112" display="Click to add metadata on 122"/>
    <hyperlink ref="I33" location="Metadata!A119" display="Click to add metadata on 123"/>
    <hyperlink ref="I34" location="Metadata!A126" display="Click to add metadata on 124"/>
    <hyperlink ref="I37:I38" location="'2. Metadata'!A42" display="Click to add metadata on 11111"/>
    <hyperlink ref="I39" location="Metadata!A147" display="Click to add metadata on 23"/>
    <hyperlink ref="I37" location="Metadata!A133" display="Click to add metadata on 21"/>
    <hyperlink ref="I38" location="Metadata!A140" display="Click to add metadata on 22"/>
    <hyperlink ref="I43:I54" location="'2. Metadata'!A42" display="Click to add metadata on 11111"/>
    <hyperlink ref="I43" location="Metadata!A154" display="Click to add metadata on 311"/>
    <hyperlink ref="I44" location="Metadata!A161" display="Click to add metadata on 3111"/>
    <hyperlink ref="I45" location="Metadata!A168" display="Click to add metadata on 31111"/>
    <hyperlink ref="I46" location="Metadata!A175" display="Click to add metadata on 31112"/>
    <hyperlink ref="I47" location="Metadata!A182" display="Click to add metadata on 311121"/>
    <hyperlink ref="I48" location="Metadata!A189" display="Click to add metadata on 311122"/>
    <hyperlink ref="I49" location="Metadata!A196" display="Click to add metadata on 311123"/>
    <hyperlink ref="I50" location="Metadata!A203" display="Click to add metadata on 311124"/>
    <hyperlink ref="I51" location="Metadata!A210" display="Click to add metadata on 31113"/>
    <hyperlink ref="I52" location="Metadata!A1" display="Click to add metadata on 31114"/>
    <hyperlink ref="I53" location="Metadata!A224" display="Click to add metadata on 3112"/>
    <hyperlink ref="I54" location="Metadata!A231" display="Click to add metadata on 3113"/>
    <hyperlink ref="I56:I57" location="'2. Metadata'!A42" display="Click to add metadata on 11111"/>
    <hyperlink ref="I62" location="Metadata!A259" display="Click to add metadata on 41"/>
    <hyperlink ref="I59" location="Metadata!A252" display="Click to add metadata on 331"/>
    <hyperlink ref="I56" location="Metadata!A238" display="Click to add metadata on 312"/>
  </hyperlinks>
  <pageMargins left="0.31496062992125984" right="0.31496062992125984" top="0.94488188976377963" bottom="0.55118110236220474" header="0.11811023622047245" footer="0.31496062992125984"/>
  <pageSetup paperSize="8" orientation="landscape" r:id="rId2"/>
  <headerFooter>
    <oddHeader>&amp;C&amp;G</oddHeader>
  </headerFooter>
  <drawing r:id="rId3"/>
  <legacyDrawingHF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95"/>
  <sheetViews>
    <sheetView showRuler="0" view="pageBreakPreview" zoomScale="90" zoomScaleNormal="100" zoomScaleSheetLayoutView="90" workbookViewId="0">
      <selection activeCell="A22" sqref="A22:D258"/>
    </sheetView>
  </sheetViews>
  <sheetFormatPr defaultColWidth="5.42578125" defaultRowHeight="12" x14ac:dyDescent="0.2"/>
  <cols>
    <col min="1" max="3" width="30.7109375" style="49" customWidth="1"/>
    <col min="4" max="4" width="30.7109375" style="46" customWidth="1"/>
    <col min="5" max="16384" width="5.42578125" style="46"/>
  </cols>
  <sheetData>
    <row r="1" spans="1:8" ht="14.25" customHeight="1" x14ac:dyDescent="0.2">
      <c r="A1" s="271"/>
      <c r="B1" s="142"/>
      <c r="C1" s="142"/>
      <c r="D1" s="143"/>
      <c r="E1" s="47"/>
      <c r="F1" s="47"/>
      <c r="G1" s="47"/>
      <c r="H1" s="47"/>
    </row>
    <row r="2" spans="1:8" ht="14.25" customHeight="1" x14ac:dyDescent="0.2">
      <c r="A2" s="142"/>
      <c r="B2" s="142"/>
      <c r="C2" s="142"/>
      <c r="D2" s="143"/>
      <c r="E2" s="47"/>
      <c r="F2" s="47"/>
      <c r="G2" s="47"/>
      <c r="H2" s="47"/>
    </row>
    <row r="3" spans="1:8" ht="14.25" customHeight="1" x14ac:dyDescent="0.2">
      <c r="A3" s="142"/>
      <c r="B3" s="142"/>
      <c r="C3" s="142"/>
      <c r="D3" s="143"/>
      <c r="E3" s="47"/>
      <c r="F3" s="47"/>
      <c r="G3" s="47"/>
      <c r="H3" s="47"/>
    </row>
    <row r="4" spans="1:8" ht="19.5" customHeight="1" x14ac:dyDescent="0.2">
      <c r="A4" s="503" t="s">
        <v>276</v>
      </c>
      <c r="B4" s="503"/>
      <c r="C4" s="503"/>
      <c r="D4" s="503"/>
      <c r="E4" s="47"/>
      <c r="F4" s="47"/>
      <c r="G4" s="47"/>
      <c r="H4" s="47"/>
    </row>
    <row r="5" spans="1:8" s="52" customFormat="1" ht="12.75" customHeight="1" x14ac:dyDescent="0.25">
      <c r="A5" s="144"/>
      <c r="B5" s="144"/>
      <c r="C5" s="144"/>
      <c r="D5" s="144"/>
      <c r="E5" s="47"/>
      <c r="F5" s="47"/>
      <c r="G5" s="47"/>
      <c r="H5" s="47"/>
    </row>
    <row r="6" spans="1:8" s="47" customFormat="1" ht="12.75" customHeight="1" x14ac:dyDescent="0.25">
      <c r="A6" s="506" t="s">
        <v>194</v>
      </c>
      <c r="B6" s="506"/>
      <c r="C6" s="506"/>
      <c r="D6" s="506"/>
    </row>
    <row r="7" spans="1:8" s="47" customFormat="1" ht="38.25" customHeight="1" x14ac:dyDescent="0.25">
      <c r="A7" s="504" t="s">
        <v>195</v>
      </c>
      <c r="B7" s="504"/>
      <c r="C7" s="504"/>
      <c r="D7" s="504"/>
    </row>
    <row r="8" spans="1:8" s="47" customFormat="1" ht="12.75" customHeight="1" x14ac:dyDescent="0.25">
      <c r="A8" s="505" t="s">
        <v>292</v>
      </c>
      <c r="B8" s="505"/>
      <c r="C8" s="505"/>
      <c r="D8" s="505"/>
    </row>
    <row r="9" spans="1:8" s="52" customFormat="1" ht="12.75" customHeight="1" x14ac:dyDescent="0.25">
      <c r="A9" s="145"/>
      <c r="B9" s="145"/>
      <c r="C9" s="144"/>
      <c r="D9" s="144"/>
      <c r="E9" s="47"/>
      <c r="F9" s="47"/>
      <c r="G9" s="47"/>
      <c r="H9" s="47"/>
    </row>
    <row r="10" spans="1:8" s="48" customFormat="1" ht="21.95" customHeight="1" x14ac:dyDescent="0.25">
      <c r="A10" s="146" t="s">
        <v>144</v>
      </c>
      <c r="B10" s="147" t="s">
        <v>153</v>
      </c>
      <c r="C10" s="147" t="s">
        <v>152</v>
      </c>
      <c r="D10" s="148"/>
      <c r="E10" s="47"/>
      <c r="F10" s="47"/>
      <c r="G10" s="47"/>
      <c r="H10" s="47"/>
    </row>
    <row r="11" spans="1:8" s="47" customFormat="1" ht="21.75" customHeight="1" x14ac:dyDescent="0.25">
      <c r="A11" s="149" t="s">
        <v>145</v>
      </c>
      <c r="B11" s="150" t="s">
        <v>278</v>
      </c>
      <c r="C11" s="508" t="s">
        <v>188</v>
      </c>
      <c r="D11" s="508"/>
    </row>
    <row r="12" spans="1:8" s="47" customFormat="1" ht="21.75" customHeight="1" x14ac:dyDescent="0.25">
      <c r="A12" s="149" t="s">
        <v>146</v>
      </c>
      <c r="B12" s="149" t="s">
        <v>279</v>
      </c>
      <c r="C12" s="509" t="s">
        <v>189</v>
      </c>
      <c r="D12" s="509"/>
    </row>
    <row r="13" spans="1:8" s="47" customFormat="1" ht="21.75" customHeight="1" x14ac:dyDescent="0.25">
      <c r="A13" s="149" t="s">
        <v>150</v>
      </c>
      <c r="B13" s="150" t="s">
        <v>280</v>
      </c>
      <c r="C13" s="509" t="s">
        <v>293</v>
      </c>
      <c r="D13" s="509"/>
    </row>
    <row r="14" spans="1:8" s="47" customFormat="1" ht="21.75" customHeight="1" x14ac:dyDescent="0.25">
      <c r="A14" s="149" t="s">
        <v>149</v>
      </c>
      <c r="B14" s="149" t="s">
        <v>281</v>
      </c>
      <c r="C14" s="509" t="s">
        <v>190</v>
      </c>
      <c r="D14" s="509"/>
    </row>
    <row r="15" spans="1:8" s="47" customFormat="1" ht="21.75" customHeight="1" x14ac:dyDescent="0.25">
      <c r="A15" s="149" t="s">
        <v>187</v>
      </c>
      <c r="B15" s="150" t="s">
        <v>282</v>
      </c>
      <c r="C15" s="509" t="s">
        <v>191</v>
      </c>
      <c r="D15" s="509"/>
    </row>
    <row r="16" spans="1:8" s="47" customFormat="1" ht="21.75" customHeight="1" x14ac:dyDescent="0.25">
      <c r="A16" s="149"/>
      <c r="B16" s="150" t="s">
        <v>283</v>
      </c>
      <c r="C16" s="509" t="s">
        <v>294</v>
      </c>
      <c r="D16" s="509"/>
    </row>
    <row r="17" spans="1:8" s="47" customFormat="1" ht="21.75" customHeight="1" x14ac:dyDescent="0.25">
      <c r="A17" s="149"/>
      <c r="B17" s="151"/>
      <c r="C17" s="509" t="s">
        <v>295</v>
      </c>
      <c r="D17" s="509"/>
    </row>
    <row r="18" spans="1:8" s="47" customFormat="1" ht="21.75" customHeight="1" x14ac:dyDescent="0.25">
      <c r="A18" s="149"/>
      <c r="B18" s="149"/>
      <c r="C18" s="509" t="s">
        <v>192</v>
      </c>
      <c r="D18" s="509"/>
    </row>
    <row r="19" spans="1:8" s="47" customFormat="1" ht="21.75" customHeight="1" x14ac:dyDescent="0.25">
      <c r="A19" s="149"/>
      <c r="B19" s="149"/>
      <c r="C19" s="509" t="s">
        <v>193</v>
      </c>
      <c r="D19" s="509"/>
    </row>
    <row r="20" spans="1:8" ht="12" customHeight="1" x14ac:dyDescent="0.2">
      <c r="A20" s="152"/>
      <c r="B20" s="142"/>
      <c r="C20" s="153"/>
      <c r="D20" s="143"/>
      <c r="E20" s="47"/>
      <c r="F20" s="47"/>
      <c r="G20" s="47"/>
      <c r="H20" s="47"/>
    </row>
    <row r="21" spans="1:8" ht="12.95" customHeight="1" x14ac:dyDescent="0.25">
      <c r="A21" s="154" t="s">
        <v>381</v>
      </c>
      <c r="B21" s="154"/>
      <c r="C21" s="154" t="s">
        <v>154</v>
      </c>
      <c r="D21" s="272" t="s">
        <v>186</v>
      </c>
      <c r="E21" s="47"/>
      <c r="F21" s="47"/>
      <c r="G21" s="47"/>
      <c r="H21" s="47"/>
    </row>
    <row r="22" spans="1:8" ht="15.95" customHeight="1" x14ac:dyDescent="0.2">
      <c r="A22" s="273" t="s">
        <v>147</v>
      </c>
      <c r="B22" s="179"/>
      <c r="C22" s="500" t="s">
        <v>160</v>
      </c>
      <c r="D22" s="501"/>
      <c r="E22" s="47"/>
      <c r="F22" s="47"/>
      <c r="G22" s="47"/>
      <c r="H22" s="47"/>
    </row>
    <row r="23" spans="1:8" ht="15.95" customHeight="1" x14ac:dyDescent="0.2">
      <c r="A23" s="494" t="s">
        <v>148</v>
      </c>
      <c r="B23" s="492"/>
      <c r="C23" s="496" t="s">
        <v>155</v>
      </c>
      <c r="D23" s="497"/>
      <c r="E23" s="47"/>
      <c r="F23" s="47"/>
      <c r="G23" s="47"/>
      <c r="H23" s="47"/>
    </row>
    <row r="24" spans="1:8" ht="15.95" customHeight="1" x14ac:dyDescent="0.2">
      <c r="A24" s="502"/>
      <c r="B24" s="493"/>
      <c r="C24" s="496" t="s">
        <v>156</v>
      </c>
      <c r="D24" s="497"/>
      <c r="E24" s="47"/>
      <c r="F24" s="47"/>
      <c r="G24" s="47"/>
      <c r="H24" s="47"/>
    </row>
    <row r="25" spans="1:8" ht="15.75" customHeight="1" x14ac:dyDescent="0.2">
      <c r="A25" s="494" t="s">
        <v>151</v>
      </c>
      <c r="B25" s="180"/>
      <c r="C25" s="496" t="s">
        <v>157</v>
      </c>
      <c r="D25" s="497"/>
      <c r="E25" s="47"/>
      <c r="F25" s="47"/>
      <c r="G25" s="47"/>
      <c r="H25" s="47"/>
    </row>
    <row r="26" spans="1:8" ht="15.95" customHeight="1" x14ac:dyDescent="0.2">
      <c r="A26" s="495"/>
      <c r="B26" s="180"/>
      <c r="C26" s="496" t="s">
        <v>158</v>
      </c>
      <c r="D26" s="497"/>
      <c r="E26" s="47"/>
      <c r="F26" s="47"/>
      <c r="G26" s="47"/>
      <c r="H26" s="47"/>
    </row>
    <row r="27" spans="1:8" ht="15.75" customHeight="1" x14ac:dyDescent="0.2">
      <c r="A27" s="495"/>
      <c r="B27" s="181"/>
      <c r="C27" s="498" t="s">
        <v>159</v>
      </c>
      <c r="D27" s="499"/>
      <c r="E27" s="47"/>
      <c r="F27" s="47"/>
      <c r="G27" s="47"/>
      <c r="H27" s="47"/>
    </row>
    <row r="28" spans="1:8" ht="14.1" customHeight="1" x14ac:dyDescent="0.25">
      <c r="A28" s="274" t="s">
        <v>203</v>
      </c>
      <c r="B28" s="182"/>
      <c r="C28" s="275" t="s">
        <v>154</v>
      </c>
      <c r="D28" s="276" t="s">
        <v>186</v>
      </c>
      <c r="E28" s="47"/>
      <c r="F28" s="47"/>
      <c r="G28" s="47"/>
      <c r="H28" s="47"/>
    </row>
    <row r="29" spans="1:8" ht="15.95" customHeight="1" x14ac:dyDescent="0.2">
      <c r="A29" s="273" t="s">
        <v>147</v>
      </c>
      <c r="B29" s="179"/>
      <c r="C29" s="500" t="s">
        <v>160</v>
      </c>
      <c r="D29" s="501"/>
      <c r="E29" s="47"/>
      <c r="F29" s="47"/>
      <c r="G29" s="47"/>
      <c r="H29" s="47"/>
    </row>
    <row r="30" spans="1:8" ht="15.95" customHeight="1" x14ac:dyDescent="0.2">
      <c r="A30" s="494" t="s">
        <v>148</v>
      </c>
      <c r="B30" s="492"/>
      <c r="C30" s="496" t="s">
        <v>155</v>
      </c>
      <c r="D30" s="497"/>
      <c r="E30" s="47"/>
      <c r="F30" s="47"/>
      <c r="G30" s="47"/>
      <c r="H30" s="47"/>
    </row>
    <row r="31" spans="1:8" ht="15.95" customHeight="1" x14ac:dyDescent="0.2">
      <c r="A31" s="502"/>
      <c r="B31" s="493"/>
      <c r="C31" s="496" t="s">
        <v>156</v>
      </c>
      <c r="D31" s="497"/>
      <c r="E31" s="47"/>
      <c r="F31" s="47"/>
      <c r="G31" s="47"/>
      <c r="H31" s="47"/>
    </row>
    <row r="32" spans="1:8" ht="15.75" customHeight="1" x14ac:dyDescent="0.2">
      <c r="A32" s="494" t="s">
        <v>151</v>
      </c>
      <c r="B32" s="180"/>
      <c r="C32" s="496" t="s">
        <v>157</v>
      </c>
      <c r="D32" s="497"/>
      <c r="E32" s="47"/>
      <c r="F32" s="47"/>
      <c r="G32" s="47"/>
      <c r="H32" s="47"/>
    </row>
    <row r="33" spans="1:8" ht="15.95" customHeight="1" x14ac:dyDescent="0.2">
      <c r="A33" s="495"/>
      <c r="B33" s="180"/>
      <c r="C33" s="496" t="s">
        <v>158</v>
      </c>
      <c r="D33" s="497"/>
      <c r="E33" s="47"/>
      <c r="F33" s="47"/>
      <c r="G33" s="47"/>
      <c r="H33" s="47"/>
    </row>
    <row r="34" spans="1:8" ht="15.75" customHeight="1" x14ac:dyDescent="0.2">
      <c r="A34" s="495"/>
      <c r="B34" s="181"/>
      <c r="C34" s="498" t="s">
        <v>159</v>
      </c>
      <c r="D34" s="499"/>
      <c r="E34" s="47"/>
      <c r="F34" s="47"/>
      <c r="G34" s="47"/>
      <c r="H34" s="47"/>
    </row>
    <row r="35" spans="1:8" ht="12.95" customHeight="1" x14ac:dyDescent="0.25">
      <c r="A35" s="274" t="s">
        <v>204</v>
      </c>
      <c r="B35" s="182"/>
      <c r="C35" s="275" t="s">
        <v>154</v>
      </c>
      <c r="D35" s="276" t="s">
        <v>186</v>
      </c>
      <c r="E35" s="47"/>
      <c r="F35" s="47"/>
      <c r="G35" s="47"/>
      <c r="H35" s="47"/>
    </row>
    <row r="36" spans="1:8" ht="15.95" customHeight="1" x14ac:dyDescent="0.2">
      <c r="A36" s="273" t="s">
        <v>147</v>
      </c>
      <c r="B36" s="179"/>
      <c r="C36" s="500" t="s">
        <v>160</v>
      </c>
      <c r="D36" s="501"/>
      <c r="E36" s="47"/>
      <c r="F36" s="47"/>
      <c r="G36" s="47"/>
      <c r="H36" s="47"/>
    </row>
    <row r="37" spans="1:8" ht="15.95" customHeight="1" x14ac:dyDescent="0.2">
      <c r="A37" s="494" t="s">
        <v>148</v>
      </c>
      <c r="B37" s="492"/>
      <c r="C37" s="496" t="s">
        <v>155</v>
      </c>
      <c r="D37" s="497"/>
      <c r="E37" s="47"/>
      <c r="F37" s="47"/>
      <c r="G37" s="47"/>
      <c r="H37" s="47"/>
    </row>
    <row r="38" spans="1:8" ht="15.95" customHeight="1" x14ac:dyDescent="0.2">
      <c r="A38" s="502"/>
      <c r="B38" s="493"/>
      <c r="C38" s="496" t="s">
        <v>156</v>
      </c>
      <c r="D38" s="497"/>
      <c r="E38" s="47"/>
      <c r="F38" s="47"/>
      <c r="G38" s="47"/>
      <c r="H38" s="47"/>
    </row>
    <row r="39" spans="1:8" ht="15.75" customHeight="1" x14ac:dyDescent="0.2">
      <c r="A39" s="494" t="s">
        <v>151</v>
      </c>
      <c r="B39" s="180"/>
      <c r="C39" s="496" t="s">
        <v>157</v>
      </c>
      <c r="D39" s="497"/>
      <c r="E39" s="47"/>
      <c r="F39" s="47"/>
      <c r="G39" s="47"/>
      <c r="H39" s="47"/>
    </row>
    <row r="40" spans="1:8" ht="15.95" customHeight="1" x14ac:dyDescent="0.2">
      <c r="A40" s="495"/>
      <c r="B40" s="180"/>
      <c r="C40" s="496" t="s">
        <v>158</v>
      </c>
      <c r="D40" s="497"/>
      <c r="E40" s="47"/>
      <c r="F40" s="47"/>
      <c r="G40" s="47"/>
      <c r="H40" s="47"/>
    </row>
    <row r="41" spans="1:8" ht="15.75" customHeight="1" x14ac:dyDescent="0.2">
      <c r="A41" s="495"/>
      <c r="B41" s="181"/>
      <c r="C41" s="498" t="s">
        <v>159</v>
      </c>
      <c r="D41" s="499"/>
      <c r="E41" s="47"/>
      <c r="F41" s="47"/>
      <c r="G41" s="47"/>
      <c r="H41" s="47"/>
    </row>
    <row r="42" spans="1:8" ht="12.95" customHeight="1" x14ac:dyDescent="0.25">
      <c r="A42" s="274" t="s">
        <v>207</v>
      </c>
      <c r="B42" s="182"/>
      <c r="C42" s="275" t="s">
        <v>154</v>
      </c>
      <c r="D42" s="276" t="s">
        <v>186</v>
      </c>
      <c r="E42" s="47"/>
      <c r="F42" s="47"/>
      <c r="G42" s="47"/>
      <c r="H42" s="47"/>
    </row>
    <row r="43" spans="1:8" ht="15.95" customHeight="1" x14ac:dyDescent="0.2">
      <c r="A43" s="273" t="s">
        <v>147</v>
      </c>
      <c r="B43" s="179"/>
      <c r="C43" s="500" t="s">
        <v>160</v>
      </c>
      <c r="D43" s="501"/>
      <c r="E43" s="47"/>
      <c r="F43" s="47"/>
      <c r="G43" s="47"/>
      <c r="H43" s="47"/>
    </row>
    <row r="44" spans="1:8" ht="15.95" customHeight="1" x14ac:dyDescent="0.2">
      <c r="A44" s="494" t="s">
        <v>148</v>
      </c>
      <c r="B44" s="492"/>
      <c r="C44" s="496" t="s">
        <v>155</v>
      </c>
      <c r="D44" s="497"/>
      <c r="E44" s="47"/>
      <c r="F44" s="47"/>
      <c r="G44" s="47"/>
      <c r="H44" s="47"/>
    </row>
    <row r="45" spans="1:8" ht="15.95" customHeight="1" x14ac:dyDescent="0.2">
      <c r="A45" s="502"/>
      <c r="B45" s="493"/>
      <c r="C45" s="496" t="s">
        <v>156</v>
      </c>
      <c r="D45" s="497"/>
      <c r="E45" s="47"/>
      <c r="F45" s="47"/>
      <c r="G45" s="47"/>
      <c r="H45" s="47"/>
    </row>
    <row r="46" spans="1:8" ht="15.75" customHeight="1" x14ac:dyDescent="0.2">
      <c r="A46" s="494" t="s">
        <v>151</v>
      </c>
      <c r="B46" s="180"/>
      <c r="C46" s="496" t="s">
        <v>157</v>
      </c>
      <c r="D46" s="497"/>
      <c r="E46" s="47"/>
      <c r="F46" s="47"/>
      <c r="G46" s="47"/>
      <c r="H46" s="47"/>
    </row>
    <row r="47" spans="1:8" ht="15.95" customHeight="1" x14ac:dyDescent="0.2">
      <c r="A47" s="495"/>
      <c r="B47" s="180"/>
      <c r="C47" s="496" t="s">
        <v>158</v>
      </c>
      <c r="D47" s="497"/>
      <c r="E47" s="47"/>
      <c r="F47" s="47"/>
      <c r="G47" s="47"/>
      <c r="H47" s="47"/>
    </row>
    <row r="48" spans="1:8" ht="15.75" customHeight="1" x14ac:dyDescent="0.2">
      <c r="A48" s="495"/>
      <c r="B48" s="181"/>
      <c r="C48" s="498" t="s">
        <v>159</v>
      </c>
      <c r="D48" s="499"/>
      <c r="E48" s="47"/>
      <c r="F48" s="47"/>
      <c r="G48" s="47"/>
      <c r="H48" s="47"/>
    </row>
    <row r="49" spans="1:8" ht="12.95" customHeight="1" x14ac:dyDescent="0.25">
      <c r="A49" s="274" t="s">
        <v>209</v>
      </c>
      <c r="B49" s="182"/>
      <c r="C49" s="275" t="s">
        <v>154</v>
      </c>
      <c r="D49" s="276" t="s">
        <v>186</v>
      </c>
      <c r="E49" s="47"/>
      <c r="F49" s="47"/>
      <c r="G49" s="47"/>
      <c r="H49" s="47"/>
    </row>
    <row r="50" spans="1:8" ht="15.95" customHeight="1" x14ac:dyDescent="0.2">
      <c r="A50" s="273" t="s">
        <v>147</v>
      </c>
      <c r="B50" s="179"/>
      <c r="C50" s="500" t="s">
        <v>160</v>
      </c>
      <c r="D50" s="501"/>
      <c r="E50" s="47"/>
      <c r="F50" s="47"/>
      <c r="G50" s="47"/>
      <c r="H50" s="47"/>
    </row>
    <row r="51" spans="1:8" ht="15.95" customHeight="1" x14ac:dyDescent="0.2">
      <c r="A51" s="494" t="s">
        <v>148</v>
      </c>
      <c r="B51" s="492"/>
      <c r="C51" s="496" t="s">
        <v>155</v>
      </c>
      <c r="D51" s="497"/>
      <c r="E51" s="47"/>
      <c r="F51" s="47"/>
      <c r="G51" s="47"/>
      <c r="H51" s="47"/>
    </row>
    <row r="52" spans="1:8" ht="15.95" customHeight="1" x14ac:dyDescent="0.2">
      <c r="A52" s="502"/>
      <c r="B52" s="493"/>
      <c r="C52" s="496" t="s">
        <v>156</v>
      </c>
      <c r="D52" s="497"/>
      <c r="E52" s="47"/>
      <c r="F52" s="47"/>
      <c r="G52" s="47"/>
      <c r="H52" s="47"/>
    </row>
    <row r="53" spans="1:8" ht="15.75" customHeight="1" x14ac:dyDescent="0.2">
      <c r="A53" s="494" t="s">
        <v>151</v>
      </c>
      <c r="B53" s="180"/>
      <c r="C53" s="496" t="s">
        <v>157</v>
      </c>
      <c r="D53" s="497"/>
      <c r="E53" s="47"/>
      <c r="F53" s="47"/>
      <c r="G53" s="47"/>
      <c r="H53" s="47"/>
    </row>
    <row r="54" spans="1:8" ht="15.95" customHeight="1" x14ac:dyDescent="0.2">
      <c r="A54" s="495"/>
      <c r="B54" s="180"/>
      <c r="C54" s="496" t="s">
        <v>158</v>
      </c>
      <c r="D54" s="497"/>
      <c r="E54" s="47"/>
      <c r="F54" s="47"/>
      <c r="G54" s="47"/>
      <c r="H54" s="47"/>
    </row>
    <row r="55" spans="1:8" ht="15.75" customHeight="1" x14ac:dyDescent="0.2">
      <c r="A55" s="495"/>
      <c r="B55" s="181"/>
      <c r="C55" s="498" t="s">
        <v>159</v>
      </c>
      <c r="D55" s="499"/>
      <c r="E55" s="47"/>
      <c r="F55" s="47"/>
      <c r="G55" s="47"/>
      <c r="H55" s="47"/>
    </row>
    <row r="56" spans="1:8" ht="14.1" customHeight="1" x14ac:dyDescent="0.25">
      <c r="A56" s="274" t="s">
        <v>211</v>
      </c>
      <c r="B56" s="182"/>
      <c r="C56" s="275" t="s">
        <v>154</v>
      </c>
      <c r="D56" s="276" t="s">
        <v>186</v>
      </c>
      <c r="E56" s="47"/>
      <c r="F56" s="47"/>
      <c r="G56" s="47"/>
      <c r="H56" s="47"/>
    </row>
    <row r="57" spans="1:8" ht="15.95" customHeight="1" x14ac:dyDescent="0.2">
      <c r="A57" s="273" t="s">
        <v>147</v>
      </c>
      <c r="B57" s="179"/>
      <c r="C57" s="500" t="s">
        <v>160</v>
      </c>
      <c r="D57" s="501"/>
      <c r="E57" s="47"/>
      <c r="F57" s="47"/>
      <c r="G57" s="47"/>
      <c r="H57" s="47"/>
    </row>
    <row r="58" spans="1:8" ht="15.95" customHeight="1" x14ac:dyDescent="0.2">
      <c r="A58" s="494" t="s">
        <v>148</v>
      </c>
      <c r="B58" s="492"/>
      <c r="C58" s="496" t="s">
        <v>155</v>
      </c>
      <c r="D58" s="497"/>
      <c r="E58" s="47"/>
      <c r="F58" s="47"/>
      <c r="G58" s="47"/>
      <c r="H58" s="47"/>
    </row>
    <row r="59" spans="1:8" ht="15.95" customHeight="1" x14ac:dyDescent="0.2">
      <c r="A59" s="502"/>
      <c r="B59" s="493"/>
      <c r="C59" s="496" t="s">
        <v>156</v>
      </c>
      <c r="D59" s="497"/>
      <c r="E59" s="47"/>
      <c r="F59" s="47"/>
      <c r="G59" s="47"/>
      <c r="H59" s="47"/>
    </row>
    <row r="60" spans="1:8" ht="15.75" customHeight="1" x14ac:dyDescent="0.2">
      <c r="A60" s="494" t="s">
        <v>151</v>
      </c>
      <c r="B60" s="180"/>
      <c r="C60" s="496" t="s">
        <v>157</v>
      </c>
      <c r="D60" s="497"/>
      <c r="E60" s="47"/>
      <c r="F60" s="47"/>
      <c r="G60" s="47"/>
      <c r="H60" s="47"/>
    </row>
    <row r="61" spans="1:8" ht="15.95" customHeight="1" x14ac:dyDescent="0.2">
      <c r="A61" s="495"/>
      <c r="B61" s="180"/>
      <c r="C61" s="496" t="s">
        <v>158</v>
      </c>
      <c r="D61" s="497"/>
      <c r="E61" s="47"/>
      <c r="F61" s="47"/>
      <c r="G61" s="47"/>
      <c r="H61" s="47"/>
    </row>
    <row r="62" spans="1:8" ht="15.75" customHeight="1" x14ac:dyDescent="0.2">
      <c r="A62" s="495"/>
      <c r="B62" s="181"/>
      <c r="C62" s="498" t="s">
        <v>159</v>
      </c>
      <c r="D62" s="499"/>
      <c r="E62" s="47"/>
      <c r="F62" s="47"/>
      <c r="G62" s="47"/>
      <c r="H62" s="47"/>
    </row>
    <row r="63" spans="1:8" ht="14.1" customHeight="1" x14ac:dyDescent="0.25">
      <c r="A63" s="274" t="s">
        <v>213</v>
      </c>
      <c r="B63" s="182"/>
      <c r="C63" s="275" t="s">
        <v>154</v>
      </c>
      <c r="D63" s="276" t="s">
        <v>186</v>
      </c>
      <c r="E63" s="47"/>
      <c r="F63" s="47"/>
      <c r="G63" s="47"/>
      <c r="H63" s="47"/>
    </row>
    <row r="64" spans="1:8" ht="15.95" customHeight="1" x14ac:dyDescent="0.2">
      <c r="A64" s="273" t="s">
        <v>147</v>
      </c>
      <c r="B64" s="179"/>
      <c r="C64" s="500" t="s">
        <v>160</v>
      </c>
      <c r="D64" s="501"/>
      <c r="E64" s="47"/>
      <c r="F64" s="47"/>
      <c r="G64" s="47"/>
      <c r="H64" s="47"/>
    </row>
    <row r="65" spans="1:8" ht="15.95" customHeight="1" x14ac:dyDescent="0.2">
      <c r="A65" s="494" t="s">
        <v>148</v>
      </c>
      <c r="B65" s="492"/>
      <c r="C65" s="496" t="s">
        <v>155</v>
      </c>
      <c r="D65" s="497"/>
      <c r="E65" s="47"/>
      <c r="F65" s="47"/>
      <c r="G65" s="47"/>
      <c r="H65" s="47"/>
    </row>
    <row r="66" spans="1:8" ht="15.95" customHeight="1" x14ac:dyDescent="0.2">
      <c r="A66" s="502"/>
      <c r="B66" s="493"/>
      <c r="C66" s="496" t="s">
        <v>156</v>
      </c>
      <c r="D66" s="497"/>
      <c r="E66" s="47"/>
      <c r="F66" s="47"/>
      <c r="G66" s="47"/>
      <c r="H66" s="47"/>
    </row>
    <row r="67" spans="1:8" ht="15.75" customHeight="1" x14ac:dyDescent="0.2">
      <c r="A67" s="494" t="s">
        <v>151</v>
      </c>
      <c r="B67" s="180"/>
      <c r="C67" s="496" t="s">
        <v>157</v>
      </c>
      <c r="D67" s="497"/>
      <c r="E67" s="47"/>
      <c r="F67" s="47"/>
      <c r="G67" s="47"/>
      <c r="H67" s="47"/>
    </row>
    <row r="68" spans="1:8" ht="15.95" customHeight="1" x14ac:dyDescent="0.2">
      <c r="A68" s="495"/>
      <c r="B68" s="180"/>
      <c r="C68" s="496" t="s">
        <v>158</v>
      </c>
      <c r="D68" s="497"/>
      <c r="E68" s="47"/>
      <c r="F68" s="47"/>
      <c r="G68" s="47"/>
      <c r="H68" s="47"/>
    </row>
    <row r="69" spans="1:8" ht="15.75" customHeight="1" x14ac:dyDescent="0.2">
      <c r="A69" s="495"/>
      <c r="B69" s="181"/>
      <c r="C69" s="498" t="s">
        <v>159</v>
      </c>
      <c r="D69" s="499"/>
      <c r="E69" s="47"/>
      <c r="F69" s="47"/>
      <c r="G69" s="47"/>
      <c r="H69" s="47"/>
    </row>
    <row r="70" spans="1:8" ht="14.1" customHeight="1" x14ac:dyDescent="0.25">
      <c r="A70" s="274" t="s">
        <v>215</v>
      </c>
      <c r="B70" s="182"/>
      <c r="C70" s="275" t="s">
        <v>154</v>
      </c>
      <c r="D70" s="276" t="s">
        <v>186</v>
      </c>
      <c r="E70" s="47"/>
      <c r="F70" s="47"/>
      <c r="G70" s="47"/>
      <c r="H70" s="47"/>
    </row>
    <row r="71" spans="1:8" ht="15.95" customHeight="1" x14ac:dyDescent="0.2">
      <c r="A71" s="273" t="s">
        <v>147</v>
      </c>
      <c r="B71" s="179"/>
      <c r="C71" s="500" t="s">
        <v>160</v>
      </c>
      <c r="D71" s="501"/>
      <c r="E71" s="47"/>
      <c r="F71" s="47"/>
      <c r="G71" s="47"/>
      <c r="H71" s="47"/>
    </row>
    <row r="72" spans="1:8" ht="15.95" customHeight="1" x14ac:dyDescent="0.2">
      <c r="A72" s="494" t="s">
        <v>148</v>
      </c>
      <c r="B72" s="492"/>
      <c r="C72" s="496" t="s">
        <v>155</v>
      </c>
      <c r="D72" s="497"/>
      <c r="E72" s="47"/>
      <c r="F72" s="47"/>
      <c r="G72" s="47"/>
      <c r="H72" s="47"/>
    </row>
    <row r="73" spans="1:8" ht="15.95" customHeight="1" x14ac:dyDescent="0.2">
      <c r="A73" s="502"/>
      <c r="B73" s="493"/>
      <c r="C73" s="496" t="s">
        <v>156</v>
      </c>
      <c r="D73" s="497"/>
      <c r="E73" s="47"/>
      <c r="F73" s="47"/>
      <c r="G73" s="47"/>
      <c r="H73" s="47"/>
    </row>
    <row r="74" spans="1:8" ht="15.75" customHeight="1" x14ac:dyDescent="0.2">
      <c r="A74" s="494" t="s">
        <v>151</v>
      </c>
      <c r="B74" s="180"/>
      <c r="C74" s="496" t="s">
        <v>157</v>
      </c>
      <c r="D74" s="497"/>
      <c r="E74" s="47"/>
      <c r="F74" s="47"/>
      <c r="G74" s="47"/>
      <c r="H74" s="47"/>
    </row>
    <row r="75" spans="1:8" ht="15.95" customHeight="1" x14ac:dyDescent="0.2">
      <c r="A75" s="495"/>
      <c r="B75" s="180"/>
      <c r="C75" s="496" t="s">
        <v>158</v>
      </c>
      <c r="D75" s="497"/>
      <c r="E75" s="47"/>
      <c r="F75" s="47"/>
      <c r="G75" s="47"/>
      <c r="H75" s="47"/>
    </row>
    <row r="76" spans="1:8" ht="15.75" customHeight="1" x14ac:dyDescent="0.2">
      <c r="A76" s="495"/>
      <c r="B76" s="181"/>
      <c r="C76" s="498" t="s">
        <v>159</v>
      </c>
      <c r="D76" s="499"/>
      <c r="E76" s="47"/>
      <c r="F76" s="47"/>
      <c r="G76" s="47"/>
      <c r="H76" s="47"/>
    </row>
    <row r="77" spans="1:8" ht="14.1" customHeight="1" x14ac:dyDescent="0.25">
      <c r="A77" s="274" t="s">
        <v>217</v>
      </c>
      <c r="B77" s="182"/>
      <c r="C77" s="275" t="s">
        <v>154</v>
      </c>
      <c r="D77" s="276" t="s">
        <v>186</v>
      </c>
      <c r="E77" s="47"/>
      <c r="F77" s="47"/>
      <c r="G77" s="47"/>
      <c r="H77" s="47"/>
    </row>
    <row r="78" spans="1:8" ht="15.95" customHeight="1" x14ac:dyDescent="0.2">
      <c r="A78" s="273" t="s">
        <v>147</v>
      </c>
      <c r="B78" s="179"/>
      <c r="C78" s="500" t="s">
        <v>160</v>
      </c>
      <c r="D78" s="501"/>
      <c r="E78" s="47"/>
      <c r="F78" s="47"/>
      <c r="G78" s="47"/>
      <c r="H78" s="47"/>
    </row>
    <row r="79" spans="1:8" ht="15.95" customHeight="1" x14ac:dyDescent="0.2">
      <c r="A79" s="494" t="s">
        <v>148</v>
      </c>
      <c r="B79" s="492"/>
      <c r="C79" s="496" t="s">
        <v>155</v>
      </c>
      <c r="D79" s="497"/>
      <c r="E79" s="47"/>
      <c r="F79" s="47"/>
      <c r="G79" s="47"/>
      <c r="H79" s="47"/>
    </row>
    <row r="80" spans="1:8" ht="15.95" customHeight="1" x14ac:dyDescent="0.2">
      <c r="A80" s="502"/>
      <c r="B80" s="493"/>
      <c r="C80" s="496" t="s">
        <v>156</v>
      </c>
      <c r="D80" s="497"/>
      <c r="E80" s="47"/>
      <c r="F80" s="47"/>
      <c r="G80" s="47"/>
      <c r="H80" s="47"/>
    </row>
    <row r="81" spans="1:8" ht="15.75" customHeight="1" x14ac:dyDescent="0.2">
      <c r="A81" s="494" t="s">
        <v>151</v>
      </c>
      <c r="B81" s="180"/>
      <c r="C81" s="496" t="s">
        <v>157</v>
      </c>
      <c r="D81" s="497"/>
      <c r="E81" s="47"/>
      <c r="F81" s="47"/>
      <c r="G81" s="47"/>
      <c r="H81" s="47"/>
    </row>
    <row r="82" spans="1:8" ht="15.95" customHeight="1" x14ac:dyDescent="0.2">
      <c r="A82" s="495"/>
      <c r="B82" s="180"/>
      <c r="C82" s="496" t="s">
        <v>158</v>
      </c>
      <c r="D82" s="497"/>
      <c r="E82" s="47"/>
      <c r="F82" s="47"/>
      <c r="G82" s="47"/>
      <c r="H82" s="47"/>
    </row>
    <row r="83" spans="1:8" ht="15.75" customHeight="1" x14ac:dyDescent="0.2">
      <c r="A83" s="495"/>
      <c r="B83" s="181"/>
      <c r="C83" s="498" t="s">
        <v>159</v>
      </c>
      <c r="D83" s="499"/>
      <c r="E83" s="47"/>
      <c r="F83" s="47"/>
      <c r="G83" s="47"/>
      <c r="H83" s="47"/>
    </row>
    <row r="84" spans="1:8" ht="14.1" customHeight="1" x14ac:dyDescent="0.25">
      <c r="A84" s="274" t="s">
        <v>267</v>
      </c>
      <c r="B84" s="182"/>
      <c r="C84" s="275" t="s">
        <v>154</v>
      </c>
      <c r="D84" s="276" t="s">
        <v>186</v>
      </c>
      <c r="E84" s="47"/>
      <c r="F84" s="47"/>
      <c r="G84" s="47"/>
      <c r="H84" s="47"/>
    </row>
    <row r="85" spans="1:8" ht="15.95" customHeight="1" x14ac:dyDescent="0.2">
      <c r="A85" s="273" t="s">
        <v>147</v>
      </c>
      <c r="B85" s="179"/>
      <c r="C85" s="500" t="s">
        <v>160</v>
      </c>
      <c r="D85" s="501"/>
      <c r="E85" s="47"/>
      <c r="F85" s="47"/>
      <c r="G85" s="47"/>
      <c r="H85" s="47"/>
    </row>
    <row r="86" spans="1:8" ht="15.95" customHeight="1" x14ac:dyDescent="0.2">
      <c r="A86" s="494" t="s">
        <v>148</v>
      </c>
      <c r="B86" s="492"/>
      <c r="C86" s="496" t="s">
        <v>155</v>
      </c>
      <c r="D86" s="497"/>
      <c r="E86" s="47"/>
      <c r="F86" s="47"/>
      <c r="G86" s="47"/>
      <c r="H86" s="47"/>
    </row>
    <row r="87" spans="1:8" ht="15.95" customHeight="1" x14ac:dyDescent="0.2">
      <c r="A87" s="502"/>
      <c r="B87" s="493"/>
      <c r="C87" s="496" t="s">
        <v>156</v>
      </c>
      <c r="D87" s="497"/>
      <c r="E87" s="47"/>
      <c r="F87" s="47"/>
      <c r="G87" s="47"/>
      <c r="H87" s="47"/>
    </row>
    <row r="88" spans="1:8" ht="15.75" customHeight="1" x14ac:dyDescent="0.2">
      <c r="A88" s="494" t="s">
        <v>151</v>
      </c>
      <c r="B88" s="180"/>
      <c r="C88" s="496" t="s">
        <v>157</v>
      </c>
      <c r="D88" s="497"/>
      <c r="E88" s="47"/>
      <c r="F88" s="47"/>
      <c r="G88" s="47"/>
      <c r="H88" s="47"/>
    </row>
    <row r="89" spans="1:8" ht="15.95" customHeight="1" x14ac:dyDescent="0.2">
      <c r="A89" s="495"/>
      <c r="B89" s="180"/>
      <c r="C89" s="496" t="s">
        <v>158</v>
      </c>
      <c r="D89" s="497"/>
      <c r="E89" s="47"/>
      <c r="F89" s="47"/>
      <c r="G89" s="47"/>
      <c r="H89" s="47"/>
    </row>
    <row r="90" spans="1:8" ht="15.75" customHeight="1" x14ac:dyDescent="0.2">
      <c r="A90" s="495"/>
      <c r="B90" s="181"/>
      <c r="C90" s="498" t="s">
        <v>159</v>
      </c>
      <c r="D90" s="499"/>
      <c r="E90" s="47"/>
      <c r="F90" s="47"/>
      <c r="G90" s="47"/>
      <c r="H90" s="47"/>
    </row>
    <row r="91" spans="1:8" ht="14.1" customHeight="1" x14ac:dyDescent="0.25">
      <c r="A91" s="274" t="s">
        <v>219</v>
      </c>
      <c r="B91" s="182"/>
      <c r="C91" s="275" t="s">
        <v>154</v>
      </c>
      <c r="D91" s="276" t="s">
        <v>186</v>
      </c>
      <c r="E91" s="47"/>
      <c r="F91" s="47"/>
      <c r="G91" s="47"/>
      <c r="H91" s="47"/>
    </row>
    <row r="92" spans="1:8" ht="15.95" customHeight="1" x14ac:dyDescent="0.2">
      <c r="A92" s="273" t="s">
        <v>147</v>
      </c>
      <c r="B92" s="179"/>
      <c r="C92" s="500" t="s">
        <v>160</v>
      </c>
      <c r="D92" s="501"/>
      <c r="E92" s="47"/>
      <c r="F92" s="47"/>
      <c r="G92" s="47"/>
      <c r="H92" s="47"/>
    </row>
    <row r="93" spans="1:8" ht="15.95" customHeight="1" x14ac:dyDescent="0.2">
      <c r="A93" s="494" t="s">
        <v>148</v>
      </c>
      <c r="B93" s="492"/>
      <c r="C93" s="496" t="s">
        <v>155</v>
      </c>
      <c r="D93" s="497"/>
      <c r="E93" s="47"/>
      <c r="F93" s="47"/>
      <c r="G93" s="47"/>
      <c r="H93" s="47"/>
    </row>
    <row r="94" spans="1:8" ht="15.95" customHeight="1" x14ac:dyDescent="0.2">
      <c r="A94" s="502"/>
      <c r="B94" s="493"/>
      <c r="C94" s="496" t="s">
        <v>156</v>
      </c>
      <c r="D94" s="497"/>
      <c r="E94" s="47"/>
      <c r="F94" s="47"/>
      <c r="G94" s="47"/>
      <c r="H94" s="47"/>
    </row>
    <row r="95" spans="1:8" ht="15.75" customHeight="1" x14ac:dyDescent="0.2">
      <c r="A95" s="494" t="s">
        <v>151</v>
      </c>
      <c r="B95" s="180"/>
      <c r="C95" s="496" t="s">
        <v>157</v>
      </c>
      <c r="D95" s="497"/>
      <c r="E95" s="47"/>
      <c r="F95" s="47"/>
      <c r="G95" s="47"/>
      <c r="H95" s="47"/>
    </row>
    <row r="96" spans="1:8" ht="15.95" customHeight="1" x14ac:dyDescent="0.2">
      <c r="A96" s="495"/>
      <c r="B96" s="180"/>
      <c r="C96" s="496" t="s">
        <v>158</v>
      </c>
      <c r="D96" s="497"/>
      <c r="E96" s="47"/>
      <c r="F96" s="47"/>
      <c r="G96" s="47"/>
      <c r="H96" s="47"/>
    </row>
    <row r="97" spans="1:8" ht="15.75" customHeight="1" x14ac:dyDescent="0.2">
      <c r="A97" s="495"/>
      <c r="B97" s="181"/>
      <c r="C97" s="498" t="s">
        <v>159</v>
      </c>
      <c r="D97" s="499"/>
      <c r="E97" s="47"/>
      <c r="F97" s="47"/>
      <c r="G97" s="47"/>
      <c r="H97" s="47"/>
    </row>
    <row r="98" spans="1:8" ht="14.1" customHeight="1" x14ac:dyDescent="0.25">
      <c r="A98" s="274" t="s">
        <v>221</v>
      </c>
      <c r="B98" s="182"/>
      <c r="C98" s="275" t="s">
        <v>154</v>
      </c>
      <c r="D98" s="276" t="s">
        <v>186</v>
      </c>
      <c r="E98" s="47"/>
      <c r="F98" s="47"/>
      <c r="G98" s="47"/>
      <c r="H98" s="47"/>
    </row>
    <row r="99" spans="1:8" ht="15.95" customHeight="1" x14ac:dyDescent="0.2">
      <c r="A99" s="273" t="s">
        <v>147</v>
      </c>
      <c r="B99" s="179"/>
      <c r="C99" s="500" t="s">
        <v>160</v>
      </c>
      <c r="D99" s="501"/>
      <c r="E99" s="47"/>
      <c r="F99" s="47"/>
      <c r="G99" s="47"/>
      <c r="H99" s="47"/>
    </row>
    <row r="100" spans="1:8" ht="15.95" customHeight="1" x14ac:dyDescent="0.2">
      <c r="A100" s="494" t="s">
        <v>148</v>
      </c>
      <c r="B100" s="492"/>
      <c r="C100" s="496" t="s">
        <v>155</v>
      </c>
      <c r="D100" s="497"/>
      <c r="E100" s="47"/>
      <c r="F100" s="47"/>
      <c r="G100" s="47"/>
      <c r="H100" s="47"/>
    </row>
    <row r="101" spans="1:8" ht="15.95" customHeight="1" x14ac:dyDescent="0.2">
      <c r="A101" s="502"/>
      <c r="B101" s="493"/>
      <c r="C101" s="496" t="s">
        <v>156</v>
      </c>
      <c r="D101" s="497"/>
      <c r="E101" s="47"/>
      <c r="F101" s="47"/>
      <c r="G101" s="47"/>
      <c r="H101" s="47"/>
    </row>
    <row r="102" spans="1:8" ht="15.75" customHeight="1" x14ac:dyDescent="0.2">
      <c r="A102" s="494" t="s">
        <v>151</v>
      </c>
      <c r="B102" s="180"/>
      <c r="C102" s="496" t="s">
        <v>157</v>
      </c>
      <c r="D102" s="497"/>
      <c r="E102" s="47"/>
      <c r="F102" s="47"/>
      <c r="G102" s="47"/>
      <c r="H102" s="47"/>
    </row>
    <row r="103" spans="1:8" ht="15.95" customHeight="1" x14ac:dyDescent="0.2">
      <c r="A103" s="495"/>
      <c r="B103" s="180"/>
      <c r="C103" s="496" t="s">
        <v>158</v>
      </c>
      <c r="D103" s="497"/>
      <c r="E103" s="47"/>
      <c r="F103" s="47"/>
      <c r="G103" s="47"/>
      <c r="H103" s="47"/>
    </row>
    <row r="104" spans="1:8" ht="15.75" customHeight="1" x14ac:dyDescent="0.2">
      <c r="A104" s="495"/>
      <c r="B104" s="181"/>
      <c r="C104" s="498" t="s">
        <v>159</v>
      </c>
      <c r="D104" s="499"/>
      <c r="E104" s="47"/>
      <c r="F104" s="47"/>
      <c r="G104" s="47"/>
      <c r="H104" s="47"/>
    </row>
    <row r="105" spans="1:8" ht="14.1" customHeight="1" x14ac:dyDescent="0.25">
      <c r="A105" s="274" t="s">
        <v>223</v>
      </c>
      <c r="B105" s="182"/>
      <c r="C105" s="275" t="s">
        <v>154</v>
      </c>
      <c r="D105" s="276" t="s">
        <v>186</v>
      </c>
      <c r="E105" s="47"/>
      <c r="F105" s="47"/>
      <c r="G105" s="47"/>
      <c r="H105" s="47"/>
    </row>
    <row r="106" spans="1:8" ht="15.95" customHeight="1" x14ac:dyDescent="0.2">
      <c r="A106" s="273" t="s">
        <v>147</v>
      </c>
      <c r="B106" s="179"/>
      <c r="C106" s="500" t="s">
        <v>160</v>
      </c>
      <c r="D106" s="501"/>
      <c r="E106" s="47"/>
      <c r="F106" s="47"/>
      <c r="G106" s="47"/>
      <c r="H106" s="47"/>
    </row>
    <row r="107" spans="1:8" ht="15.95" customHeight="1" x14ac:dyDescent="0.2">
      <c r="A107" s="494" t="s">
        <v>148</v>
      </c>
      <c r="B107" s="492"/>
      <c r="C107" s="496" t="s">
        <v>155</v>
      </c>
      <c r="D107" s="497"/>
      <c r="E107" s="47"/>
      <c r="F107" s="47"/>
      <c r="G107" s="47"/>
      <c r="H107" s="47"/>
    </row>
    <row r="108" spans="1:8" ht="15.95" customHeight="1" x14ac:dyDescent="0.2">
      <c r="A108" s="502"/>
      <c r="B108" s="493"/>
      <c r="C108" s="496" t="s">
        <v>156</v>
      </c>
      <c r="D108" s="497"/>
      <c r="E108" s="47"/>
      <c r="F108" s="47"/>
      <c r="G108" s="47"/>
      <c r="H108" s="47"/>
    </row>
    <row r="109" spans="1:8" ht="15.75" customHeight="1" x14ac:dyDescent="0.2">
      <c r="A109" s="494" t="s">
        <v>151</v>
      </c>
      <c r="B109" s="180"/>
      <c r="C109" s="496" t="s">
        <v>157</v>
      </c>
      <c r="D109" s="497"/>
      <c r="E109" s="47"/>
      <c r="F109" s="47"/>
      <c r="G109" s="47"/>
      <c r="H109" s="47"/>
    </row>
    <row r="110" spans="1:8" ht="15.95" customHeight="1" x14ac:dyDescent="0.2">
      <c r="A110" s="495"/>
      <c r="B110" s="180"/>
      <c r="C110" s="496" t="s">
        <v>158</v>
      </c>
      <c r="D110" s="497"/>
      <c r="E110" s="47"/>
      <c r="F110" s="47"/>
      <c r="G110" s="47"/>
      <c r="H110" s="47"/>
    </row>
    <row r="111" spans="1:8" ht="15.75" customHeight="1" x14ac:dyDescent="0.2">
      <c r="A111" s="495"/>
      <c r="B111" s="181"/>
      <c r="C111" s="498" t="s">
        <v>159</v>
      </c>
      <c r="D111" s="499"/>
      <c r="E111" s="47"/>
      <c r="F111" s="47"/>
      <c r="G111" s="47"/>
      <c r="H111" s="47"/>
    </row>
    <row r="112" spans="1:8" ht="14.1" customHeight="1" x14ac:dyDescent="0.25">
      <c r="A112" s="274" t="s">
        <v>225</v>
      </c>
      <c r="B112" s="182"/>
      <c r="C112" s="275" t="s">
        <v>154</v>
      </c>
      <c r="D112" s="276" t="s">
        <v>186</v>
      </c>
      <c r="E112" s="47"/>
      <c r="F112" s="47"/>
      <c r="G112" s="47"/>
      <c r="H112" s="47"/>
    </row>
    <row r="113" spans="1:8" ht="15.95" customHeight="1" x14ac:dyDescent="0.2">
      <c r="A113" s="273" t="s">
        <v>147</v>
      </c>
      <c r="B113" s="179"/>
      <c r="C113" s="500" t="s">
        <v>160</v>
      </c>
      <c r="D113" s="501"/>
      <c r="E113" s="47"/>
      <c r="F113" s="47"/>
      <c r="G113" s="47"/>
      <c r="H113" s="47"/>
    </row>
    <row r="114" spans="1:8" ht="15.95" customHeight="1" x14ac:dyDescent="0.2">
      <c r="A114" s="494" t="s">
        <v>148</v>
      </c>
      <c r="B114" s="492"/>
      <c r="C114" s="496" t="s">
        <v>155</v>
      </c>
      <c r="D114" s="497"/>
      <c r="E114" s="47"/>
      <c r="F114" s="47"/>
      <c r="G114" s="47"/>
      <c r="H114" s="47"/>
    </row>
    <row r="115" spans="1:8" ht="15.95" customHeight="1" x14ac:dyDescent="0.2">
      <c r="A115" s="502"/>
      <c r="B115" s="493"/>
      <c r="C115" s="496" t="s">
        <v>156</v>
      </c>
      <c r="D115" s="497"/>
      <c r="E115" s="47"/>
      <c r="F115" s="47"/>
      <c r="G115" s="47"/>
      <c r="H115" s="47"/>
    </row>
    <row r="116" spans="1:8" ht="15.75" customHeight="1" x14ac:dyDescent="0.2">
      <c r="A116" s="494" t="s">
        <v>151</v>
      </c>
      <c r="B116" s="180"/>
      <c r="C116" s="496" t="s">
        <v>157</v>
      </c>
      <c r="D116" s="497"/>
      <c r="E116" s="47"/>
      <c r="F116" s="47"/>
      <c r="G116" s="47"/>
      <c r="H116" s="47"/>
    </row>
    <row r="117" spans="1:8" ht="15.95" customHeight="1" x14ac:dyDescent="0.2">
      <c r="A117" s="495"/>
      <c r="B117" s="180"/>
      <c r="C117" s="496" t="s">
        <v>158</v>
      </c>
      <c r="D117" s="497"/>
      <c r="E117" s="47"/>
      <c r="F117" s="47"/>
      <c r="G117" s="47"/>
      <c r="H117" s="47"/>
    </row>
    <row r="118" spans="1:8" ht="15.75" customHeight="1" x14ac:dyDescent="0.2">
      <c r="A118" s="495"/>
      <c r="B118" s="181"/>
      <c r="C118" s="498" t="s">
        <v>159</v>
      </c>
      <c r="D118" s="499"/>
      <c r="E118" s="47"/>
      <c r="F118" s="47"/>
      <c r="G118" s="47"/>
      <c r="H118" s="47"/>
    </row>
    <row r="119" spans="1:8" ht="14.1" customHeight="1" x14ac:dyDescent="0.25">
      <c r="A119" s="274" t="s">
        <v>227</v>
      </c>
      <c r="B119" s="182"/>
      <c r="C119" s="275" t="s">
        <v>154</v>
      </c>
      <c r="D119" s="276" t="s">
        <v>186</v>
      </c>
      <c r="E119" s="47"/>
      <c r="F119" s="47"/>
      <c r="G119" s="47"/>
      <c r="H119" s="47"/>
    </row>
    <row r="120" spans="1:8" ht="15.95" customHeight="1" x14ac:dyDescent="0.2">
      <c r="A120" s="273" t="s">
        <v>147</v>
      </c>
      <c r="B120" s="179"/>
      <c r="C120" s="500" t="s">
        <v>160</v>
      </c>
      <c r="D120" s="501"/>
      <c r="E120" s="47"/>
      <c r="F120" s="47"/>
      <c r="G120" s="47"/>
      <c r="H120" s="47"/>
    </row>
    <row r="121" spans="1:8" ht="15.95" customHeight="1" x14ac:dyDescent="0.2">
      <c r="A121" s="494" t="s">
        <v>148</v>
      </c>
      <c r="B121" s="492"/>
      <c r="C121" s="496" t="s">
        <v>155</v>
      </c>
      <c r="D121" s="497"/>
      <c r="E121" s="47"/>
      <c r="F121" s="47"/>
      <c r="G121" s="47"/>
      <c r="H121" s="47"/>
    </row>
    <row r="122" spans="1:8" ht="15.95" customHeight="1" x14ac:dyDescent="0.2">
      <c r="A122" s="502"/>
      <c r="B122" s="493"/>
      <c r="C122" s="496" t="s">
        <v>156</v>
      </c>
      <c r="D122" s="497"/>
      <c r="E122" s="47"/>
      <c r="F122" s="47"/>
      <c r="G122" s="47"/>
      <c r="H122" s="47"/>
    </row>
    <row r="123" spans="1:8" ht="15.75" customHeight="1" x14ac:dyDescent="0.2">
      <c r="A123" s="494" t="s">
        <v>151</v>
      </c>
      <c r="B123" s="180"/>
      <c r="C123" s="496" t="s">
        <v>157</v>
      </c>
      <c r="D123" s="497"/>
      <c r="E123" s="47"/>
      <c r="F123" s="47"/>
      <c r="G123" s="47"/>
      <c r="H123" s="47"/>
    </row>
    <row r="124" spans="1:8" ht="15.95" customHeight="1" x14ac:dyDescent="0.2">
      <c r="A124" s="495"/>
      <c r="B124" s="180"/>
      <c r="C124" s="496" t="s">
        <v>158</v>
      </c>
      <c r="D124" s="497"/>
      <c r="E124" s="47"/>
      <c r="F124" s="47"/>
      <c r="G124" s="47"/>
      <c r="H124" s="47"/>
    </row>
    <row r="125" spans="1:8" ht="15.75" customHeight="1" x14ac:dyDescent="0.2">
      <c r="A125" s="495"/>
      <c r="B125" s="181"/>
      <c r="C125" s="498" t="s">
        <v>159</v>
      </c>
      <c r="D125" s="499"/>
      <c r="E125" s="47"/>
      <c r="F125" s="47"/>
      <c r="G125" s="47"/>
      <c r="H125" s="47"/>
    </row>
    <row r="126" spans="1:8" ht="14.1" customHeight="1" x14ac:dyDescent="0.25">
      <c r="A126" s="274" t="s">
        <v>229</v>
      </c>
      <c r="B126" s="182"/>
      <c r="C126" s="275" t="s">
        <v>154</v>
      </c>
      <c r="D126" s="276" t="s">
        <v>186</v>
      </c>
      <c r="E126" s="47"/>
      <c r="F126" s="47"/>
      <c r="G126" s="47"/>
      <c r="H126" s="47"/>
    </row>
    <row r="127" spans="1:8" ht="15.95" customHeight="1" x14ac:dyDescent="0.2">
      <c r="A127" s="273" t="s">
        <v>147</v>
      </c>
      <c r="B127" s="179"/>
      <c r="C127" s="500" t="s">
        <v>160</v>
      </c>
      <c r="D127" s="501"/>
      <c r="E127" s="47"/>
      <c r="F127" s="47"/>
      <c r="G127" s="47"/>
      <c r="H127" s="47"/>
    </row>
    <row r="128" spans="1:8" ht="15.95" customHeight="1" x14ac:dyDescent="0.2">
      <c r="A128" s="494" t="s">
        <v>148</v>
      </c>
      <c r="B128" s="492"/>
      <c r="C128" s="496" t="s">
        <v>155</v>
      </c>
      <c r="D128" s="497"/>
      <c r="E128" s="47"/>
      <c r="F128" s="47"/>
      <c r="G128" s="47"/>
      <c r="H128" s="47"/>
    </row>
    <row r="129" spans="1:8" ht="15.95" customHeight="1" x14ac:dyDescent="0.2">
      <c r="A129" s="502"/>
      <c r="B129" s="493"/>
      <c r="C129" s="496" t="s">
        <v>156</v>
      </c>
      <c r="D129" s="497"/>
      <c r="E129" s="47"/>
      <c r="F129" s="47"/>
      <c r="G129" s="47"/>
      <c r="H129" s="47"/>
    </row>
    <row r="130" spans="1:8" ht="15.75" customHeight="1" x14ac:dyDescent="0.2">
      <c r="A130" s="494" t="s">
        <v>151</v>
      </c>
      <c r="B130" s="180"/>
      <c r="C130" s="496" t="s">
        <v>157</v>
      </c>
      <c r="D130" s="497"/>
      <c r="E130" s="47"/>
      <c r="F130" s="47"/>
      <c r="G130" s="47"/>
      <c r="H130" s="47"/>
    </row>
    <row r="131" spans="1:8" ht="15.95" customHeight="1" x14ac:dyDescent="0.2">
      <c r="A131" s="495"/>
      <c r="B131" s="180"/>
      <c r="C131" s="496" t="s">
        <v>158</v>
      </c>
      <c r="D131" s="497"/>
      <c r="E131" s="47"/>
      <c r="F131" s="47"/>
      <c r="G131" s="47"/>
      <c r="H131" s="47"/>
    </row>
    <row r="132" spans="1:8" ht="15.75" customHeight="1" x14ac:dyDescent="0.2">
      <c r="A132" s="495"/>
      <c r="B132" s="181"/>
      <c r="C132" s="498" t="s">
        <v>159</v>
      </c>
      <c r="D132" s="499"/>
      <c r="E132" s="47"/>
      <c r="F132" s="47"/>
      <c r="G132" s="47"/>
      <c r="H132" s="47"/>
    </row>
    <row r="133" spans="1:8" ht="14.1" customHeight="1" x14ac:dyDescent="0.25">
      <c r="A133" s="274" t="s">
        <v>231</v>
      </c>
      <c r="B133" s="182"/>
      <c r="C133" s="275" t="s">
        <v>154</v>
      </c>
      <c r="D133" s="276" t="s">
        <v>186</v>
      </c>
      <c r="E133" s="47"/>
      <c r="F133" s="47"/>
      <c r="G133" s="47"/>
      <c r="H133" s="47"/>
    </row>
    <row r="134" spans="1:8" ht="15.95" customHeight="1" x14ac:dyDescent="0.2">
      <c r="A134" s="273" t="s">
        <v>147</v>
      </c>
      <c r="B134" s="179"/>
      <c r="C134" s="500" t="s">
        <v>160</v>
      </c>
      <c r="D134" s="501"/>
      <c r="E134" s="47"/>
      <c r="F134" s="47"/>
      <c r="G134" s="47"/>
      <c r="H134" s="47"/>
    </row>
    <row r="135" spans="1:8" ht="15.95" customHeight="1" x14ac:dyDescent="0.2">
      <c r="A135" s="494" t="s">
        <v>148</v>
      </c>
      <c r="B135" s="492"/>
      <c r="C135" s="496" t="s">
        <v>155</v>
      </c>
      <c r="D135" s="497"/>
      <c r="E135" s="47"/>
      <c r="F135" s="47"/>
      <c r="G135" s="47"/>
      <c r="H135" s="47"/>
    </row>
    <row r="136" spans="1:8" ht="15.95" customHeight="1" x14ac:dyDescent="0.2">
      <c r="A136" s="502"/>
      <c r="B136" s="493"/>
      <c r="C136" s="496" t="s">
        <v>156</v>
      </c>
      <c r="D136" s="497"/>
      <c r="E136" s="47"/>
      <c r="F136" s="47"/>
      <c r="G136" s="47"/>
      <c r="H136" s="47"/>
    </row>
    <row r="137" spans="1:8" ht="15.75" customHeight="1" x14ac:dyDescent="0.2">
      <c r="A137" s="494" t="s">
        <v>151</v>
      </c>
      <c r="B137" s="180"/>
      <c r="C137" s="496" t="s">
        <v>157</v>
      </c>
      <c r="D137" s="497"/>
      <c r="E137" s="47"/>
      <c r="F137" s="47"/>
      <c r="G137" s="47"/>
      <c r="H137" s="47"/>
    </row>
    <row r="138" spans="1:8" ht="15.95" customHeight="1" x14ac:dyDescent="0.2">
      <c r="A138" s="495"/>
      <c r="B138" s="180"/>
      <c r="C138" s="496" t="s">
        <v>158</v>
      </c>
      <c r="D138" s="497"/>
      <c r="E138" s="47"/>
      <c r="F138" s="47"/>
      <c r="G138" s="47"/>
      <c r="H138" s="47"/>
    </row>
    <row r="139" spans="1:8" ht="15.75" customHeight="1" x14ac:dyDescent="0.2">
      <c r="A139" s="495"/>
      <c r="B139" s="181"/>
      <c r="C139" s="498" t="s">
        <v>159</v>
      </c>
      <c r="D139" s="499"/>
      <c r="E139" s="47"/>
      <c r="F139" s="47"/>
      <c r="G139" s="47"/>
      <c r="H139" s="47"/>
    </row>
    <row r="140" spans="1:8" ht="14.1" customHeight="1" x14ac:dyDescent="0.25">
      <c r="A140" s="274" t="s">
        <v>232</v>
      </c>
      <c r="B140" s="182"/>
      <c r="C140" s="275" t="s">
        <v>154</v>
      </c>
      <c r="D140" s="276" t="s">
        <v>186</v>
      </c>
      <c r="E140" s="47"/>
      <c r="F140" s="47"/>
      <c r="G140" s="47"/>
      <c r="H140" s="47"/>
    </row>
    <row r="141" spans="1:8" ht="15.95" customHeight="1" x14ac:dyDescent="0.2">
      <c r="A141" s="273" t="s">
        <v>147</v>
      </c>
      <c r="B141" s="179"/>
      <c r="C141" s="500" t="s">
        <v>160</v>
      </c>
      <c r="D141" s="501"/>
      <c r="E141" s="47"/>
      <c r="F141" s="47"/>
      <c r="G141" s="47"/>
      <c r="H141" s="47"/>
    </row>
    <row r="142" spans="1:8" ht="15.95" customHeight="1" x14ac:dyDescent="0.2">
      <c r="A142" s="494" t="s">
        <v>148</v>
      </c>
      <c r="B142" s="492"/>
      <c r="C142" s="496" t="s">
        <v>155</v>
      </c>
      <c r="D142" s="497"/>
      <c r="E142" s="47"/>
      <c r="F142" s="47"/>
      <c r="G142" s="47"/>
      <c r="H142" s="47"/>
    </row>
    <row r="143" spans="1:8" ht="15.95" customHeight="1" x14ac:dyDescent="0.2">
      <c r="A143" s="502"/>
      <c r="B143" s="493"/>
      <c r="C143" s="496" t="s">
        <v>156</v>
      </c>
      <c r="D143" s="497"/>
      <c r="E143" s="47"/>
      <c r="F143" s="47"/>
      <c r="G143" s="47"/>
      <c r="H143" s="47"/>
    </row>
    <row r="144" spans="1:8" ht="15.75" customHeight="1" x14ac:dyDescent="0.2">
      <c r="A144" s="494" t="s">
        <v>151</v>
      </c>
      <c r="B144" s="180"/>
      <c r="C144" s="496" t="s">
        <v>157</v>
      </c>
      <c r="D144" s="497"/>
      <c r="E144" s="47"/>
      <c r="F144" s="47"/>
      <c r="G144" s="47"/>
      <c r="H144" s="47"/>
    </row>
    <row r="145" spans="1:8" ht="15.95" customHeight="1" x14ac:dyDescent="0.2">
      <c r="A145" s="495"/>
      <c r="B145" s="180"/>
      <c r="C145" s="496" t="s">
        <v>158</v>
      </c>
      <c r="D145" s="497"/>
      <c r="E145" s="47"/>
      <c r="F145" s="47"/>
      <c r="G145" s="47"/>
      <c r="H145" s="47"/>
    </row>
    <row r="146" spans="1:8" ht="15.75" customHeight="1" x14ac:dyDescent="0.2">
      <c r="A146" s="495"/>
      <c r="B146" s="181"/>
      <c r="C146" s="498" t="s">
        <v>159</v>
      </c>
      <c r="D146" s="499"/>
      <c r="E146" s="47"/>
      <c r="F146" s="47"/>
      <c r="G146" s="47"/>
      <c r="H146" s="47"/>
    </row>
    <row r="147" spans="1:8" ht="14.1" customHeight="1" x14ac:dyDescent="0.25">
      <c r="A147" s="274" t="s">
        <v>235</v>
      </c>
      <c r="B147" s="182"/>
      <c r="C147" s="275" t="s">
        <v>154</v>
      </c>
      <c r="D147" s="276" t="s">
        <v>186</v>
      </c>
      <c r="E147" s="47"/>
      <c r="F147" s="47"/>
      <c r="G147" s="47"/>
      <c r="H147" s="47"/>
    </row>
    <row r="148" spans="1:8" ht="15.95" customHeight="1" x14ac:dyDescent="0.2">
      <c r="A148" s="273" t="s">
        <v>147</v>
      </c>
      <c r="B148" s="179"/>
      <c r="C148" s="500" t="s">
        <v>160</v>
      </c>
      <c r="D148" s="501"/>
      <c r="E148" s="47"/>
      <c r="F148" s="47"/>
      <c r="G148" s="47"/>
      <c r="H148" s="47"/>
    </row>
    <row r="149" spans="1:8" ht="15.95" customHeight="1" x14ac:dyDescent="0.2">
      <c r="A149" s="494" t="s">
        <v>148</v>
      </c>
      <c r="B149" s="492"/>
      <c r="C149" s="496" t="s">
        <v>155</v>
      </c>
      <c r="D149" s="497"/>
      <c r="E149" s="47"/>
      <c r="F149" s="47"/>
      <c r="G149" s="47"/>
      <c r="H149" s="47"/>
    </row>
    <row r="150" spans="1:8" ht="15.95" customHeight="1" x14ac:dyDescent="0.2">
      <c r="A150" s="502"/>
      <c r="B150" s="493"/>
      <c r="C150" s="496" t="s">
        <v>156</v>
      </c>
      <c r="D150" s="497"/>
      <c r="E150" s="47"/>
      <c r="F150" s="47"/>
      <c r="G150" s="47"/>
      <c r="H150" s="47"/>
    </row>
    <row r="151" spans="1:8" ht="15.75" customHeight="1" x14ac:dyDescent="0.2">
      <c r="A151" s="494" t="s">
        <v>151</v>
      </c>
      <c r="B151" s="180"/>
      <c r="C151" s="496" t="s">
        <v>157</v>
      </c>
      <c r="D151" s="497"/>
      <c r="E151" s="47"/>
      <c r="F151" s="47"/>
      <c r="G151" s="47"/>
      <c r="H151" s="47"/>
    </row>
    <row r="152" spans="1:8" ht="15.95" customHeight="1" x14ac:dyDescent="0.2">
      <c r="A152" s="495"/>
      <c r="B152" s="180"/>
      <c r="C152" s="496" t="s">
        <v>158</v>
      </c>
      <c r="D152" s="497"/>
      <c r="E152" s="47"/>
      <c r="F152" s="47"/>
      <c r="G152" s="47"/>
      <c r="H152" s="47"/>
    </row>
    <row r="153" spans="1:8" ht="15.75" customHeight="1" x14ac:dyDescent="0.2">
      <c r="A153" s="495"/>
      <c r="B153" s="181"/>
      <c r="C153" s="498" t="s">
        <v>159</v>
      </c>
      <c r="D153" s="499"/>
      <c r="E153" s="47"/>
      <c r="F153" s="47"/>
      <c r="G153" s="47"/>
      <c r="H153" s="47"/>
    </row>
    <row r="154" spans="1:8" ht="14.1" customHeight="1" x14ac:dyDescent="0.25">
      <c r="A154" s="274" t="s">
        <v>237</v>
      </c>
      <c r="B154" s="182"/>
      <c r="C154" s="275" t="s">
        <v>154</v>
      </c>
      <c r="D154" s="276" t="s">
        <v>186</v>
      </c>
      <c r="E154" s="47"/>
      <c r="F154" s="47"/>
      <c r="G154" s="47"/>
      <c r="H154" s="47"/>
    </row>
    <row r="155" spans="1:8" ht="15.95" customHeight="1" x14ac:dyDescent="0.2">
      <c r="A155" s="273" t="s">
        <v>147</v>
      </c>
      <c r="B155" s="179"/>
      <c r="C155" s="500" t="s">
        <v>160</v>
      </c>
      <c r="D155" s="501"/>
      <c r="E155" s="47"/>
      <c r="F155" s="47"/>
      <c r="G155" s="47"/>
      <c r="H155" s="47"/>
    </row>
    <row r="156" spans="1:8" ht="15.95" customHeight="1" x14ac:dyDescent="0.2">
      <c r="A156" s="494" t="s">
        <v>148</v>
      </c>
      <c r="B156" s="492"/>
      <c r="C156" s="496" t="s">
        <v>155</v>
      </c>
      <c r="D156" s="497"/>
      <c r="E156" s="47"/>
      <c r="F156" s="47"/>
      <c r="G156" s="47"/>
      <c r="H156" s="47"/>
    </row>
    <row r="157" spans="1:8" ht="15.95" customHeight="1" x14ac:dyDescent="0.2">
      <c r="A157" s="502"/>
      <c r="B157" s="493"/>
      <c r="C157" s="496" t="s">
        <v>156</v>
      </c>
      <c r="D157" s="497"/>
      <c r="E157" s="47"/>
      <c r="F157" s="47"/>
      <c r="G157" s="47"/>
      <c r="H157" s="47"/>
    </row>
    <row r="158" spans="1:8" ht="15.75" customHeight="1" x14ac:dyDescent="0.2">
      <c r="A158" s="494" t="s">
        <v>151</v>
      </c>
      <c r="B158" s="180"/>
      <c r="C158" s="496" t="s">
        <v>157</v>
      </c>
      <c r="D158" s="497"/>
      <c r="E158" s="47"/>
      <c r="F158" s="47"/>
      <c r="G158" s="47"/>
      <c r="H158" s="47"/>
    </row>
    <row r="159" spans="1:8" ht="15.95" customHeight="1" x14ac:dyDescent="0.2">
      <c r="A159" s="495"/>
      <c r="B159" s="180"/>
      <c r="C159" s="496" t="s">
        <v>158</v>
      </c>
      <c r="D159" s="497"/>
      <c r="E159" s="47"/>
      <c r="F159" s="47"/>
      <c r="G159" s="47"/>
      <c r="H159" s="47"/>
    </row>
    <row r="160" spans="1:8" ht="15.75" customHeight="1" x14ac:dyDescent="0.2">
      <c r="A160" s="495"/>
      <c r="B160" s="181"/>
      <c r="C160" s="498" t="s">
        <v>159</v>
      </c>
      <c r="D160" s="499"/>
      <c r="E160" s="47"/>
      <c r="F160" s="47"/>
      <c r="G160" s="47"/>
      <c r="H160" s="47"/>
    </row>
    <row r="161" spans="1:8" ht="14.1" customHeight="1" x14ac:dyDescent="0.25">
      <c r="A161" s="274" t="s">
        <v>239</v>
      </c>
      <c r="B161" s="182"/>
      <c r="C161" s="275" t="s">
        <v>154</v>
      </c>
      <c r="D161" s="276" t="s">
        <v>186</v>
      </c>
      <c r="E161" s="47"/>
      <c r="F161" s="47"/>
      <c r="G161" s="47"/>
      <c r="H161" s="47"/>
    </row>
    <row r="162" spans="1:8" ht="15.95" customHeight="1" x14ac:dyDescent="0.2">
      <c r="A162" s="273" t="s">
        <v>147</v>
      </c>
      <c r="B162" s="179"/>
      <c r="C162" s="500" t="s">
        <v>160</v>
      </c>
      <c r="D162" s="501"/>
      <c r="E162" s="47"/>
      <c r="F162" s="47"/>
      <c r="G162" s="47"/>
      <c r="H162" s="47"/>
    </row>
    <row r="163" spans="1:8" ht="15.95" customHeight="1" x14ac:dyDescent="0.2">
      <c r="A163" s="494" t="s">
        <v>148</v>
      </c>
      <c r="B163" s="492"/>
      <c r="C163" s="496" t="s">
        <v>155</v>
      </c>
      <c r="D163" s="497"/>
      <c r="E163" s="47"/>
      <c r="F163" s="47"/>
      <c r="G163" s="47"/>
      <c r="H163" s="47"/>
    </row>
    <row r="164" spans="1:8" ht="15.95" customHeight="1" x14ac:dyDescent="0.2">
      <c r="A164" s="502"/>
      <c r="B164" s="493"/>
      <c r="C164" s="496" t="s">
        <v>156</v>
      </c>
      <c r="D164" s="497"/>
      <c r="E164" s="47"/>
      <c r="F164" s="47"/>
      <c r="G164" s="47"/>
      <c r="H164" s="47"/>
    </row>
    <row r="165" spans="1:8" ht="15.75" customHeight="1" x14ac:dyDescent="0.2">
      <c r="A165" s="494" t="s">
        <v>151</v>
      </c>
      <c r="B165" s="180"/>
      <c r="C165" s="496" t="s">
        <v>157</v>
      </c>
      <c r="D165" s="497"/>
      <c r="E165" s="47"/>
      <c r="F165" s="47"/>
      <c r="G165" s="47"/>
      <c r="H165" s="47"/>
    </row>
    <row r="166" spans="1:8" ht="15.95" customHeight="1" x14ac:dyDescent="0.2">
      <c r="A166" s="495"/>
      <c r="B166" s="180"/>
      <c r="C166" s="496" t="s">
        <v>158</v>
      </c>
      <c r="D166" s="497"/>
      <c r="E166" s="47"/>
      <c r="F166" s="47"/>
      <c r="G166" s="47"/>
      <c r="H166" s="47"/>
    </row>
    <row r="167" spans="1:8" ht="15.75" customHeight="1" x14ac:dyDescent="0.2">
      <c r="A167" s="495"/>
      <c r="B167" s="181"/>
      <c r="C167" s="498" t="s">
        <v>159</v>
      </c>
      <c r="D167" s="499"/>
      <c r="E167" s="47"/>
      <c r="F167" s="47"/>
      <c r="G167" s="47"/>
      <c r="H167" s="47"/>
    </row>
    <row r="168" spans="1:8" ht="14.1" customHeight="1" x14ac:dyDescent="0.25">
      <c r="A168" s="274" t="s">
        <v>241</v>
      </c>
      <c r="B168" s="182"/>
      <c r="C168" s="275" t="s">
        <v>154</v>
      </c>
      <c r="D168" s="276" t="s">
        <v>186</v>
      </c>
      <c r="E168" s="47"/>
      <c r="F168" s="47"/>
      <c r="G168" s="47"/>
      <c r="H168" s="47"/>
    </row>
    <row r="169" spans="1:8" ht="15.95" customHeight="1" x14ac:dyDescent="0.2">
      <c r="A169" s="273" t="s">
        <v>147</v>
      </c>
      <c r="B169" s="179"/>
      <c r="C169" s="500" t="s">
        <v>160</v>
      </c>
      <c r="D169" s="501"/>
      <c r="E169" s="47"/>
      <c r="F169" s="47"/>
      <c r="G169" s="47"/>
      <c r="H169" s="47"/>
    </row>
    <row r="170" spans="1:8" ht="15.95" customHeight="1" x14ac:dyDescent="0.2">
      <c r="A170" s="494" t="s">
        <v>148</v>
      </c>
      <c r="B170" s="492"/>
      <c r="C170" s="496" t="s">
        <v>155</v>
      </c>
      <c r="D170" s="497"/>
      <c r="E170" s="47"/>
      <c r="F170" s="47"/>
      <c r="G170" s="47"/>
      <c r="H170" s="47"/>
    </row>
    <row r="171" spans="1:8" ht="15.95" customHeight="1" x14ac:dyDescent="0.2">
      <c r="A171" s="502"/>
      <c r="B171" s="493"/>
      <c r="C171" s="496" t="s">
        <v>156</v>
      </c>
      <c r="D171" s="497"/>
      <c r="E171" s="47"/>
      <c r="F171" s="47"/>
      <c r="G171" s="47"/>
      <c r="H171" s="47"/>
    </row>
    <row r="172" spans="1:8" ht="15.75" customHeight="1" x14ac:dyDescent="0.2">
      <c r="A172" s="494" t="s">
        <v>151</v>
      </c>
      <c r="B172" s="180"/>
      <c r="C172" s="496" t="s">
        <v>157</v>
      </c>
      <c r="D172" s="497"/>
      <c r="E172" s="47"/>
      <c r="F172" s="47"/>
      <c r="G172" s="47"/>
      <c r="H172" s="47"/>
    </row>
    <row r="173" spans="1:8" ht="15.95" customHeight="1" x14ac:dyDescent="0.2">
      <c r="A173" s="495"/>
      <c r="B173" s="180"/>
      <c r="C173" s="496" t="s">
        <v>158</v>
      </c>
      <c r="D173" s="497"/>
      <c r="E173" s="47"/>
      <c r="F173" s="47"/>
      <c r="G173" s="47"/>
      <c r="H173" s="47"/>
    </row>
    <row r="174" spans="1:8" ht="15.75" customHeight="1" x14ac:dyDescent="0.2">
      <c r="A174" s="495"/>
      <c r="B174" s="181"/>
      <c r="C174" s="498" t="s">
        <v>159</v>
      </c>
      <c r="D174" s="499"/>
      <c r="E174" s="47"/>
      <c r="F174" s="47"/>
      <c r="G174" s="47"/>
      <c r="H174" s="47"/>
    </row>
    <row r="175" spans="1:8" ht="14.1" customHeight="1" x14ac:dyDescent="0.25">
      <c r="A175" s="274" t="s">
        <v>243</v>
      </c>
      <c r="B175" s="182"/>
      <c r="C175" s="275" t="s">
        <v>154</v>
      </c>
      <c r="D175" s="276" t="s">
        <v>186</v>
      </c>
      <c r="E175" s="47"/>
      <c r="F175" s="47"/>
      <c r="G175" s="47"/>
      <c r="H175" s="47"/>
    </row>
    <row r="176" spans="1:8" ht="15.95" customHeight="1" x14ac:dyDescent="0.2">
      <c r="A176" s="273" t="s">
        <v>147</v>
      </c>
      <c r="B176" s="179"/>
      <c r="C176" s="500" t="s">
        <v>160</v>
      </c>
      <c r="D176" s="501"/>
      <c r="E176" s="47"/>
      <c r="F176" s="47"/>
      <c r="G176" s="47"/>
      <c r="H176" s="47"/>
    </row>
    <row r="177" spans="1:8" ht="15.95" customHeight="1" x14ac:dyDescent="0.2">
      <c r="A177" s="494" t="s">
        <v>148</v>
      </c>
      <c r="B177" s="492"/>
      <c r="C177" s="496" t="s">
        <v>155</v>
      </c>
      <c r="D177" s="497"/>
      <c r="E177" s="47"/>
      <c r="F177" s="47"/>
      <c r="G177" s="47"/>
      <c r="H177" s="47"/>
    </row>
    <row r="178" spans="1:8" ht="15.95" customHeight="1" x14ac:dyDescent="0.2">
      <c r="A178" s="502"/>
      <c r="B178" s="493"/>
      <c r="C178" s="496" t="s">
        <v>156</v>
      </c>
      <c r="D178" s="497"/>
      <c r="E178" s="47"/>
      <c r="F178" s="47"/>
      <c r="G178" s="47"/>
      <c r="H178" s="47"/>
    </row>
    <row r="179" spans="1:8" ht="15.75" customHeight="1" x14ac:dyDescent="0.2">
      <c r="A179" s="494" t="s">
        <v>151</v>
      </c>
      <c r="B179" s="180"/>
      <c r="C179" s="496" t="s">
        <v>157</v>
      </c>
      <c r="D179" s="497"/>
      <c r="E179" s="47"/>
      <c r="F179" s="47"/>
      <c r="G179" s="47"/>
      <c r="H179" s="47"/>
    </row>
    <row r="180" spans="1:8" ht="15.95" customHeight="1" x14ac:dyDescent="0.2">
      <c r="A180" s="495"/>
      <c r="B180" s="180"/>
      <c r="C180" s="496" t="s">
        <v>158</v>
      </c>
      <c r="D180" s="497"/>
      <c r="E180" s="47"/>
      <c r="F180" s="47"/>
      <c r="G180" s="47"/>
      <c r="H180" s="47"/>
    </row>
    <row r="181" spans="1:8" ht="15.75" customHeight="1" x14ac:dyDescent="0.2">
      <c r="A181" s="495"/>
      <c r="B181" s="181"/>
      <c r="C181" s="498" t="s">
        <v>159</v>
      </c>
      <c r="D181" s="499"/>
      <c r="E181" s="47"/>
      <c r="F181" s="47"/>
      <c r="G181" s="47"/>
      <c r="H181" s="47"/>
    </row>
    <row r="182" spans="1:8" ht="14.1" customHeight="1" x14ac:dyDescent="0.25">
      <c r="A182" s="274" t="s">
        <v>245</v>
      </c>
      <c r="B182" s="182"/>
      <c r="C182" s="275" t="s">
        <v>154</v>
      </c>
      <c r="D182" s="276" t="s">
        <v>186</v>
      </c>
      <c r="E182" s="47"/>
      <c r="F182" s="47"/>
      <c r="G182" s="47"/>
      <c r="H182" s="47"/>
    </row>
    <row r="183" spans="1:8" ht="15.95" customHeight="1" x14ac:dyDescent="0.2">
      <c r="A183" s="273" t="s">
        <v>147</v>
      </c>
      <c r="B183" s="179"/>
      <c r="C183" s="500" t="s">
        <v>160</v>
      </c>
      <c r="D183" s="501"/>
      <c r="E183" s="47"/>
      <c r="F183" s="47"/>
      <c r="G183" s="47"/>
      <c r="H183" s="47"/>
    </row>
    <row r="184" spans="1:8" ht="15.95" customHeight="1" x14ac:dyDescent="0.2">
      <c r="A184" s="494" t="s">
        <v>148</v>
      </c>
      <c r="B184" s="492"/>
      <c r="C184" s="496" t="s">
        <v>155</v>
      </c>
      <c r="D184" s="497"/>
      <c r="E184" s="47"/>
      <c r="F184" s="47"/>
      <c r="G184" s="47"/>
      <c r="H184" s="47"/>
    </row>
    <row r="185" spans="1:8" ht="15.95" customHeight="1" x14ac:dyDescent="0.2">
      <c r="A185" s="502"/>
      <c r="B185" s="493"/>
      <c r="C185" s="496" t="s">
        <v>156</v>
      </c>
      <c r="D185" s="497"/>
      <c r="E185" s="47"/>
      <c r="F185" s="47"/>
      <c r="G185" s="47"/>
      <c r="H185" s="47"/>
    </row>
    <row r="186" spans="1:8" ht="15.75" customHeight="1" x14ac:dyDescent="0.2">
      <c r="A186" s="494" t="s">
        <v>151</v>
      </c>
      <c r="B186" s="180"/>
      <c r="C186" s="496" t="s">
        <v>157</v>
      </c>
      <c r="D186" s="497"/>
      <c r="E186" s="47"/>
      <c r="F186" s="47"/>
      <c r="G186" s="47"/>
      <c r="H186" s="47"/>
    </row>
    <row r="187" spans="1:8" ht="15.95" customHeight="1" x14ac:dyDescent="0.2">
      <c r="A187" s="495"/>
      <c r="B187" s="180"/>
      <c r="C187" s="496" t="s">
        <v>158</v>
      </c>
      <c r="D187" s="497"/>
      <c r="E187" s="47"/>
      <c r="F187" s="47"/>
      <c r="G187" s="47"/>
      <c r="H187" s="47"/>
    </row>
    <row r="188" spans="1:8" ht="15.75" customHeight="1" x14ac:dyDescent="0.2">
      <c r="A188" s="495"/>
      <c r="B188" s="181"/>
      <c r="C188" s="498" t="s">
        <v>159</v>
      </c>
      <c r="D188" s="499"/>
      <c r="E188" s="47"/>
      <c r="F188" s="47"/>
      <c r="G188" s="47"/>
      <c r="H188" s="47"/>
    </row>
    <row r="189" spans="1:8" ht="14.1" customHeight="1" x14ac:dyDescent="0.25">
      <c r="A189" s="274" t="s">
        <v>247</v>
      </c>
      <c r="B189" s="182"/>
      <c r="C189" s="275" t="s">
        <v>154</v>
      </c>
      <c r="D189" s="276" t="s">
        <v>186</v>
      </c>
      <c r="E189" s="47"/>
      <c r="F189" s="47"/>
      <c r="G189" s="47"/>
      <c r="H189" s="47"/>
    </row>
    <row r="190" spans="1:8" ht="15.95" customHeight="1" x14ac:dyDescent="0.2">
      <c r="A190" s="273" t="s">
        <v>147</v>
      </c>
      <c r="B190" s="179"/>
      <c r="C190" s="500" t="s">
        <v>160</v>
      </c>
      <c r="D190" s="501"/>
      <c r="E190" s="47"/>
      <c r="F190" s="47"/>
      <c r="G190" s="47"/>
      <c r="H190" s="47"/>
    </row>
    <row r="191" spans="1:8" ht="15.95" customHeight="1" x14ac:dyDescent="0.2">
      <c r="A191" s="494" t="s">
        <v>148</v>
      </c>
      <c r="B191" s="492"/>
      <c r="C191" s="496" t="s">
        <v>155</v>
      </c>
      <c r="D191" s="497"/>
      <c r="E191" s="47"/>
      <c r="F191" s="47"/>
      <c r="G191" s="47"/>
      <c r="H191" s="47"/>
    </row>
    <row r="192" spans="1:8" ht="15.95" customHeight="1" x14ac:dyDescent="0.2">
      <c r="A192" s="502"/>
      <c r="B192" s="493"/>
      <c r="C192" s="496" t="s">
        <v>156</v>
      </c>
      <c r="D192" s="497"/>
      <c r="E192" s="47"/>
      <c r="F192" s="47"/>
      <c r="G192" s="47"/>
      <c r="H192" s="47"/>
    </row>
    <row r="193" spans="1:8" ht="15.75" customHeight="1" x14ac:dyDescent="0.2">
      <c r="A193" s="494" t="s">
        <v>151</v>
      </c>
      <c r="B193" s="180"/>
      <c r="C193" s="496" t="s">
        <v>157</v>
      </c>
      <c r="D193" s="497"/>
      <c r="E193" s="47"/>
      <c r="F193" s="47"/>
      <c r="G193" s="47"/>
      <c r="H193" s="47"/>
    </row>
    <row r="194" spans="1:8" ht="15.95" customHeight="1" x14ac:dyDescent="0.2">
      <c r="A194" s="495"/>
      <c r="B194" s="180"/>
      <c r="C194" s="496" t="s">
        <v>158</v>
      </c>
      <c r="D194" s="497"/>
      <c r="E194" s="47"/>
      <c r="F194" s="47"/>
      <c r="G194" s="47"/>
      <c r="H194" s="47"/>
    </row>
    <row r="195" spans="1:8" ht="15.75" customHeight="1" x14ac:dyDescent="0.2">
      <c r="A195" s="495"/>
      <c r="B195" s="181"/>
      <c r="C195" s="498" t="s">
        <v>159</v>
      </c>
      <c r="D195" s="499"/>
      <c r="E195" s="47"/>
      <c r="F195" s="47"/>
      <c r="G195" s="47"/>
      <c r="H195" s="47"/>
    </row>
    <row r="196" spans="1:8" ht="14.1" customHeight="1" x14ac:dyDescent="0.25">
      <c r="A196" s="274" t="s">
        <v>249</v>
      </c>
      <c r="B196" s="182"/>
      <c r="C196" s="275" t="s">
        <v>154</v>
      </c>
      <c r="D196" s="276" t="s">
        <v>186</v>
      </c>
      <c r="E196" s="47"/>
      <c r="F196" s="47"/>
      <c r="G196" s="47"/>
      <c r="H196" s="47"/>
    </row>
    <row r="197" spans="1:8" ht="15.95" customHeight="1" x14ac:dyDescent="0.2">
      <c r="A197" s="273" t="s">
        <v>147</v>
      </c>
      <c r="B197" s="179"/>
      <c r="C197" s="500" t="s">
        <v>160</v>
      </c>
      <c r="D197" s="501"/>
      <c r="E197" s="47"/>
      <c r="F197" s="47"/>
      <c r="G197" s="47"/>
      <c r="H197" s="47"/>
    </row>
    <row r="198" spans="1:8" ht="15.95" customHeight="1" x14ac:dyDescent="0.2">
      <c r="A198" s="494" t="s">
        <v>148</v>
      </c>
      <c r="B198" s="492"/>
      <c r="C198" s="496" t="s">
        <v>155</v>
      </c>
      <c r="D198" s="497"/>
      <c r="E198" s="47"/>
      <c r="F198" s="47"/>
      <c r="G198" s="47"/>
      <c r="H198" s="47"/>
    </row>
    <row r="199" spans="1:8" ht="15.95" customHeight="1" x14ac:dyDescent="0.2">
      <c r="A199" s="502"/>
      <c r="B199" s="493"/>
      <c r="C199" s="496" t="s">
        <v>156</v>
      </c>
      <c r="D199" s="497"/>
      <c r="E199" s="47"/>
      <c r="F199" s="47"/>
      <c r="G199" s="47"/>
      <c r="H199" s="47"/>
    </row>
    <row r="200" spans="1:8" ht="15.75" customHeight="1" x14ac:dyDescent="0.2">
      <c r="A200" s="494" t="s">
        <v>151</v>
      </c>
      <c r="B200" s="180"/>
      <c r="C200" s="496" t="s">
        <v>157</v>
      </c>
      <c r="D200" s="497"/>
      <c r="E200" s="47"/>
      <c r="F200" s="47"/>
      <c r="G200" s="47"/>
      <c r="H200" s="47"/>
    </row>
    <row r="201" spans="1:8" ht="15.95" customHeight="1" x14ac:dyDescent="0.2">
      <c r="A201" s="495"/>
      <c r="B201" s="180"/>
      <c r="C201" s="496" t="s">
        <v>158</v>
      </c>
      <c r="D201" s="497"/>
      <c r="E201" s="47"/>
      <c r="F201" s="47"/>
      <c r="G201" s="47"/>
      <c r="H201" s="47"/>
    </row>
    <row r="202" spans="1:8" ht="15.75" customHeight="1" x14ac:dyDescent="0.2">
      <c r="A202" s="495"/>
      <c r="B202" s="181"/>
      <c r="C202" s="498" t="s">
        <v>159</v>
      </c>
      <c r="D202" s="499"/>
      <c r="E202" s="47"/>
      <c r="F202" s="47"/>
      <c r="G202" s="47"/>
      <c r="H202" s="47"/>
    </row>
    <row r="203" spans="1:8" ht="14.1" customHeight="1" x14ac:dyDescent="0.25">
      <c r="A203" s="274" t="s">
        <v>251</v>
      </c>
      <c r="B203" s="182"/>
      <c r="C203" s="275" t="s">
        <v>154</v>
      </c>
      <c r="D203" s="276" t="s">
        <v>186</v>
      </c>
      <c r="E203" s="47"/>
      <c r="F203" s="47"/>
      <c r="G203" s="47"/>
      <c r="H203" s="47"/>
    </row>
    <row r="204" spans="1:8" ht="15.95" customHeight="1" x14ac:dyDescent="0.2">
      <c r="A204" s="273" t="s">
        <v>147</v>
      </c>
      <c r="B204" s="179"/>
      <c r="C204" s="500" t="s">
        <v>160</v>
      </c>
      <c r="D204" s="501"/>
      <c r="E204" s="47"/>
      <c r="F204" s="47"/>
      <c r="G204" s="47"/>
      <c r="H204" s="47"/>
    </row>
    <row r="205" spans="1:8" ht="15.95" customHeight="1" x14ac:dyDescent="0.2">
      <c r="A205" s="494" t="s">
        <v>148</v>
      </c>
      <c r="B205" s="492"/>
      <c r="C205" s="496" t="s">
        <v>155</v>
      </c>
      <c r="D205" s="497"/>
      <c r="E205" s="47"/>
      <c r="F205" s="47"/>
      <c r="G205" s="47"/>
      <c r="H205" s="47"/>
    </row>
    <row r="206" spans="1:8" ht="15.95" customHeight="1" x14ac:dyDescent="0.2">
      <c r="A206" s="502"/>
      <c r="B206" s="493"/>
      <c r="C206" s="496" t="s">
        <v>156</v>
      </c>
      <c r="D206" s="497"/>
      <c r="E206" s="47"/>
      <c r="F206" s="47"/>
      <c r="G206" s="47"/>
      <c r="H206" s="47"/>
    </row>
    <row r="207" spans="1:8" ht="15.75" customHeight="1" x14ac:dyDescent="0.2">
      <c r="A207" s="494" t="s">
        <v>151</v>
      </c>
      <c r="B207" s="180"/>
      <c r="C207" s="496" t="s">
        <v>157</v>
      </c>
      <c r="D207" s="497"/>
      <c r="E207" s="47"/>
      <c r="F207" s="47"/>
      <c r="G207" s="47"/>
      <c r="H207" s="47"/>
    </row>
    <row r="208" spans="1:8" ht="15.95" customHeight="1" x14ac:dyDescent="0.2">
      <c r="A208" s="495"/>
      <c r="B208" s="180"/>
      <c r="C208" s="496" t="s">
        <v>158</v>
      </c>
      <c r="D208" s="497"/>
      <c r="E208" s="47"/>
      <c r="F208" s="47"/>
      <c r="G208" s="47"/>
      <c r="H208" s="47"/>
    </row>
    <row r="209" spans="1:8" ht="15.75" customHeight="1" x14ac:dyDescent="0.2">
      <c r="A209" s="495"/>
      <c r="B209" s="181"/>
      <c r="C209" s="498" t="s">
        <v>159</v>
      </c>
      <c r="D209" s="499"/>
      <c r="E209" s="47"/>
      <c r="F209" s="47"/>
      <c r="G209" s="47"/>
      <c r="H209" s="47"/>
    </row>
    <row r="210" spans="1:8" ht="14.1" customHeight="1" x14ac:dyDescent="0.25">
      <c r="A210" s="274" t="s">
        <v>253</v>
      </c>
      <c r="B210" s="182"/>
      <c r="C210" s="275" t="s">
        <v>154</v>
      </c>
      <c r="D210" s="276" t="s">
        <v>186</v>
      </c>
      <c r="E210" s="47"/>
      <c r="F210" s="47"/>
      <c r="G210" s="47"/>
      <c r="H210" s="47"/>
    </row>
    <row r="211" spans="1:8" ht="15.95" customHeight="1" x14ac:dyDescent="0.2">
      <c r="A211" s="273" t="s">
        <v>147</v>
      </c>
      <c r="B211" s="179"/>
      <c r="C211" s="500" t="s">
        <v>160</v>
      </c>
      <c r="D211" s="501"/>
      <c r="E211" s="47"/>
      <c r="F211" s="47"/>
      <c r="G211" s="47"/>
      <c r="H211" s="47"/>
    </row>
    <row r="212" spans="1:8" ht="15.95" customHeight="1" x14ac:dyDescent="0.2">
      <c r="A212" s="494" t="s">
        <v>148</v>
      </c>
      <c r="B212" s="492"/>
      <c r="C212" s="496" t="s">
        <v>155</v>
      </c>
      <c r="D212" s="497"/>
      <c r="E212" s="47"/>
      <c r="F212" s="47"/>
      <c r="G212" s="47"/>
      <c r="H212" s="47"/>
    </row>
    <row r="213" spans="1:8" ht="15.95" customHeight="1" x14ac:dyDescent="0.2">
      <c r="A213" s="502"/>
      <c r="B213" s="493"/>
      <c r="C213" s="496" t="s">
        <v>156</v>
      </c>
      <c r="D213" s="497"/>
      <c r="E213" s="47"/>
      <c r="F213" s="47"/>
      <c r="G213" s="47"/>
      <c r="H213" s="47"/>
    </row>
    <row r="214" spans="1:8" ht="15.75" customHeight="1" x14ac:dyDescent="0.2">
      <c r="A214" s="494" t="s">
        <v>151</v>
      </c>
      <c r="B214" s="180"/>
      <c r="C214" s="496" t="s">
        <v>157</v>
      </c>
      <c r="D214" s="497"/>
      <c r="E214" s="47"/>
      <c r="F214" s="47"/>
      <c r="G214" s="47"/>
      <c r="H214" s="47"/>
    </row>
    <row r="215" spans="1:8" ht="15.95" customHeight="1" x14ac:dyDescent="0.2">
      <c r="A215" s="495"/>
      <c r="B215" s="180"/>
      <c r="C215" s="496" t="s">
        <v>158</v>
      </c>
      <c r="D215" s="497"/>
      <c r="E215" s="47"/>
      <c r="F215" s="47"/>
      <c r="G215" s="47"/>
      <c r="H215" s="47"/>
    </row>
    <row r="216" spans="1:8" ht="15.75" customHeight="1" x14ac:dyDescent="0.2">
      <c r="A216" s="495"/>
      <c r="B216" s="181"/>
      <c r="C216" s="498" t="s">
        <v>159</v>
      </c>
      <c r="D216" s="499"/>
      <c r="E216" s="47"/>
      <c r="F216" s="47"/>
      <c r="G216" s="47"/>
      <c r="H216" s="47"/>
    </row>
    <row r="217" spans="1:8" ht="14.1" customHeight="1" x14ac:dyDescent="0.25">
      <c r="A217" s="274" t="s">
        <v>255</v>
      </c>
      <c r="B217" s="182"/>
      <c r="C217" s="275" t="s">
        <v>154</v>
      </c>
      <c r="D217" s="276" t="s">
        <v>186</v>
      </c>
      <c r="E217" s="47"/>
      <c r="F217" s="47"/>
      <c r="G217" s="47"/>
      <c r="H217" s="47"/>
    </row>
    <row r="218" spans="1:8" ht="15.95" customHeight="1" x14ac:dyDescent="0.2">
      <c r="A218" s="273" t="s">
        <v>147</v>
      </c>
      <c r="B218" s="179"/>
      <c r="C218" s="500" t="s">
        <v>160</v>
      </c>
      <c r="D218" s="501"/>
      <c r="E218" s="47"/>
      <c r="F218" s="47"/>
      <c r="G218" s="47"/>
      <c r="H218" s="47"/>
    </row>
    <row r="219" spans="1:8" ht="15.95" customHeight="1" x14ac:dyDescent="0.2">
      <c r="A219" s="494" t="s">
        <v>148</v>
      </c>
      <c r="B219" s="492"/>
      <c r="C219" s="496" t="s">
        <v>155</v>
      </c>
      <c r="D219" s="497"/>
      <c r="E219" s="47"/>
      <c r="F219" s="47"/>
      <c r="G219" s="47"/>
      <c r="H219" s="47"/>
    </row>
    <row r="220" spans="1:8" ht="15.95" customHeight="1" x14ac:dyDescent="0.2">
      <c r="A220" s="502"/>
      <c r="B220" s="493"/>
      <c r="C220" s="496" t="s">
        <v>156</v>
      </c>
      <c r="D220" s="497"/>
      <c r="E220" s="47"/>
      <c r="F220" s="47"/>
      <c r="G220" s="47"/>
      <c r="H220" s="47"/>
    </row>
    <row r="221" spans="1:8" ht="15.75" customHeight="1" x14ac:dyDescent="0.2">
      <c r="A221" s="494" t="s">
        <v>151</v>
      </c>
      <c r="B221" s="180"/>
      <c r="C221" s="496" t="s">
        <v>157</v>
      </c>
      <c r="D221" s="497"/>
      <c r="E221" s="47"/>
      <c r="F221" s="47"/>
      <c r="G221" s="47"/>
      <c r="H221" s="47"/>
    </row>
    <row r="222" spans="1:8" ht="15.95" customHeight="1" x14ac:dyDescent="0.2">
      <c r="A222" s="495"/>
      <c r="B222" s="180"/>
      <c r="C222" s="496" t="s">
        <v>158</v>
      </c>
      <c r="D222" s="497"/>
      <c r="E222" s="47"/>
      <c r="F222" s="47"/>
      <c r="G222" s="47"/>
      <c r="H222" s="47"/>
    </row>
    <row r="223" spans="1:8" ht="15.75" customHeight="1" x14ac:dyDescent="0.2">
      <c r="A223" s="495"/>
      <c r="B223" s="181"/>
      <c r="C223" s="498" t="s">
        <v>159</v>
      </c>
      <c r="D223" s="499"/>
      <c r="E223" s="47"/>
      <c r="F223" s="47"/>
      <c r="G223" s="47"/>
      <c r="H223" s="47"/>
    </row>
    <row r="224" spans="1:8" ht="14.1" customHeight="1" x14ac:dyDescent="0.25">
      <c r="A224" s="274" t="s">
        <v>257</v>
      </c>
      <c r="B224" s="182"/>
      <c r="C224" s="275" t="s">
        <v>154</v>
      </c>
      <c r="D224" s="276" t="s">
        <v>186</v>
      </c>
      <c r="E224" s="47"/>
      <c r="F224" s="47"/>
      <c r="G224" s="47"/>
      <c r="H224" s="47"/>
    </row>
    <row r="225" spans="1:8" ht="15.95" customHeight="1" x14ac:dyDescent="0.2">
      <c r="A225" s="273" t="s">
        <v>147</v>
      </c>
      <c r="B225" s="179"/>
      <c r="C225" s="500" t="s">
        <v>160</v>
      </c>
      <c r="D225" s="501"/>
      <c r="E225" s="47"/>
      <c r="F225" s="47"/>
      <c r="G225" s="47"/>
      <c r="H225" s="47"/>
    </row>
    <row r="226" spans="1:8" ht="15.95" customHeight="1" x14ac:dyDescent="0.2">
      <c r="A226" s="494" t="s">
        <v>148</v>
      </c>
      <c r="B226" s="492"/>
      <c r="C226" s="496" t="s">
        <v>155</v>
      </c>
      <c r="D226" s="497"/>
      <c r="E226" s="47"/>
      <c r="F226" s="47"/>
      <c r="G226" s="47"/>
      <c r="H226" s="47"/>
    </row>
    <row r="227" spans="1:8" ht="15.95" customHeight="1" x14ac:dyDescent="0.2">
      <c r="A227" s="502"/>
      <c r="B227" s="493"/>
      <c r="C227" s="496" t="s">
        <v>156</v>
      </c>
      <c r="D227" s="497"/>
      <c r="E227" s="47"/>
      <c r="F227" s="47"/>
      <c r="G227" s="47"/>
      <c r="H227" s="47"/>
    </row>
    <row r="228" spans="1:8" ht="15.75" customHeight="1" x14ac:dyDescent="0.2">
      <c r="A228" s="494" t="s">
        <v>151</v>
      </c>
      <c r="B228" s="180"/>
      <c r="C228" s="496" t="s">
        <v>157</v>
      </c>
      <c r="D228" s="497"/>
      <c r="E228" s="47"/>
      <c r="F228" s="47"/>
      <c r="G228" s="47"/>
      <c r="H228" s="47"/>
    </row>
    <row r="229" spans="1:8" ht="15.95" customHeight="1" x14ac:dyDescent="0.2">
      <c r="A229" s="495"/>
      <c r="B229" s="180"/>
      <c r="C229" s="496" t="s">
        <v>158</v>
      </c>
      <c r="D229" s="497"/>
      <c r="E229" s="47"/>
      <c r="F229" s="47"/>
      <c r="G229" s="47"/>
      <c r="H229" s="47"/>
    </row>
    <row r="230" spans="1:8" ht="15.75" customHeight="1" x14ac:dyDescent="0.2">
      <c r="A230" s="495"/>
      <c r="B230" s="181"/>
      <c r="C230" s="498" t="s">
        <v>159</v>
      </c>
      <c r="D230" s="499"/>
      <c r="E230" s="47"/>
      <c r="F230" s="47"/>
      <c r="G230" s="47"/>
      <c r="H230" s="47"/>
    </row>
    <row r="231" spans="1:8" ht="14.1" customHeight="1" x14ac:dyDescent="0.25">
      <c r="A231" s="274" t="s">
        <v>259</v>
      </c>
      <c r="B231" s="182"/>
      <c r="C231" s="275" t="s">
        <v>154</v>
      </c>
      <c r="D231" s="276" t="s">
        <v>186</v>
      </c>
      <c r="E231" s="47"/>
      <c r="F231" s="47"/>
      <c r="G231" s="47"/>
      <c r="H231" s="47"/>
    </row>
    <row r="232" spans="1:8" ht="15.95" customHeight="1" x14ac:dyDescent="0.2">
      <c r="A232" s="273" t="s">
        <v>147</v>
      </c>
      <c r="B232" s="179"/>
      <c r="C232" s="500" t="s">
        <v>160</v>
      </c>
      <c r="D232" s="501"/>
      <c r="E232" s="47"/>
      <c r="F232" s="47"/>
      <c r="G232" s="47"/>
      <c r="H232" s="47"/>
    </row>
    <row r="233" spans="1:8" ht="15.95" customHeight="1" x14ac:dyDescent="0.2">
      <c r="A233" s="494" t="s">
        <v>148</v>
      </c>
      <c r="B233" s="492"/>
      <c r="C233" s="496" t="s">
        <v>155</v>
      </c>
      <c r="D233" s="497"/>
      <c r="E233" s="47"/>
      <c r="F233" s="47"/>
      <c r="G233" s="47"/>
      <c r="H233" s="47"/>
    </row>
    <row r="234" spans="1:8" ht="15.95" customHeight="1" x14ac:dyDescent="0.2">
      <c r="A234" s="502"/>
      <c r="B234" s="493"/>
      <c r="C234" s="496" t="s">
        <v>156</v>
      </c>
      <c r="D234" s="497"/>
      <c r="E234" s="47"/>
      <c r="F234" s="47"/>
      <c r="G234" s="47"/>
      <c r="H234" s="47"/>
    </row>
    <row r="235" spans="1:8" ht="15.75" customHeight="1" x14ac:dyDescent="0.2">
      <c r="A235" s="494" t="s">
        <v>151</v>
      </c>
      <c r="B235" s="180"/>
      <c r="C235" s="496" t="s">
        <v>157</v>
      </c>
      <c r="D235" s="497"/>
      <c r="E235" s="47"/>
      <c r="F235" s="47"/>
      <c r="G235" s="47"/>
      <c r="H235" s="47"/>
    </row>
    <row r="236" spans="1:8" ht="15.95" customHeight="1" x14ac:dyDescent="0.2">
      <c r="A236" s="495"/>
      <c r="B236" s="180"/>
      <c r="C236" s="496" t="s">
        <v>158</v>
      </c>
      <c r="D236" s="497"/>
      <c r="E236" s="47"/>
      <c r="F236" s="47"/>
      <c r="G236" s="47"/>
      <c r="H236" s="47"/>
    </row>
    <row r="237" spans="1:8" ht="15.75" customHeight="1" x14ac:dyDescent="0.2">
      <c r="A237" s="495"/>
      <c r="B237" s="181"/>
      <c r="C237" s="498" t="s">
        <v>159</v>
      </c>
      <c r="D237" s="499"/>
      <c r="E237" s="47"/>
      <c r="F237" s="47"/>
      <c r="G237" s="47"/>
      <c r="H237" s="47"/>
    </row>
    <row r="238" spans="1:8" ht="14.1" customHeight="1" x14ac:dyDescent="0.25">
      <c r="A238" s="274" t="s">
        <v>261</v>
      </c>
      <c r="B238" s="182"/>
      <c r="C238" s="275" t="s">
        <v>154</v>
      </c>
      <c r="D238" s="276" t="s">
        <v>186</v>
      </c>
      <c r="E238" s="47"/>
      <c r="F238" s="47"/>
      <c r="G238" s="47"/>
      <c r="H238" s="47"/>
    </row>
    <row r="239" spans="1:8" ht="15.95" customHeight="1" x14ac:dyDescent="0.2">
      <c r="A239" s="273" t="s">
        <v>147</v>
      </c>
      <c r="B239" s="179"/>
      <c r="C239" s="500" t="s">
        <v>160</v>
      </c>
      <c r="D239" s="501"/>
      <c r="E239" s="47"/>
      <c r="F239" s="47"/>
      <c r="G239" s="47"/>
      <c r="H239" s="47"/>
    </row>
    <row r="240" spans="1:8" ht="15.95" customHeight="1" x14ac:dyDescent="0.2">
      <c r="A240" s="494" t="s">
        <v>148</v>
      </c>
      <c r="B240" s="492"/>
      <c r="C240" s="496" t="s">
        <v>155</v>
      </c>
      <c r="D240" s="497"/>
      <c r="E240" s="47"/>
      <c r="F240" s="47"/>
      <c r="G240" s="47"/>
      <c r="H240" s="47"/>
    </row>
    <row r="241" spans="1:8" ht="15.95" customHeight="1" x14ac:dyDescent="0.2">
      <c r="A241" s="502"/>
      <c r="B241" s="493"/>
      <c r="C241" s="496" t="s">
        <v>156</v>
      </c>
      <c r="D241" s="497"/>
      <c r="E241" s="47"/>
      <c r="F241" s="47"/>
      <c r="G241" s="47"/>
      <c r="H241" s="47"/>
    </row>
    <row r="242" spans="1:8" ht="15.75" customHeight="1" x14ac:dyDescent="0.2">
      <c r="A242" s="494" t="s">
        <v>151</v>
      </c>
      <c r="B242" s="180"/>
      <c r="C242" s="496" t="s">
        <v>157</v>
      </c>
      <c r="D242" s="497"/>
      <c r="E242" s="47"/>
      <c r="F242" s="47"/>
      <c r="G242" s="47"/>
      <c r="H242" s="47"/>
    </row>
    <row r="243" spans="1:8" ht="15.95" customHeight="1" x14ac:dyDescent="0.2">
      <c r="A243" s="495"/>
      <c r="B243" s="180"/>
      <c r="C243" s="496" t="s">
        <v>158</v>
      </c>
      <c r="D243" s="497"/>
      <c r="E243" s="47"/>
      <c r="F243" s="47"/>
      <c r="G243" s="47"/>
      <c r="H243" s="47"/>
    </row>
    <row r="244" spans="1:8" ht="15.75" customHeight="1" x14ac:dyDescent="0.2">
      <c r="A244" s="495"/>
      <c r="B244" s="181"/>
      <c r="C244" s="498" t="s">
        <v>159</v>
      </c>
      <c r="D244" s="499"/>
      <c r="E244" s="47"/>
      <c r="F244" s="47"/>
      <c r="G244" s="47"/>
      <c r="H244" s="47"/>
    </row>
    <row r="245" spans="1:8" ht="14.1" customHeight="1" x14ac:dyDescent="0.25">
      <c r="A245" s="274" t="s">
        <v>263</v>
      </c>
      <c r="B245" s="182"/>
      <c r="C245" s="275" t="s">
        <v>154</v>
      </c>
      <c r="D245" s="276" t="s">
        <v>186</v>
      </c>
      <c r="E245" s="47"/>
      <c r="F245" s="47"/>
      <c r="G245" s="47"/>
      <c r="H245" s="47"/>
    </row>
    <row r="246" spans="1:8" ht="15.95" customHeight="1" x14ac:dyDescent="0.2">
      <c r="A246" s="273" t="s">
        <v>147</v>
      </c>
      <c r="B246" s="179"/>
      <c r="C246" s="500" t="s">
        <v>160</v>
      </c>
      <c r="D246" s="501"/>
      <c r="E246" s="47"/>
      <c r="F246" s="47"/>
      <c r="G246" s="47"/>
      <c r="H246" s="47"/>
    </row>
    <row r="247" spans="1:8" ht="15.95" customHeight="1" x14ac:dyDescent="0.2">
      <c r="A247" s="494" t="s">
        <v>148</v>
      </c>
      <c r="B247" s="492"/>
      <c r="C247" s="496" t="s">
        <v>155</v>
      </c>
      <c r="D247" s="497"/>
      <c r="E247" s="47"/>
      <c r="F247" s="47"/>
      <c r="G247" s="47"/>
      <c r="H247" s="47"/>
    </row>
    <row r="248" spans="1:8" ht="15.95" customHeight="1" x14ac:dyDescent="0.2">
      <c r="A248" s="502"/>
      <c r="B248" s="493"/>
      <c r="C248" s="496" t="s">
        <v>156</v>
      </c>
      <c r="D248" s="497"/>
      <c r="E248" s="47"/>
      <c r="F248" s="47"/>
      <c r="G248" s="47"/>
      <c r="H248" s="47"/>
    </row>
    <row r="249" spans="1:8" ht="15.75" customHeight="1" x14ac:dyDescent="0.2">
      <c r="A249" s="494" t="s">
        <v>151</v>
      </c>
      <c r="B249" s="180"/>
      <c r="C249" s="496" t="s">
        <v>157</v>
      </c>
      <c r="D249" s="497"/>
      <c r="E249" s="47"/>
      <c r="F249" s="47"/>
      <c r="G249" s="47"/>
      <c r="H249" s="47"/>
    </row>
    <row r="250" spans="1:8" ht="15.95" customHeight="1" x14ac:dyDescent="0.2">
      <c r="A250" s="495"/>
      <c r="B250" s="180"/>
      <c r="C250" s="496" t="s">
        <v>158</v>
      </c>
      <c r="D250" s="497"/>
      <c r="E250" s="47"/>
      <c r="F250" s="47"/>
      <c r="G250" s="47"/>
      <c r="H250" s="47"/>
    </row>
    <row r="251" spans="1:8" ht="15.75" customHeight="1" x14ac:dyDescent="0.2">
      <c r="A251" s="495"/>
      <c r="B251" s="181"/>
      <c r="C251" s="498" t="s">
        <v>159</v>
      </c>
      <c r="D251" s="499"/>
      <c r="E251" s="47"/>
      <c r="F251" s="47"/>
      <c r="G251" s="47"/>
      <c r="H251" s="47"/>
    </row>
    <row r="252" spans="1:8" ht="14.1" customHeight="1" x14ac:dyDescent="0.25">
      <c r="A252" s="274" t="s">
        <v>265</v>
      </c>
      <c r="B252" s="182"/>
      <c r="C252" s="275" t="s">
        <v>154</v>
      </c>
      <c r="D252" s="276" t="s">
        <v>186</v>
      </c>
      <c r="E252" s="47"/>
      <c r="F252" s="47"/>
      <c r="G252" s="47"/>
      <c r="H252" s="47"/>
    </row>
    <row r="253" spans="1:8" ht="15.95" customHeight="1" x14ac:dyDescent="0.2">
      <c r="A253" s="273" t="s">
        <v>147</v>
      </c>
      <c r="B253" s="179"/>
      <c r="C253" s="500" t="s">
        <v>160</v>
      </c>
      <c r="D253" s="501"/>
      <c r="E253" s="47"/>
      <c r="F253" s="47"/>
      <c r="G253" s="47"/>
      <c r="H253" s="47"/>
    </row>
    <row r="254" spans="1:8" ht="15.95" customHeight="1" x14ac:dyDescent="0.2">
      <c r="A254" s="494" t="s">
        <v>148</v>
      </c>
      <c r="B254" s="492"/>
      <c r="C254" s="496" t="s">
        <v>155</v>
      </c>
      <c r="D254" s="497"/>
      <c r="E254" s="47"/>
      <c r="F254" s="47"/>
      <c r="G254" s="47"/>
      <c r="H254" s="47"/>
    </row>
    <row r="255" spans="1:8" ht="15.95" customHeight="1" x14ac:dyDescent="0.2">
      <c r="A255" s="502"/>
      <c r="B255" s="493"/>
      <c r="C255" s="496" t="s">
        <v>156</v>
      </c>
      <c r="D255" s="497"/>
      <c r="E255" s="47"/>
      <c r="F255" s="47"/>
      <c r="G255" s="47"/>
      <c r="H255" s="47"/>
    </row>
    <row r="256" spans="1:8" ht="15.75" customHeight="1" x14ac:dyDescent="0.2">
      <c r="A256" s="494" t="s">
        <v>151</v>
      </c>
      <c r="B256" s="180"/>
      <c r="C256" s="496" t="s">
        <v>157</v>
      </c>
      <c r="D256" s="497"/>
      <c r="E256" s="47"/>
      <c r="F256" s="47"/>
      <c r="G256" s="47"/>
      <c r="H256" s="47"/>
    </row>
    <row r="257" spans="1:8" ht="15.95" customHeight="1" x14ac:dyDescent="0.2">
      <c r="A257" s="495"/>
      <c r="B257" s="180"/>
      <c r="C257" s="496" t="s">
        <v>158</v>
      </c>
      <c r="D257" s="497"/>
      <c r="E257" s="47"/>
      <c r="F257" s="47"/>
      <c r="G257" s="47"/>
      <c r="H257" s="47"/>
    </row>
    <row r="258" spans="1:8" ht="15.75" customHeight="1" x14ac:dyDescent="0.2">
      <c r="A258" s="507"/>
      <c r="B258" s="183"/>
      <c r="C258" s="498" t="s">
        <v>159</v>
      </c>
      <c r="D258" s="499"/>
      <c r="E258" s="47"/>
      <c r="F258" s="47"/>
      <c r="G258" s="47"/>
      <c r="H258" s="47"/>
    </row>
    <row r="259" spans="1:8" x14ac:dyDescent="0.2">
      <c r="E259" s="47"/>
      <c r="F259" s="47"/>
      <c r="G259" s="47"/>
      <c r="H259" s="47"/>
    </row>
    <row r="260" spans="1:8" x14ac:dyDescent="0.2">
      <c r="E260" s="47"/>
      <c r="F260" s="47"/>
      <c r="G260" s="47"/>
      <c r="H260" s="47"/>
    </row>
    <row r="261" spans="1:8" x14ac:dyDescent="0.2">
      <c r="E261" s="47"/>
      <c r="F261" s="47"/>
      <c r="G261" s="47"/>
      <c r="H261" s="47"/>
    </row>
    <row r="262" spans="1:8" x14ac:dyDescent="0.2">
      <c r="E262" s="47"/>
      <c r="F262" s="47"/>
      <c r="G262" s="47"/>
      <c r="H262" s="47"/>
    </row>
    <row r="263" spans="1:8" x14ac:dyDescent="0.2">
      <c r="E263" s="47"/>
      <c r="F263" s="47"/>
      <c r="G263" s="47"/>
      <c r="H263" s="47"/>
    </row>
    <row r="264" spans="1:8" x14ac:dyDescent="0.2">
      <c r="E264" s="47"/>
      <c r="F264" s="47"/>
      <c r="G264" s="47"/>
      <c r="H264" s="47"/>
    </row>
    <row r="265" spans="1:8" x14ac:dyDescent="0.2">
      <c r="E265" s="47"/>
      <c r="F265" s="47"/>
      <c r="G265" s="47"/>
      <c r="H265" s="47"/>
    </row>
    <row r="266" spans="1:8" x14ac:dyDescent="0.2">
      <c r="E266" s="47"/>
      <c r="F266" s="47"/>
      <c r="G266" s="47"/>
      <c r="H266" s="47"/>
    </row>
    <row r="267" spans="1:8" x14ac:dyDescent="0.2">
      <c r="E267" s="47"/>
      <c r="F267" s="47"/>
      <c r="G267" s="47"/>
      <c r="H267" s="47"/>
    </row>
    <row r="268" spans="1:8" x14ac:dyDescent="0.2">
      <c r="E268" s="47"/>
      <c r="F268" s="47"/>
      <c r="G268" s="47"/>
      <c r="H268" s="47"/>
    </row>
    <row r="269" spans="1:8" x14ac:dyDescent="0.2">
      <c r="E269" s="47"/>
      <c r="F269" s="47"/>
      <c r="G269" s="47"/>
      <c r="H269" s="47"/>
    </row>
    <row r="270" spans="1:8" x14ac:dyDescent="0.2">
      <c r="E270" s="47"/>
      <c r="F270" s="47"/>
      <c r="G270" s="47"/>
      <c r="H270" s="47"/>
    </row>
    <row r="271" spans="1:8" x14ac:dyDescent="0.2">
      <c r="E271" s="47"/>
      <c r="F271" s="47"/>
      <c r="G271" s="47"/>
      <c r="H271" s="47"/>
    </row>
    <row r="272" spans="1:8" x14ac:dyDescent="0.2">
      <c r="E272" s="47"/>
      <c r="F272" s="47"/>
      <c r="G272" s="47"/>
      <c r="H272" s="47"/>
    </row>
    <row r="273" spans="5:8" x14ac:dyDescent="0.2">
      <c r="E273" s="47"/>
      <c r="F273" s="47"/>
      <c r="G273" s="47"/>
      <c r="H273" s="47"/>
    </row>
    <row r="274" spans="5:8" x14ac:dyDescent="0.2">
      <c r="E274" s="47"/>
      <c r="F274" s="47"/>
      <c r="G274" s="47"/>
      <c r="H274" s="47"/>
    </row>
    <row r="275" spans="5:8" x14ac:dyDescent="0.2">
      <c r="E275" s="47"/>
      <c r="F275" s="47"/>
      <c r="G275" s="47"/>
      <c r="H275" s="47"/>
    </row>
    <row r="276" spans="5:8" x14ac:dyDescent="0.2">
      <c r="E276" s="47"/>
      <c r="F276" s="47"/>
      <c r="G276" s="47"/>
      <c r="H276" s="47"/>
    </row>
    <row r="277" spans="5:8" x14ac:dyDescent="0.2">
      <c r="E277" s="47"/>
      <c r="F277" s="47"/>
      <c r="G277" s="47"/>
      <c r="H277" s="47"/>
    </row>
    <row r="278" spans="5:8" x14ac:dyDescent="0.2">
      <c r="E278" s="47"/>
      <c r="F278" s="47"/>
      <c r="G278" s="47"/>
      <c r="H278" s="47"/>
    </row>
    <row r="279" spans="5:8" x14ac:dyDescent="0.2">
      <c r="E279" s="47"/>
      <c r="F279" s="47"/>
      <c r="G279" s="47"/>
      <c r="H279" s="47"/>
    </row>
    <row r="280" spans="5:8" x14ac:dyDescent="0.2">
      <c r="E280" s="47"/>
      <c r="F280" s="47"/>
      <c r="G280" s="47"/>
      <c r="H280" s="47"/>
    </row>
    <row r="281" spans="5:8" x14ac:dyDescent="0.2">
      <c r="E281" s="47"/>
      <c r="F281" s="47"/>
      <c r="G281" s="47"/>
      <c r="H281" s="47"/>
    </row>
    <row r="282" spans="5:8" x14ac:dyDescent="0.2">
      <c r="E282" s="47"/>
      <c r="F282" s="47"/>
      <c r="G282" s="47"/>
      <c r="H282" s="47"/>
    </row>
    <row r="283" spans="5:8" x14ac:dyDescent="0.2">
      <c r="E283" s="47"/>
      <c r="F283" s="47"/>
      <c r="G283" s="47"/>
      <c r="H283" s="47"/>
    </row>
    <row r="284" spans="5:8" x14ac:dyDescent="0.2">
      <c r="E284" s="47"/>
      <c r="F284" s="47"/>
      <c r="G284" s="47"/>
      <c r="H284" s="47"/>
    </row>
    <row r="285" spans="5:8" x14ac:dyDescent="0.2">
      <c r="E285" s="47"/>
      <c r="F285" s="47"/>
      <c r="G285" s="47"/>
      <c r="H285" s="47"/>
    </row>
    <row r="286" spans="5:8" x14ac:dyDescent="0.2">
      <c r="E286" s="47"/>
      <c r="F286" s="47"/>
      <c r="G286" s="47"/>
      <c r="H286" s="47"/>
    </row>
    <row r="287" spans="5:8" x14ac:dyDescent="0.2">
      <c r="E287" s="47"/>
      <c r="F287" s="47"/>
      <c r="G287" s="47"/>
      <c r="H287" s="47"/>
    </row>
    <row r="288" spans="5:8" x14ac:dyDescent="0.2">
      <c r="E288" s="47"/>
      <c r="F288" s="47"/>
      <c r="G288" s="47"/>
      <c r="H288" s="47"/>
    </row>
    <row r="289" spans="5:8" x14ac:dyDescent="0.2">
      <c r="E289" s="47"/>
      <c r="F289" s="47"/>
      <c r="G289" s="47"/>
      <c r="H289" s="47"/>
    </row>
    <row r="290" spans="5:8" x14ac:dyDescent="0.2">
      <c r="E290" s="47"/>
      <c r="F290" s="47"/>
      <c r="G290" s="47"/>
      <c r="H290" s="47"/>
    </row>
    <row r="291" spans="5:8" x14ac:dyDescent="0.2">
      <c r="E291" s="47"/>
      <c r="F291" s="47"/>
      <c r="G291" s="47"/>
      <c r="H291" s="47"/>
    </row>
    <row r="292" spans="5:8" x14ac:dyDescent="0.2">
      <c r="E292" s="47"/>
      <c r="F292" s="47"/>
      <c r="G292" s="47"/>
      <c r="H292" s="47"/>
    </row>
    <row r="293" spans="5:8" x14ac:dyDescent="0.2">
      <c r="E293" s="47"/>
      <c r="F293" s="47"/>
      <c r="G293" s="47"/>
      <c r="H293" s="47"/>
    </row>
    <row r="294" spans="5:8" x14ac:dyDescent="0.2">
      <c r="E294" s="47"/>
      <c r="F294" s="47"/>
      <c r="G294" s="47"/>
      <c r="H294" s="47"/>
    </row>
    <row r="295" spans="5:8" x14ac:dyDescent="0.2">
      <c r="E295" s="47"/>
      <c r="F295" s="47"/>
      <c r="G295" s="47"/>
      <c r="H295" s="47"/>
    </row>
    <row r="296" spans="5:8" x14ac:dyDescent="0.2">
      <c r="E296" s="47"/>
      <c r="F296" s="47"/>
      <c r="G296" s="47"/>
      <c r="H296" s="47"/>
    </row>
    <row r="297" spans="5:8" x14ac:dyDescent="0.2">
      <c r="E297" s="47"/>
      <c r="F297" s="47"/>
      <c r="G297" s="47"/>
      <c r="H297" s="47"/>
    </row>
    <row r="298" spans="5:8" x14ac:dyDescent="0.2">
      <c r="E298" s="47"/>
      <c r="F298" s="47"/>
      <c r="G298" s="47"/>
      <c r="H298" s="47"/>
    </row>
    <row r="299" spans="5:8" x14ac:dyDescent="0.2">
      <c r="E299" s="47"/>
      <c r="F299" s="47"/>
      <c r="G299" s="47"/>
      <c r="H299" s="47"/>
    </row>
    <row r="300" spans="5:8" x14ac:dyDescent="0.2">
      <c r="E300" s="47"/>
      <c r="F300" s="47"/>
      <c r="G300" s="47"/>
      <c r="H300" s="47"/>
    </row>
    <row r="301" spans="5:8" x14ac:dyDescent="0.2">
      <c r="E301" s="47"/>
      <c r="F301" s="47"/>
      <c r="G301" s="47"/>
      <c r="H301" s="47"/>
    </row>
    <row r="302" spans="5:8" x14ac:dyDescent="0.2">
      <c r="E302" s="47"/>
      <c r="F302" s="47"/>
      <c r="G302" s="47"/>
      <c r="H302" s="47"/>
    </row>
    <row r="303" spans="5:8" x14ac:dyDescent="0.2">
      <c r="E303" s="47"/>
      <c r="F303" s="47"/>
      <c r="G303" s="47"/>
      <c r="H303" s="47"/>
    </row>
    <row r="304" spans="5:8" x14ac:dyDescent="0.2">
      <c r="E304" s="47"/>
      <c r="F304" s="47"/>
      <c r="G304" s="47"/>
      <c r="H304" s="47"/>
    </row>
    <row r="305" spans="5:8" x14ac:dyDescent="0.2">
      <c r="E305" s="47"/>
      <c r="F305" s="47"/>
      <c r="G305" s="47"/>
      <c r="H305" s="47"/>
    </row>
    <row r="306" spans="5:8" x14ac:dyDescent="0.2">
      <c r="E306" s="47"/>
      <c r="F306" s="47"/>
      <c r="G306" s="47"/>
      <c r="H306" s="47"/>
    </row>
    <row r="307" spans="5:8" x14ac:dyDescent="0.2">
      <c r="E307" s="47"/>
      <c r="F307" s="47"/>
      <c r="G307" s="47"/>
      <c r="H307" s="47"/>
    </row>
    <row r="308" spans="5:8" x14ac:dyDescent="0.2">
      <c r="E308" s="47"/>
      <c r="F308" s="47"/>
      <c r="G308" s="47"/>
      <c r="H308" s="47"/>
    </row>
    <row r="309" spans="5:8" x14ac:dyDescent="0.2">
      <c r="E309" s="47"/>
      <c r="F309" s="47"/>
      <c r="G309" s="47"/>
      <c r="H309" s="47"/>
    </row>
    <row r="310" spans="5:8" x14ac:dyDescent="0.2">
      <c r="E310" s="47"/>
      <c r="F310" s="47"/>
      <c r="G310" s="47"/>
      <c r="H310" s="47"/>
    </row>
    <row r="311" spans="5:8" x14ac:dyDescent="0.2">
      <c r="E311" s="47"/>
      <c r="F311" s="47"/>
      <c r="G311" s="47"/>
      <c r="H311" s="47"/>
    </row>
    <row r="312" spans="5:8" x14ac:dyDescent="0.2">
      <c r="E312" s="47"/>
      <c r="F312" s="47"/>
      <c r="G312" s="47"/>
      <c r="H312" s="47"/>
    </row>
    <row r="313" spans="5:8" x14ac:dyDescent="0.2">
      <c r="E313" s="47"/>
      <c r="F313" s="47"/>
      <c r="G313" s="47"/>
      <c r="H313" s="47"/>
    </row>
    <row r="314" spans="5:8" x14ac:dyDescent="0.2">
      <c r="E314" s="47"/>
      <c r="F314" s="47"/>
      <c r="G314" s="47"/>
      <c r="H314" s="47"/>
    </row>
    <row r="315" spans="5:8" x14ac:dyDescent="0.2">
      <c r="E315" s="47"/>
      <c r="F315" s="47"/>
      <c r="G315" s="47"/>
      <c r="H315" s="47"/>
    </row>
    <row r="316" spans="5:8" x14ac:dyDescent="0.2">
      <c r="E316" s="47"/>
      <c r="F316" s="47"/>
      <c r="G316" s="47"/>
      <c r="H316" s="47"/>
    </row>
    <row r="317" spans="5:8" x14ac:dyDescent="0.2">
      <c r="E317" s="47"/>
      <c r="F317" s="47"/>
      <c r="G317" s="47"/>
      <c r="H317" s="47"/>
    </row>
    <row r="318" spans="5:8" x14ac:dyDescent="0.2">
      <c r="E318" s="47"/>
      <c r="F318" s="47"/>
      <c r="G318" s="47"/>
      <c r="H318" s="47"/>
    </row>
    <row r="319" spans="5:8" x14ac:dyDescent="0.2">
      <c r="E319" s="47"/>
      <c r="F319" s="47"/>
      <c r="G319" s="47"/>
      <c r="H319" s="47"/>
    </row>
    <row r="320" spans="5:8" x14ac:dyDescent="0.2">
      <c r="E320" s="47"/>
      <c r="F320" s="47"/>
      <c r="G320" s="47"/>
      <c r="H320" s="47"/>
    </row>
    <row r="321" spans="5:8" x14ac:dyDescent="0.2">
      <c r="E321" s="47"/>
      <c r="F321" s="47"/>
      <c r="G321" s="47"/>
      <c r="H321" s="47"/>
    </row>
    <row r="322" spans="5:8" x14ac:dyDescent="0.2">
      <c r="E322" s="47"/>
      <c r="F322" s="47"/>
      <c r="G322" s="47"/>
      <c r="H322" s="47"/>
    </row>
    <row r="323" spans="5:8" x14ac:dyDescent="0.2">
      <c r="E323" s="47"/>
      <c r="F323" s="47"/>
      <c r="G323" s="47"/>
      <c r="H323" s="47"/>
    </row>
    <row r="324" spans="5:8" x14ac:dyDescent="0.2">
      <c r="E324" s="47"/>
      <c r="F324" s="47"/>
      <c r="G324" s="47"/>
      <c r="H324" s="47"/>
    </row>
    <row r="325" spans="5:8" x14ac:dyDescent="0.2">
      <c r="E325" s="47"/>
      <c r="F325" s="47"/>
      <c r="G325" s="47"/>
      <c r="H325" s="47"/>
    </row>
    <row r="326" spans="5:8" x14ac:dyDescent="0.2">
      <c r="E326" s="47"/>
      <c r="F326" s="47"/>
      <c r="G326" s="47"/>
      <c r="H326" s="47"/>
    </row>
    <row r="327" spans="5:8" x14ac:dyDescent="0.2">
      <c r="E327" s="47"/>
      <c r="F327" s="47"/>
      <c r="G327" s="47"/>
      <c r="H327" s="47"/>
    </row>
    <row r="328" spans="5:8" x14ac:dyDescent="0.2">
      <c r="E328" s="47"/>
      <c r="F328" s="47"/>
      <c r="G328" s="47"/>
      <c r="H328" s="47"/>
    </row>
    <row r="329" spans="5:8" x14ac:dyDescent="0.2">
      <c r="E329" s="47"/>
      <c r="F329" s="47"/>
      <c r="G329" s="47"/>
      <c r="H329" s="47"/>
    </row>
    <row r="330" spans="5:8" x14ac:dyDescent="0.2">
      <c r="E330" s="47"/>
      <c r="F330" s="47"/>
      <c r="G330" s="47"/>
      <c r="H330" s="47"/>
    </row>
    <row r="331" spans="5:8" x14ac:dyDescent="0.2">
      <c r="E331" s="47"/>
      <c r="F331" s="47"/>
      <c r="G331" s="47"/>
      <c r="H331" s="47"/>
    </row>
    <row r="332" spans="5:8" x14ac:dyDescent="0.2">
      <c r="E332" s="47"/>
      <c r="F332" s="47"/>
      <c r="G332" s="47"/>
      <c r="H332" s="47"/>
    </row>
    <row r="333" spans="5:8" x14ac:dyDescent="0.2">
      <c r="E333" s="47"/>
      <c r="F333" s="47"/>
      <c r="G333" s="47"/>
      <c r="H333" s="47"/>
    </row>
    <row r="334" spans="5:8" x14ac:dyDescent="0.2">
      <c r="E334" s="47"/>
      <c r="F334" s="47"/>
      <c r="G334" s="47"/>
      <c r="H334" s="47"/>
    </row>
    <row r="335" spans="5:8" x14ac:dyDescent="0.2">
      <c r="E335" s="47"/>
      <c r="F335" s="47"/>
      <c r="G335" s="47"/>
      <c r="H335" s="47"/>
    </row>
    <row r="336" spans="5:8" x14ac:dyDescent="0.2">
      <c r="E336" s="47"/>
      <c r="F336" s="47"/>
      <c r="G336" s="47"/>
      <c r="H336" s="47"/>
    </row>
    <row r="337" spans="5:8" x14ac:dyDescent="0.2">
      <c r="E337" s="47"/>
      <c r="F337" s="47"/>
      <c r="G337" s="47"/>
      <c r="H337" s="47"/>
    </row>
    <row r="338" spans="5:8" x14ac:dyDescent="0.2">
      <c r="E338" s="47"/>
      <c r="F338" s="47"/>
      <c r="G338" s="47"/>
      <c r="H338" s="47"/>
    </row>
    <row r="339" spans="5:8" x14ac:dyDescent="0.2">
      <c r="E339" s="47"/>
      <c r="F339" s="47"/>
      <c r="G339" s="47"/>
      <c r="H339" s="47"/>
    </row>
    <row r="340" spans="5:8" x14ac:dyDescent="0.2">
      <c r="E340" s="47"/>
      <c r="F340" s="47"/>
      <c r="G340" s="47"/>
      <c r="H340" s="47"/>
    </row>
    <row r="341" spans="5:8" x14ac:dyDescent="0.2">
      <c r="E341" s="47"/>
      <c r="F341" s="47"/>
      <c r="G341" s="47"/>
      <c r="H341" s="47"/>
    </row>
    <row r="342" spans="5:8" x14ac:dyDescent="0.2">
      <c r="E342" s="47"/>
      <c r="F342" s="47"/>
      <c r="G342" s="47"/>
      <c r="H342" s="47"/>
    </row>
    <row r="343" spans="5:8" x14ac:dyDescent="0.2">
      <c r="E343" s="47"/>
      <c r="F343" s="47"/>
      <c r="G343" s="47"/>
      <c r="H343" s="47"/>
    </row>
    <row r="344" spans="5:8" x14ac:dyDescent="0.2">
      <c r="E344" s="47"/>
      <c r="F344" s="47"/>
      <c r="G344" s="47"/>
      <c r="H344" s="47"/>
    </row>
    <row r="345" spans="5:8" x14ac:dyDescent="0.2">
      <c r="E345" s="47"/>
      <c r="F345" s="47"/>
      <c r="G345" s="47"/>
      <c r="H345" s="47"/>
    </row>
    <row r="346" spans="5:8" x14ac:dyDescent="0.2">
      <c r="E346" s="47"/>
      <c r="F346" s="47"/>
      <c r="G346" s="47"/>
      <c r="H346" s="47"/>
    </row>
    <row r="347" spans="5:8" x14ac:dyDescent="0.2">
      <c r="E347" s="47"/>
      <c r="F347" s="47"/>
      <c r="G347" s="47"/>
      <c r="H347" s="47"/>
    </row>
    <row r="348" spans="5:8" x14ac:dyDescent="0.2">
      <c r="E348" s="47"/>
      <c r="F348" s="47"/>
      <c r="G348" s="47"/>
      <c r="H348" s="47"/>
    </row>
    <row r="349" spans="5:8" x14ac:dyDescent="0.2">
      <c r="E349" s="47"/>
      <c r="F349" s="47"/>
      <c r="G349" s="47"/>
      <c r="H349" s="47"/>
    </row>
    <row r="350" spans="5:8" x14ac:dyDescent="0.2">
      <c r="E350" s="47"/>
      <c r="F350" s="47"/>
      <c r="G350" s="47"/>
      <c r="H350" s="47"/>
    </row>
    <row r="351" spans="5:8" x14ac:dyDescent="0.2">
      <c r="E351" s="47"/>
      <c r="F351" s="47"/>
      <c r="G351" s="47"/>
      <c r="H351" s="47"/>
    </row>
    <row r="352" spans="5:8" x14ac:dyDescent="0.2">
      <c r="E352" s="47"/>
      <c r="F352" s="47"/>
      <c r="G352" s="47"/>
      <c r="H352" s="47"/>
    </row>
    <row r="353" spans="5:8" x14ac:dyDescent="0.2">
      <c r="E353" s="47"/>
      <c r="F353" s="47"/>
      <c r="G353" s="47"/>
      <c r="H353" s="47"/>
    </row>
    <row r="354" spans="5:8" x14ac:dyDescent="0.2">
      <c r="E354" s="47"/>
      <c r="F354" s="47"/>
      <c r="G354" s="47"/>
      <c r="H354" s="47"/>
    </row>
    <row r="355" spans="5:8" x14ac:dyDescent="0.2">
      <c r="E355" s="47"/>
      <c r="F355" s="47"/>
      <c r="G355" s="47"/>
      <c r="H355" s="47"/>
    </row>
    <row r="356" spans="5:8" x14ac:dyDescent="0.2">
      <c r="E356" s="47"/>
      <c r="F356" s="47"/>
      <c r="G356" s="47"/>
      <c r="H356" s="47"/>
    </row>
    <row r="357" spans="5:8" x14ac:dyDescent="0.2">
      <c r="E357" s="47"/>
      <c r="F357" s="47"/>
      <c r="G357" s="47"/>
      <c r="H357" s="47"/>
    </row>
    <row r="358" spans="5:8" x14ac:dyDescent="0.2">
      <c r="E358" s="47"/>
      <c r="F358" s="47"/>
      <c r="G358" s="47"/>
      <c r="H358" s="47"/>
    </row>
    <row r="359" spans="5:8" x14ac:dyDescent="0.2">
      <c r="E359" s="47"/>
      <c r="F359" s="47"/>
      <c r="G359" s="47"/>
      <c r="H359" s="47"/>
    </row>
    <row r="360" spans="5:8" x14ac:dyDescent="0.2">
      <c r="E360" s="47"/>
      <c r="F360" s="47"/>
      <c r="G360" s="47"/>
      <c r="H360" s="47"/>
    </row>
    <row r="361" spans="5:8" x14ac:dyDescent="0.2">
      <c r="E361" s="47"/>
      <c r="F361" s="47"/>
      <c r="G361" s="47"/>
      <c r="H361" s="47"/>
    </row>
    <row r="362" spans="5:8" x14ac:dyDescent="0.2">
      <c r="E362" s="47"/>
      <c r="F362" s="47"/>
      <c r="G362" s="47"/>
      <c r="H362" s="47"/>
    </row>
    <row r="363" spans="5:8" x14ac:dyDescent="0.2">
      <c r="E363" s="47"/>
      <c r="F363" s="47"/>
      <c r="G363" s="47"/>
      <c r="H363" s="47"/>
    </row>
    <row r="364" spans="5:8" x14ac:dyDescent="0.2">
      <c r="E364" s="47"/>
      <c r="F364" s="47"/>
      <c r="G364" s="47"/>
      <c r="H364" s="47"/>
    </row>
    <row r="365" spans="5:8" x14ac:dyDescent="0.2">
      <c r="E365" s="47"/>
      <c r="F365" s="47"/>
      <c r="G365" s="47"/>
      <c r="H365" s="47"/>
    </row>
    <row r="366" spans="5:8" x14ac:dyDescent="0.2">
      <c r="E366" s="47"/>
      <c r="F366" s="47"/>
      <c r="G366" s="47"/>
      <c r="H366" s="47"/>
    </row>
    <row r="367" spans="5:8" x14ac:dyDescent="0.2">
      <c r="E367" s="47"/>
      <c r="F367" s="47"/>
      <c r="G367" s="47"/>
      <c r="H367" s="47"/>
    </row>
    <row r="368" spans="5:8" x14ac:dyDescent="0.2">
      <c r="E368" s="47"/>
      <c r="F368" s="47"/>
      <c r="G368" s="47"/>
      <c r="H368" s="47"/>
    </row>
    <row r="369" spans="5:8" x14ac:dyDescent="0.2">
      <c r="E369" s="47"/>
      <c r="F369" s="47"/>
      <c r="G369" s="47"/>
      <c r="H369" s="47"/>
    </row>
    <row r="370" spans="5:8" x14ac:dyDescent="0.2">
      <c r="E370" s="47"/>
      <c r="F370" s="47"/>
      <c r="G370" s="47"/>
      <c r="H370" s="47"/>
    </row>
    <row r="371" spans="5:8" x14ac:dyDescent="0.2">
      <c r="E371" s="47"/>
      <c r="F371" s="47"/>
      <c r="G371" s="47"/>
      <c r="H371" s="47"/>
    </row>
    <row r="372" spans="5:8" x14ac:dyDescent="0.2">
      <c r="E372" s="47"/>
      <c r="F372" s="47"/>
      <c r="G372" s="47"/>
      <c r="H372" s="47"/>
    </row>
    <row r="373" spans="5:8" x14ac:dyDescent="0.2">
      <c r="E373" s="47"/>
      <c r="F373" s="47"/>
      <c r="G373" s="47"/>
      <c r="H373" s="47"/>
    </row>
    <row r="374" spans="5:8" x14ac:dyDescent="0.2">
      <c r="E374" s="47"/>
      <c r="F374" s="47"/>
      <c r="G374" s="47"/>
      <c r="H374" s="47"/>
    </row>
    <row r="375" spans="5:8" x14ac:dyDescent="0.2">
      <c r="E375" s="47"/>
      <c r="F375" s="47"/>
      <c r="G375" s="47"/>
      <c r="H375" s="47"/>
    </row>
    <row r="376" spans="5:8" x14ac:dyDescent="0.2">
      <c r="E376" s="47"/>
      <c r="F376" s="47"/>
      <c r="G376" s="47"/>
      <c r="H376" s="47"/>
    </row>
    <row r="377" spans="5:8" x14ac:dyDescent="0.2">
      <c r="E377" s="47"/>
      <c r="F377" s="47"/>
      <c r="G377" s="47"/>
      <c r="H377" s="47"/>
    </row>
    <row r="378" spans="5:8" x14ac:dyDescent="0.2">
      <c r="E378" s="47"/>
      <c r="F378" s="47"/>
      <c r="G378" s="47"/>
      <c r="H378" s="47"/>
    </row>
    <row r="379" spans="5:8" x14ac:dyDescent="0.2">
      <c r="E379" s="47"/>
      <c r="F379" s="47"/>
      <c r="G379" s="47"/>
      <c r="H379" s="47"/>
    </row>
    <row r="380" spans="5:8" x14ac:dyDescent="0.2">
      <c r="E380" s="47"/>
      <c r="F380" s="47"/>
      <c r="G380" s="47"/>
      <c r="H380" s="47"/>
    </row>
    <row r="381" spans="5:8" x14ac:dyDescent="0.2">
      <c r="E381" s="47"/>
      <c r="F381" s="47"/>
      <c r="G381" s="47"/>
      <c r="H381" s="47"/>
    </row>
    <row r="382" spans="5:8" x14ac:dyDescent="0.2">
      <c r="E382" s="47"/>
      <c r="F382" s="47"/>
      <c r="G382" s="47"/>
      <c r="H382" s="47"/>
    </row>
    <row r="383" spans="5:8" x14ac:dyDescent="0.2">
      <c r="E383" s="47"/>
      <c r="F383" s="47"/>
      <c r="G383" s="47"/>
      <c r="H383" s="47"/>
    </row>
    <row r="384" spans="5:8" x14ac:dyDescent="0.2">
      <c r="E384" s="47"/>
      <c r="F384" s="47"/>
      <c r="G384" s="47"/>
      <c r="H384" s="47"/>
    </row>
    <row r="385" spans="5:8" x14ac:dyDescent="0.2">
      <c r="E385" s="47"/>
      <c r="F385" s="47"/>
      <c r="G385" s="47"/>
      <c r="H385" s="47"/>
    </row>
    <row r="386" spans="5:8" x14ac:dyDescent="0.2">
      <c r="E386" s="47"/>
      <c r="F386" s="47"/>
      <c r="G386" s="47"/>
      <c r="H386" s="47"/>
    </row>
    <row r="387" spans="5:8" x14ac:dyDescent="0.2">
      <c r="E387" s="47"/>
      <c r="F387" s="47"/>
      <c r="G387" s="47"/>
      <c r="H387" s="47"/>
    </row>
    <row r="388" spans="5:8" x14ac:dyDescent="0.2">
      <c r="E388" s="47"/>
      <c r="F388" s="47"/>
      <c r="G388" s="47"/>
      <c r="H388" s="47"/>
    </row>
    <row r="389" spans="5:8" x14ac:dyDescent="0.2">
      <c r="E389" s="47"/>
      <c r="F389" s="47"/>
      <c r="G389" s="47"/>
      <c r="H389" s="47"/>
    </row>
    <row r="390" spans="5:8" x14ac:dyDescent="0.2">
      <c r="E390" s="47"/>
      <c r="F390" s="47"/>
      <c r="G390" s="47"/>
      <c r="H390" s="47"/>
    </row>
    <row r="391" spans="5:8" x14ac:dyDescent="0.2">
      <c r="E391" s="47"/>
      <c r="F391" s="47"/>
      <c r="G391" s="47"/>
      <c r="H391" s="47"/>
    </row>
    <row r="392" spans="5:8" x14ac:dyDescent="0.2">
      <c r="E392" s="47"/>
      <c r="F392" s="47"/>
      <c r="G392" s="47"/>
      <c r="H392" s="47"/>
    </row>
    <row r="393" spans="5:8" x14ac:dyDescent="0.2">
      <c r="E393" s="47"/>
      <c r="F393" s="47"/>
      <c r="G393" s="47"/>
      <c r="H393" s="47"/>
    </row>
    <row r="394" spans="5:8" x14ac:dyDescent="0.2">
      <c r="E394" s="47"/>
      <c r="F394" s="47"/>
      <c r="G394" s="47"/>
      <c r="H394" s="47"/>
    </row>
    <row r="395" spans="5:8" x14ac:dyDescent="0.2">
      <c r="E395" s="47"/>
      <c r="F395" s="47"/>
      <c r="G395" s="47"/>
      <c r="H395" s="47"/>
    </row>
  </sheetData>
  <sheetProtection algorithmName="SHA-512" hashValue="43/YqzMNPE8bdl6tevQmKYhZQCGAbKLy3zpv0CZFtl9N/ev8X4nnU0o7stj9QesBc9vsTUE8Jlg7AFL+lqQrww==" saltValue="TxfnPe2TY87kMVQmFnR+JQ==" spinCount="100000" sheet="1" objects="1" scenarios="1"/>
  <mergeCells count="319">
    <mergeCell ref="C11:D11"/>
    <mergeCell ref="C12:D12"/>
    <mergeCell ref="C13:D13"/>
    <mergeCell ref="C14:D14"/>
    <mergeCell ref="C15:D15"/>
    <mergeCell ref="C16:D16"/>
    <mergeCell ref="C17:D17"/>
    <mergeCell ref="C18:D18"/>
    <mergeCell ref="C19:D19"/>
    <mergeCell ref="A39:A41"/>
    <mergeCell ref="C39:D39"/>
    <mergeCell ref="C40:D40"/>
    <mergeCell ref="C41:D41"/>
    <mergeCell ref="C64:D64"/>
    <mergeCell ref="A65:A66"/>
    <mergeCell ref="B65:B66"/>
    <mergeCell ref="C65:D65"/>
    <mergeCell ref="C66:D66"/>
    <mergeCell ref="C61:D61"/>
    <mergeCell ref="C62:D62"/>
    <mergeCell ref="C52:D52"/>
    <mergeCell ref="A53:A55"/>
    <mergeCell ref="C53:D53"/>
    <mergeCell ref="C54:D54"/>
    <mergeCell ref="C55:D55"/>
    <mergeCell ref="C57:D57"/>
    <mergeCell ref="A58:A59"/>
    <mergeCell ref="B58:B59"/>
    <mergeCell ref="C58:D58"/>
    <mergeCell ref="C59:D59"/>
    <mergeCell ref="A60:A62"/>
    <mergeCell ref="C60:D60"/>
    <mergeCell ref="B44:B45"/>
    <mergeCell ref="C24:D24"/>
    <mergeCell ref="A25:A27"/>
    <mergeCell ref="C25:D25"/>
    <mergeCell ref="C26:D26"/>
    <mergeCell ref="C27:D27"/>
    <mergeCell ref="C36:D36"/>
    <mergeCell ref="A37:A38"/>
    <mergeCell ref="B37:B38"/>
    <mergeCell ref="C37:D37"/>
    <mergeCell ref="C38:D38"/>
    <mergeCell ref="C29:D29"/>
    <mergeCell ref="A30:A31"/>
    <mergeCell ref="B30:B31"/>
    <mergeCell ref="C30:D30"/>
    <mergeCell ref="C31:D31"/>
    <mergeCell ref="A32:A34"/>
    <mergeCell ref="C32:D32"/>
    <mergeCell ref="C33:D33"/>
    <mergeCell ref="C34:D34"/>
    <mergeCell ref="C250:D250"/>
    <mergeCell ref="C251:D251"/>
    <mergeCell ref="C253:D253"/>
    <mergeCell ref="A254:A255"/>
    <mergeCell ref="B254:B255"/>
    <mergeCell ref="C254:D254"/>
    <mergeCell ref="C255:D255"/>
    <mergeCell ref="A256:A258"/>
    <mergeCell ref="C256:D256"/>
    <mergeCell ref="C257:D257"/>
    <mergeCell ref="C258:D258"/>
    <mergeCell ref="A249:A251"/>
    <mergeCell ref="C249:D249"/>
    <mergeCell ref="C156:D156"/>
    <mergeCell ref="C157:D157"/>
    <mergeCell ref="A158:A160"/>
    <mergeCell ref="C158:D158"/>
    <mergeCell ref="C159:D159"/>
    <mergeCell ref="C160:D160"/>
    <mergeCell ref="C239:D239"/>
    <mergeCell ref="A240:A241"/>
    <mergeCell ref="B240:B241"/>
    <mergeCell ref="C240:D240"/>
    <mergeCell ref="C241:D241"/>
    <mergeCell ref="C225:D225"/>
    <mergeCell ref="A226:A227"/>
    <mergeCell ref="B226:B227"/>
    <mergeCell ref="C226:D226"/>
    <mergeCell ref="C227:D227"/>
    <mergeCell ref="A228:A230"/>
    <mergeCell ref="C228:D228"/>
    <mergeCell ref="C229:D229"/>
    <mergeCell ref="C230:D230"/>
    <mergeCell ref="C167:D167"/>
    <mergeCell ref="C169:D169"/>
    <mergeCell ref="A170:A171"/>
    <mergeCell ref="B170:B171"/>
    <mergeCell ref="C170:D170"/>
    <mergeCell ref="C171:D171"/>
    <mergeCell ref="A172:A174"/>
    <mergeCell ref="C172:D172"/>
    <mergeCell ref="C173:D173"/>
    <mergeCell ref="C174:D174"/>
    <mergeCell ref="C212:D212"/>
    <mergeCell ref="C213:D213"/>
    <mergeCell ref="A214:A216"/>
    <mergeCell ref="C214:D214"/>
    <mergeCell ref="C215:D215"/>
    <mergeCell ref="C216:D216"/>
    <mergeCell ref="A193:A195"/>
    <mergeCell ref="C193:D193"/>
    <mergeCell ref="C194:D194"/>
    <mergeCell ref="C195:D195"/>
    <mergeCell ref="C197:D197"/>
    <mergeCell ref="A198:A199"/>
    <mergeCell ref="B198:B199"/>
    <mergeCell ref="C198:D198"/>
    <mergeCell ref="C199:D199"/>
    <mergeCell ref="A200:A202"/>
    <mergeCell ref="C200:D200"/>
    <mergeCell ref="C201:D201"/>
    <mergeCell ref="C202:D202"/>
    <mergeCell ref="C204:D204"/>
    <mergeCell ref="A205:A206"/>
    <mergeCell ref="B205:B206"/>
    <mergeCell ref="C205:D205"/>
    <mergeCell ref="C206:D206"/>
    <mergeCell ref="A207:A209"/>
    <mergeCell ref="C207:D207"/>
    <mergeCell ref="C208:D208"/>
    <mergeCell ref="C209:D209"/>
    <mergeCell ref="C149:D149"/>
    <mergeCell ref="C150:D150"/>
    <mergeCell ref="A151:A153"/>
    <mergeCell ref="C151:D151"/>
    <mergeCell ref="C152:D152"/>
    <mergeCell ref="C153:D153"/>
    <mergeCell ref="C190:D190"/>
    <mergeCell ref="A191:A192"/>
    <mergeCell ref="B191:B192"/>
    <mergeCell ref="C191:D191"/>
    <mergeCell ref="C192:D192"/>
    <mergeCell ref="A149:A150"/>
    <mergeCell ref="B149:B150"/>
    <mergeCell ref="C183:D183"/>
    <mergeCell ref="A184:A185"/>
    <mergeCell ref="B184:B185"/>
    <mergeCell ref="C184:D184"/>
    <mergeCell ref="C185:D185"/>
    <mergeCell ref="A186:A188"/>
    <mergeCell ref="C186:D186"/>
    <mergeCell ref="C187:D187"/>
    <mergeCell ref="C188:D188"/>
    <mergeCell ref="C155:D155"/>
    <mergeCell ref="A156:A157"/>
    <mergeCell ref="A128:A129"/>
    <mergeCell ref="B128:B129"/>
    <mergeCell ref="C128:D128"/>
    <mergeCell ref="C129:D129"/>
    <mergeCell ref="C108:D108"/>
    <mergeCell ref="A109:A111"/>
    <mergeCell ref="C109:D109"/>
    <mergeCell ref="C110:D110"/>
    <mergeCell ref="C111:D111"/>
    <mergeCell ref="C120:D120"/>
    <mergeCell ref="A121:A122"/>
    <mergeCell ref="B121:B122"/>
    <mergeCell ref="C121:D121"/>
    <mergeCell ref="C122:D122"/>
    <mergeCell ref="A123:A125"/>
    <mergeCell ref="C123:D123"/>
    <mergeCell ref="C124:D124"/>
    <mergeCell ref="C102:D102"/>
    <mergeCell ref="C103:D103"/>
    <mergeCell ref="C104:D104"/>
    <mergeCell ref="C106:D106"/>
    <mergeCell ref="A107:A108"/>
    <mergeCell ref="B107:B108"/>
    <mergeCell ref="C107:D107"/>
    <mergeCell ref="C125:D125"/>
    <mergeCell ref="C127:D127"/>
    <mergeCell ref="C85:D85"/>
    <mergeCell ref="A86:A87"/>
    <mergeCell ref="B86:B87"/>
    <mergeCell ref="C86:D86"/>
    <mergeCell ref="C87:D87"/>
    <mergeCell ref="A88:A90"/>
    <mergeCell ref="C88:D88"/>
    <mergeCell ref="C89:D89"/>
    <mergeCell ref="C90:D90"/>
    <mergeCell ref="C71:D71"/>
    <mergeCell ref="A72:A73"/>
    <mergeCell ref="B72:B73"/>
    <mergeCell ref="C72:D72"/>
    <mergeCell ref="C73:D73"/>
    <mergeCell ref="A74:A76"/>
    <mergeCell ref="C74:D74"/>
    <mergeCell ref="C75:D75"/>
    <mergeCell ref="C76:D76"/>
    <mergeCell ref="C78:D78"/>
    <mergeCell ref="A79:A80"/>
    <mergeCell ref="B79:B80"/>
    <mergeCell ref="C79:D79"/>
    <mergeCell ref="C80:D80"/>
    <mergeCell ref="A81:A83"/>
    <mergeCell ref="C81:D81"/>
    <mergeCell ref="C82:D82"/>
    <mergeCell ref="C83:D83"/>
    <mergeCell ref="A67:A69"/>
    <mergeCell ref="C67:D67"/>
    <mergeCell ref="C68:D68"/>
    <mergeCell ref="C69:D69"/>
    <mergeCell ref="A4:D4"/>
    <mergeCell ref="A7:D7"/>
    <mergeCell ref="A8:D8"/>
    <mergeCell ref="A44:A45"/>
    <mergeCell ref="A46:A48"/>
    <mergeCell ref="C43:D43"/>
    <mergeCell ref="C44:D44"/>
    <mergeCell ref="C45:D45"/>
    <mergeCell ref="C46:D46"/>
    <mergeCell ref="C47:D47"/>
    <mergeCell ref="C48:D48"/>
    <mergeCell ref="C50:D50"/>
    <mergeCell ref="A6:D6"/>
    <mergeCell ref="C22:D22"/>
    <mergeCell ref="A23:A24"/>
    <mergeCell ref="B23:B24"/>
    <mergeCell ref="C23:D23"/>
    <mergeCell ref="A51:A52"/>
    <mergeCell ref="B51:B52"/>
    <mergeCell ref="C51:D51"/>
    <mergeCell ref="C92:D92"/>
    <mergeCell ref="A93:A94"/>
    <mergeCell ref="B93:B94"/>
    <mergeCell ref="A116:A118"/>
    <mergeCell ref="C116:D116"/>
    <mergeCell ref="C117:D117"/>
    <mergeCell ref="C118:D118"/>
    <mergeCell ref="C93:D93"/>
    <mergeCell ref="C94:D94"/>
    <mergeCell ref="A95:A97"/>
    <mergeCell ref="C95:D95"/>
    <mergeCell ref="C96:D96"/>
    <mergeCell ref="C97:D97"/>
    <mergeCell ref="C113:D113"/>
    <mergeCell ref="A114:A115"/>
    <mergeCell ref="B114:B115"/>
    <mergeCell ref="C114:D114"/>
    <mergeCell ref="C115:D115"/>
    <mergeCell ref="C99:D99"/>
    <mergeCell ref="A100:A101"/>
    <mergeCell ref="B100:B101"/>
    <mergeCell ref="C100:D100"/>
    <mergeCell ref="C101:D101"/>
    <mergeCell ref="A102:A104"/>
    <mergeCell ref="C141:D141"/>
    <mergeCell ref="A130:A132"/>
    <mergeCell ref="C130:D130"/>
    <mergeCell ref="C131:D131"/>
    <mergeCell ref="C132:D132"/>
    <mergeCell ref="C134:D134"/>
    <mergeCell ref="A135:A136"/>
    <mergeCell ref="B135:B136"/>
    <mergeCell ref="C135:D135"/>
    <mergeCell ref="C136:D136"/>
    <mergeCell ref="A137:A139"/>
    <mergeCell ref="C137:D137"/>
    <mergeCell ref="C138:D138"/>
    <mergeCell ref="C139:D139"/>
    <mergeCell ref="A142:A143"/>
    <mergeCell ref="B142:B143"/>
    <mergeCell ref="C142:D142"/>
    <mergeCell ref="C143:D143"/>
    <mergeCell ref="A144:A146"/>
    <mergeCell ref="C144:D144"/>
    <mergeCell ref="C145:D145"/>
    <mergeCell ref="C146:D146"/>
    <mergeCell ref="C148:D148"/>
    <mergeCell ref="C222:D222"/>
    <mergeCell ref="C223:D223"/>
    <mergeCell ref="C162:D162"/>
    <mergeCell ref="A163:A164"/>
    <mergeCell ref="B163:B164"/>
    <mergeCell ref="C163:D163"/>
    <mergeCell ref="C164:D164"/>
    <mergeCell ref="A165:A167"/>
    <mergeCell ref="C165:D165"/>
    <mergeCell ref="C166:D166"/>
    <mergeCell ref="C218:D218"/>
    <mergeCell ref="A219:A220"/>
    <mergeCell ref="B219:B220"/>
    <mergeCell ref="C219:D219"/>
    <mergeCell ref="C220:D220"/>
    <mergeCell ref="C176:D176"/>
    <mergeCell ref="A177:A178"/>
    <mergeCell ref="B177:B178"/>
    <mergeCell ref="C177:D177"/>
    <mergeCell ref="C178:D178"/>
    <mergeCell ref="A179:A181"/>
    <mergeCell ref="C179:D179"/>
    <mergeCell ref="C180:D180"/>
    <mergeCell ref="C181:D181"/>
    <mergeCell ref="B156:B157"/>
    <mergeCell ref="A242:A244"/>
    <mergeCell ref="C242:D242"/>
    <mergeCell ref="C243:D243"/>
    <mergeCell ref="C244:D244"/>
    <mergeCell ref="C246:D246"/>
    <mergeCell ref="A247:A248"/>
    <mergeCell ref="B247:B248"/>
    <mergeCell ref="C247:D247"/>
    <mergeCell ref="C248:D248"/>
    <mergeCell ref="C232:D232"/>
    <mergeCell ref="A233:A234"/>
    <mergeCell ref="B233:B234"/>
    <mergeCell ref="C233:D233"/>
    <mergeCell ref="C234:D234"/>
    <mergeCell ref="A235:A237"/>
    <mergeCell ref="C235:D235"/>
    <mergeCell ref="C236:D236"/>
    <mergeCell ref="C237:D237"/>
    <mergeCell ref="C211:D211"/>
    <mergeCell ref="A212:A213"/>
    <mergeCell ref="B212:B213"/>
    <mergeCell ref="A221:A223"/>
    <mergeCell ref="C221:D221"/>
  </mergeCells>
  <dataValidations count="3">
    <dataValidation type="list" allowBlank="1" showInputMessage="1" showErrorMessage="1" promptTitle="Data source" prompt="Please select from the drop-down list" sqref="B36 B57 B29 B22 B253 B246 B239 B155 B232 B225 B169 B162 B218 B211 B183 B176 B204 B197 B190 B148 B141 B134 B127 B120 B113 B92 B106 B99 B85 B43 B64 B71 B50 B78">
      <formula1>$A$11:$A$15</formula1>
    </dataValidation>
    <dataValidation type="list" allowBlank="1" showInputMessage="1" showErrorMessage="1" promptTitle="Data dissemination" prompt="Please select from drop-down list" sqref="B37:B38 B58:B59 B30:B31 B23:B24 B254:B255 B247:B248 B240:B241 B156:B157 B233:B234 B226:B227 B170:B171 B163:B164 B219:B220 B212:B213 B184:B185 B177:B178 B205:B206 B198:B199 B191:B192 B149:B150 B142:B143 B135:B136 B128:B129 B121:B122 B114:B115 B93:B94 B107:B108 B100:B101 B86:B87 B44:B45 B65:B66 B72:B73 B51:B52 B79:B80">
      <formula1>$B$11:$B$16</formula1>
    </dataValidation>
    <dataValidation type="list" allowBlank="1" showInputMessage="1" showErrorMessage="1" promptTitle="Metadata category" prompt="Please select from drop down list" sqref="B39:B41 B53:B55 B46:B48 B256:B258 B249:B251 B183:B188 B235:B237 B228:B230 B221:B223 B214:B216 B207:B209 B200:B202 B193:B195 B92:B97 B144:B146 B137:B139 B130:B132 B123:B125 B116:B118 B109:B111 B102:B104 B67:B69 B74:B76 B32:B34 B25:B27 B60:B62 B88:B90 B151:B153 B155:B160 B162:B167 B169:B174 B176:B181 B242:B244 B81:B83">
      <formula1>$C$11:$C$19</formula1>
    </dataValidation>
  </dataValidations>
  <hyperlinks>
    <hyperlink ref="D56" location="'National data'!B23" display="Back to data"/>
    <hyperlink ref="D77" location="'National data'!B26" display="Back to data"/>
    <hyperlink ref="D70" location="'National data'!B25" display="Back to data"/>
    <hyperlink ref="D84" location="'National data'!B27" display="Back to data"/>
    <hyperlink ref="D98" location="'National data'!B30" display="Back to data"/>
    <hyperlink ref="D105" location="'National data'!B31" display="Back to data"/>
    <hyperlink ref="D91" location="'National data'!B29" display="Back to data"/>
    <hyperlink ref="D112" location="'National data'!B32" display="Back to data"/>
    <hyperlink ref="D119" location="'National data'!B33" display="Back to data"/>
    <hyperlink ref="D126" location="'National data'!B34" display="Back to data"/>
    <hyperlink ref="D133" location="'National data'!B37" display="Back to data"/>
    <hyperlink ref="D140" location="'National data'!B38" display="Back to data"/>
    <hyperlink ref="D147" location="'National data'!B39" display="Back to data"/>
    <hyperlink ref="D189" location="'National data'!B48" display="Back to data"/>
    <hyperlink ref="D196" location="'National data'!B49" display="Back to data"/>
    <hyperlink ref="D203" location="'National data'!B50" display="Back to data"/>
    <hyperlink ref="D175" location="'National data'!B46" display="Back to data"/>
    <hyperlink ref="D182" location="'National data'!B47" display="Back to data"/>
    <hyperlink ref="D210" location="'National data'!B51" display="Back to data"/>
    <hyperlink ref="D217" location="'National data'!B52" display="Back to data"/>
    <hyperlink ref="D161" location="'National data'!B44" display="Back to data"/>
    <hyperlink ref="D168" location="'National data'!B45" display="Back to data"/>
    <hyperlink ref="D224" location="'National data'!B53" display="Back to data"/>
    <hyperlink ref="D231" location="'National data'!B54" display="Back to data"/>
    <hyperlink ref="D154" location="'National data'!B43" display="Back to data"/>
    <hyperlink ref="D238" location="'National data'!B56" display="Back to data"/>
    <hyperlink ref="D245" location="'National data'!B59" display="Back to data"/>
    <hyperlink ref="D252" location="'National data'!B62" display="Back to data"/>
    <hyperlink ref="D42" location="'National data'!B21" display="Back to data"/>
    <hyperlink ref="D49" location="'National data'!B22" display="Back to data"/>
    <hyperlink ref="D21" location="'National data'!B15" display="Back to data"/>
    <hyperlink ref="D28" location="'National data'!B19" display="Back to data"/>
    <hyperlink ref="D35" location="'National data'!B20" display="Back to data"/>
    <hyperlink ref="D63" location="'National data'!B24" display="Back to data"/>
  </hyperlinks>
  <pageMargins left="0.7" right="0.7" top="0.75" bottom="0.75" header="0.3" footer="0.3"/>
  <pageSetup paperSize="8"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37"/>
  <sheetViews>
    <sheetView showGridLines="0" view="pageBreakPreview" zoomScale="80" zoomScaleNormal="100" zoomScaleSheetLayoutView="80" workbookViewId="0">
      <selection activeCell="B68" sqref="B68:J68"/>
    </sheetView>
  </sheetViews>
  <sheetFormatPr defaultColWidth="8.85546875" defaultRowHeight="15" x14ac:dyDescent="0.25"/>
  <cols>
    <col min="1" max="1" width="1.7109375" style="3" customWidth="1"/>
    <col min="2" max="2" width="6" style="3" customWidth="1"/>
    <col min="3" max="3" width="5.42578125" style="3" customWidth="1"/>
    <col min="4" max="4" width="11.28515625" style="3" customWidth="1"/>
    <col min="5" max="5" width="47" style="3" customWidth="1"/>
    <col min="6" max="6" width="11.5703125" style="186" customWidth="1"/>
    <col min="7" max="7" width="18.28515625" style="187" customWidth="1"/>
    <col min="8" max="8" width="17.85546875" style="188" customWidth="1"/>
    <col min="9" max="9" width="22.140625" style="188" customWidth="1"/>
    <col min="10" max="10" width="19.85546875" style="3" customWidth="1"/>
    <col min="11" max="11" width="1.7109375" style="3" customWidth="1"/>
    <col min="12" max="12" width="10.85546875" style="3" bestFit="1" customWidth="1"/>
    <col min="13" max="16" width="14.85546875" style="3" bestFit="1" customWidth="1"/>
    <col min="17" max="17" width="10.28515625" style="3" bestFit="1" customWidth="1"/>
    <col min="18" max="251" width="8.85546875" style="3"/>
    <col min="252" max="252" width="1.7109375" style="3" customWidth="1"/>
    <col min="253" max="254" width="5.42578125" style="3" customWidth="1"/>
    <col min="255" max="255" width="7.7109375" style="3" customWidth="1"/>
    <col min="256" max="256" width="33.140625" style="3" customWidth="1"/>
    <col min="257" max="257" width="4.7109375" style="3" customWidth="1"/>
    <col min="258" max="258" width="12.42578125" style="3" customWidth="1"/>
    <col min="259" max="259" width="8.5703125" style="3" customWidth="1"/>
    <col min="260" max="260" width="4.7109375" style="3" customWidth="1"/>
    <col min="261" max="261" width="14.5703125" style="3" customWidth="1"/>
    <col min="262" max="262" width="23.140625" style="3" customWidth="1"/>
    <col min="263" max="507" width="8.85546875" style="3"/>
    <col min="508" max="508" width="1.7109375" style="3" customWidth="1"/>
    <col min="509" max="510" width="5.42578125" style="3" customWidth="1"/>
    <col min="511" max="511" width="7.7109375" style="3" customWidth="1"/>
    <col min="512" max="512" width="33.140625" style="3" customWidth="1"/>
    <col min="513" max="513" width="4.7109375" style="3" customWidth="1"/>
    <col min="514" max="514" width="12.42578125" style="3" customWidth="1"/>
    <col min="515" max="515" width="8.5703125" style="3" customWidth="1"/>
    <col min="516" max="516" width="4.7109375" style="3" customWidth="1"/>
    <col min="517" max="517" width="14.5703125" style="3" customWidth="1"/>
    <col min="518" max="518" width="23.140625" style="3" customWidth="1"/>
    <col min="519" max="763" width="8.85546875" style="3"/>
    <col min="764" max="764" width="1.7109375" style="3" customWidth="1"/>
    <col min="765" max="766" width="5.42578125" style="3" customWidth="1"/>
    <col min="767" max="767" width="7.7109375" style="3" customWidth="1"/>
    <col min="768" max="768" width="33.140625" style="3" customWidth="1"/>
    <col min="769" max="769" width="4.7109375" style="3" customWidth="1"/>
    <col min="770" max="770" width="12.42578125" style="3" customWidth="1"/>
    <col min="771" max="771" width="8.5703125" style="3" customWidth="1"/>
    <col min="772" max="772" width="4.7109375" style="3" customWidth="1"/>
    <col min="773" max="773" width="14.5703125" style="3" customWidth="1"/>
    <col min="774" max="774" width="23.140625" style="3" customWidth="1"/>
    <col min="775" max="1019" width="8.85546875" style="3"/>
    <col min="1020" max="1020" width="1.7109375" style="3" customWidth="1"/>
    <col min="1021" max="1022" width="5.42578125" style="3" customWidth="1"/>
    <col min="1023" max="1023" width="7.7109375" style="3" customWidth="1"/>
    <col min="1024" max="1024" width="33.140625" style="3" customWidth="1"/>
    <col min="1025" max="1025" width="4.7109375" style="3" customWidth="1"/>
    <col min="1026" max="1026" width="12.42578125" style="3" customWidth="1"/>
    <col min="1027" max="1027" width="8.5703125" style="3" customWidth="1"/>
    <col min="1028" max="1028" width="4.7109375" style="3" customWidth="1"/>
    <col min="1029" max="1029" width="14.5703125" style="3" customWidth="1"/>
    <col min="1030" max="1030" width="23.140625" style="3" customWidth="1"/>
    <col min="1031" max="1275" width="8.85546875" style="3"/>
    <col min="1276" max="1276" width="1.7109375" style="3" customWidth="1"/>
    <col min="1277" max="1278" width="5.42578125" style="3" customWidth="1"/>
    <col min="1279" max="1279" width="7.7109375" style="3" customWidth="1"/>
    <col min="1280" max="1280" width="33.140625" style="3" customWidth="1"/>
    <col min="1281" max="1281" width="4.7109375" style="3" customWidth="1"/>
    <col min="1282" max="1282" width="12.42578125" style="3" customWidth="1"/>
    <col min="1283" max="1283" width="8.5703125" style="3" customWidth="1"/>
    <col min="1284" max="1284" width="4.7109375" style="3" customWidth="1"/>
    <col min="1285" max="1285" width="14.5703125" style="3" customWidth="1"/>
    <col min="1286" max="1286" width="23.140625" style="3" customWidth="1"/>
    <col min="1287" max="1531" width="8.85546875" style="3"/>
    <col min="1532" max="1532" width="1.7109375" style="3" customWidth="1"/>
    <col min="1533" max="1534" width="5.42578125" style="3" customWidth="1"/>
    <col min="1535" max="1535" width="7.7109375" style="3" customWidth="1"/>
    <col min="1536" max="1536" width="33.140625" style="3" customWidth="1"/>
    <col min="1537" max="1537" width="4.7109375" style="3" customWidth="1"/>
    <col min="1538" max="1538" width="12.42578125" style="3" customWidth="1"/>
    <col min="1539" max="1539" width="8.5703125" style="3" customWidth="1"/>
    <col min="1540" max="1540" width="4.7109375" style="3" customWidth="1"/>
    <col min="1541" max="1541" width="14.5703125" style="3" customWidth="1"/>
    <col min="1542" max="1542" width="23.140625" style="3" customWidth="1"/>
    <col min="1543" max="1787" width="8.85546875" style="3"/>
    <col min="1788" max="1788" width="1.7109375" style="3" customWidth="1"/>
    <col min="1789" max="1790" width="5.42578125" style="3" customWidth="1"/>
    <col min="1791" max="1791" width="7.7109375" style="3" customWidth="1"/>
    <col min="1792" max="1792" width="33.140625" style="3" customWidth="1"/>
    <col min="1793" max="1793" width="4.7109375" style="3" customWidth="1"/>
    <col min="1794" max="1794" width="12.42578125" style="3" customWidth="1"/>
    <col min="1795" max="1795" width="8.5703125" style="3" customWidth="1"/>
    <col min="1796" max="1796" width="4.7109375" style="3" customWidth="1"/>
    <col min="1797" max="1797" width="14.5703125" style="3" customWidth="1"/>
    <col min="1798" max="1798" width="23.140625" style="3" customWidth="1"/>
    <col min="1799" max="2043" width="8.85546875" style="3"/>
    <col min="2044" max="2044" width="1.7109375" style="3" customWidth="1"/>
    <col min="2045" max="2046" width="5.42578125" style="3" customWidth="1"/>
    <col min="2047" max="2047" width="7.7109375" style="3" customWidth="1"/>
    <col min="2048" max="2048" width="33.140625" style="3" customWidth="1"/>
    <col min="2049" max="2049" width="4.7109375" style="3" customWidth="1"/>
    <col min="2050" max="2050" width="12.42578125" style="3" customWidth="1"/>
    <col min="2051" max="2051" width="8.5703125" style="3" customWidth="1"/>
    <col min="2052" max="2052" width="4.7109375" style="3" customWidth="1"/>
    <col min="2053" max="2053" width="14.5703125" style="3" customWidth="1"/>
    <col min="2054" max="2054" width="23.140625" style="3" customWidth="1"/>
    <col min="2055" max="2299" width="8.85546875" style="3"/>
    <col min="2300" max="2300" width="1.7109375" style="3" customWidth="1"/>
    <col min="2301" max="2302" width="5.42578125" style="3" customWidth="1"/>
    <col min="2303" max="2303" width="7.7109375" style="3" customWidth="1"/>
    <col min="2304" max="2304" width="33.140625" style="3" customWidth="1"/>
    <col min="2305" max="2305" width="4.7109375" style="3" customWidth="1"/>
    <col min="2306" max="2306" width="12.42578125" style="3" customWidth="1"/>
    <col min="2307" max="2307" width="8.5703125" style="3" customWidth="1"/>
    <col min="2308" max="2308" width="4.7109375" style="3" customWidth="1"/>
    <col min="2309" max="2309" width="14.5703125" style="3" customWidth="1"/>
    <col min="2310" max="2310" width="23.140625" style="3" customWidth="1"/>
    <col min="2311" max="2555" width="8.85546875" style="3"/>
    <col min="2556" max="2556" width="1.7109375" style="3" customWidth="1"/>
    <col min="2557" max="2558" width="5.42578125" style="3" customWidth="1"/>
    <col min="2559" max="2559" width="7.7109375" style="3" customWidth="1"/>
    <col min="2560" max="2560" width="33.140625" style="3" customWidth="1"/>
    <col min="2561" max="2561" width="4.7109375" style="3" customWidth="1"/>
    <col min="2562" max="2562" width="12.42578125" style="3" customWidth="1"/>
    <col min="2563" max="2563" width="8.5703125" style="3" customWidth="1"/>
    <col min="2564" max="2564" width="4.7109375" style="3" customWidth="1"/>
    <col min="2565" max="2565" width="14.5703125" style="3" customWidth="1"/>
    <col min="2566" max="2566" width="23.140625" style="3" customWidth="1"/>
    <col min="2567" max="2811" width="8.85546875" style="3"/>
    <col min="2812" max="2812" width="1.7109375" style="3" customWidth="1"/>
    <col min="2813" max="2814" width="5.42578125" style="3" customWidth="1"/>
    <col min="2815" max="2815" width="7.7109375" style="3" customWidth="1"/>
    <col min="2816" max="2816" width="33.140625" style="3" customWidth="1"/>
    <col min="2817" max="2817" width="4.7109375" style="3" customWidth="1"/>
    <col min="2818" max="2818" width="12.42578125" style="3" customWidth="1"/>
    <col min="2819" max="2819" width="8.5703125" style="3" customWidth="1"/>
    <col min="2820" max="2820" width="4.7109375" style="3" customWidth="1"/>
    <col min="2821" max="2821" width="14.5703125" style="3" customWidth="1"/>
    <col min="2822" max="2822" width="23.140625" style="3" customWidth="1"/>
    <col min="2823" max="3067" width="8.85546875" style="3"/>
    <col min="3068" max="3068" width="1.7109375" style="3" customWidth="1"/>
    <col min="3069" max="3070" width="5.42578125" style="3" customWidth="1"/>
    <col min="3071" max="3071" width="7.7109375" style="3" customWidth="1"/>
    <col min="3072" max="3072" width="33.140625" style="3" customWidth="1"/>
    <col min="3073" max="3073" width="4.7109375" style="3" customWidth="1"/>
    <col min="3074" max="3074" width="12.42578125" style="3" customWidth="1"/>
    <col min="3075" max="3075" width="8.5703125" style="3" customWidth="1"/>
    <col min="3076" max="3076" width="4.7109375" style="3" customWidth="1"/>
    <col min="3077" max="3077" width="14.5703125" style="3" customWidth="1"/>
    <col min="3078" max="3078" width="23.140625" style="3" customWidth="1"/>
    <col min="3079" max="3323" width="8.85546875" style="3"/>
    <col min="3324" max="3324" width="1.7109375" style="3" customWidth="1"/>
    <col min="3325" max="3326" width="5.42578125" style="3" customWidth="1"/>
    <col min="3327" max="3327" width="7.7109375" style="3" customWidth="1"/>
    <col min="3328" max="3328" width="33.140625" style="3" customWidth="1"/>
    <col min="3329" max="3329" width="4.7109375" style="3" customWidth="1"/>
    <col min="3330" max="3330" width="12.42578125" style="3" customWidth="1"/>
    <col min="3331" max="3331" width="8.5703125" style="3" customWidth="1"/>
    <col min="3332" max="3332" width="4.7109375" style="3" customWidth="1"/>
    <col min="3333" max="3333" width="14.5703125" style="3" customWidth="1"/>
    <col min="3334" max="3334" width="23.140625" style="3" customWidth="1"/>
    <col min="3335" max="3579" width="8.85546875" style="3"/>
    <col min="3580" max="3580" width="1.7109375" style="3" customWidth="1"/>
    <col min="3581" max="3582" width="5.42578125" style="3" customWidth="1"/>
    <col min="3583" max="3583" width="7.7109375" style="3" customWidth="1"/>
    <col min="3584" max="3584" width="33.140625" style="3" customWidth="1"/>
    <col min="3585" max="3585" width="4.7109375" style="3" customWidth="1"/>
    <col min="3586" max="3586" width="12.42578125" style="3" customWidth="1"/>
    <col min="3587" max="3587" width="8.5703125" style="3" customWidth="1"/>
    <col min="3588" max="3588" width="4.7109375" style="3" customWidth="1"/>
    <col min="3589" max="3589" width="14.5703125" style="3" customWidth="1"/>
    <col min="3590" max="3590" width="23.140625" style="3" customWidth="1"/>
    <col min="3591" max="3835" width="8.85546875" style="3"/>
    <col min="3836" max="3836" width="1.7109375" style="3" customWidth="1"/>
    <col min="3837" max="3838" width="5.42578125" style="3" customWidth="1"/>
    <col min="3839" max="3839" width="7.7109375" style="3" customWidth="1"/>
    <col min="3840" max="3840" width="33.140625" style="3" customWidth="1"/>
    <col min="3841" max="3841" width="4.7109375" style="3" customWidth="1"/>
    <col min="3842" max="3842" width="12.42578125" style="3" customWidth="1"/>
    <col min="3843" max="3843" width="8.5703125" style="3" customWidth="1"/>
    <col min="3844" max="3844" width="4.7109375" style="3" customWidth="1"/>
    <col min="3845" max="3845" width="14.5703125" style="3" customWidth="1"/>
    <col min="3846" max="3846" width="23.140625" style="3" customWidth="1"/>
    <col min="3847" max="4091" width="8.85546875" style="3"/>
    <col min="4092" max="4092" width="1.7109375" style="3" customWidth="1"/>
    <col min="4093" max="4094" width="5.42578125" style="3" customWidth="1"/>
    <col min="4095" max="4095" width="7.7109375" style="3" customWidth="1"/>
    <col min="4096" max="4096" width="33.140625" style="3" customWidth="1"/>
    <col min="4097" max="4097" width="4.7109375" style="3" customWidth="1"/>
    <col min="4098" max="4098" width="12.42578125" style="3" customWidth="1"/>
    <col min="4099" max="4099" width="8.5703125" style="3" customWidth="1"/>
    <col min="4100" max="4100" width="4.7109375" style="3" customWidth="1"/>
    <col min="4101" max="4101" width="14.5703125" style="3" customWidth="1"/>
    <col min="4102" max="4102" width="23.140625" style="3" customWidth="1"/>
    <col min="4103" max="4347" width="8.85546875" style="3"/>
    <col min="4348" max="4348" width="1.7109375" style="3" customWidth="1"/>
    <col min="4349" max="4350" width="5.42578125" style="3" customWidth="1"/>
    <col min="4351" max="4351" width="7.7109375" style="3" customWidth="1"/>
    <col min="4352" max="4352" width="33.140625" style="3" customWidth="1"/>
    <col min="4353" max="4353" width="4.7109375" style="3" customWidth="1"/>
    <col min="4354" max="4354" width="12.42578125" style="3" customWidth="1"/>
    <col min="4355" max="4355" width="8.5703125" style="3" customWidth="1"/>
    <col min="4356" max="4356" width="4.7109375" style="3" customWidth="1"/>
    <col min="4357" max="4357" width="14.5703125" style="3" customWidth="1"/>
    <col min="4358" max="4358" width="23.140625" style="3" customWidth="1"/>
    <col min="4359" max="4603" width="8.85546875" style="3"/>
    <col min="4604" max="4604" width="1.7109375" style="3" customWidth="1"/>
    <col min="4605" max="4606" width="5.42578125" style="3" customWidth="1"/>
    <col min="4607" max="4607" width="7.7109375" style="3" customWidth="1"/>
    <col min="4608" max="4608" width="33.140625" style="3" customWidth="1"/>
    <col min="4609" max="4609" width="4.7109375" style="3" customWidth="1"/>
    <col min="4610" max="4610" width="12.42578125" style="3" customWidth="1"/>
    <col min="4611" max="4611" width="8.5703125" style="3" customWidth="1"/>
    <col min="4612" max="4612" width="4.7109375" style="3" customWidth="1"/>
    <col min="4613" max="4613" width="14.5703125" style="3" customWidth="1"/>
    <col min="4614" max="4614" width="23.140625" style="3" customWidth="1"/>
    <col min="4615" max="4859" width="8.85546875" style="3"/>
    <col min="4860" max="4860" width="1.7109375" style="3" customWidth="1"/>
    <col min="4861" max="4862" width="5.42578125" style="3" customWidth="1"/>
    <col min="4863" max="4863" width="7.7109375" style="3" customWidth="1"/>
    <col min="4864" max="4864" width="33.140625" style="3" customWidth="1"/>
    <col min="4865" max="4865" width="4.7109375" style="3" customWidth="1"/>
    <col min="4866" max="4866" width="12.42578125" style="3" customWidth="1"/>
    <col min="4867" max="4867" width="8.5703125" style="3" customWidth="1"/>
    <col min="4868" max="4868" width="4.7109375" style="3" customWidth="1"/>
    <col min="4869" max="4869" width="14.5703125" style="3" customWidth="1"/>
    <col min="4870" max="4870" width="23.140625" style="3" customWidth="1"/>
    <col min="4871" max="5115" width="8.85546875" style="3"/>
    <col min="5116" max="5116" width="1.7109375" style="3" customWidth="1"/>
    <col min="5117" max="5118" width="5.42578125" style="3" customWidth="1"/>
    <col min="5119" max="5119" width="7.7109375" style="3" customWidth="1"/>
    <col min="5120" max="5120" width="33.140625" style="3" customWidth="1"/>
    <col min="5121" max="5121" width="4.7109375" style="3" customWidth="1"/>
    <col min="5122" max="5122" width="12.42578125" style="3" customWidth="1"/>
    <col min="5123" max="5123" width="8.5703125" style="3" customWidth="1"/>
    <col min="5124" max="5124" width="4.7109375" style="3" customWidth="1"/>
    <col min="5125" max="5125" width="14.5703125" style="3" customWidth="1"/>
    <col min="5126" max="5126" width="23.140625" style="3" customWidth="1"/>
    <col min="5127" max="5371" width="8.85546875" style="3"/>
    <col min="5372" max="5372" width="1.7109375" style="3" customWidth="1"/>
    <col min="5373" max="5374" width="5.42578125" style="3" customWidth="1"/>
    <col min="5375" max="5375" width="7.7109375" style="3" customWidth="1"/>
    <col min="5376" max="5376" width="33.140625" style="3" customWidth="1"/>
    <col min="5377" max="5377" width="4.7109375" style="3" customWidth="1"/>
    <col min="5378" max="5378" width="12.42578125" style="3" customWidth="1"/>
    <col min="5379" max="5379" width="8.5703125" style="3" customWidth="1"/>
    <col min="5380" max="5380" width="4.7109375" style="3" customWidth="1"/>
    <col min="5381" max="5381" width="14.5703125" style="3" customWidth="1"/>
    <col min="5382" max="5382" width="23.140625" style="3" customWidth="1"/>
    <col min="5383" max="5627" width="8.85546875" style="3"/>
    <col min="5628" max="5628" width="1.7109375" style="3" customWidth="1"/>
    <col min="5629" max="5630" width="5.42578125" style="3" customWidth="1"/>
    <col min="5631" max="5631" width="7.7109375" style="3" customWidth="1"/>
    <col min="5632" max="5632" width="33.140625" style="3" customWidth="1"/>
    <col min="5633" max="5633" width="4.7109375" style="3" customWidth="1"/>
    <col min="5634" max="5634" width="12.42578125" style="3" customWidth="1"/>
    <col min="5635" max="5635" width="8.5703125" style="3" customWidth="1"/>
    <col min="5636" max="5636" width="4.7109375" style="3" customWidth="1"/>
    <col min="5637" max="5637" width="14.5703125" style="3" customWidth="1"/>
    <col min="5638" max="5638" width="23.140625" style="3" customWidth="1"/>
    <col min="5639" max="5883" width="8.85546875" style="3"/>
    <col min="5884" max="5884" width="1.7109375" style="3" customWidth="1"/>
    <col min="5885" max="5886" width="5.42578125" style="3" customWidth="1"/>
    <col min="5887" max="5887" width="7.7109375" style="3" customWidth="1"/>
    <col min="5888" max="5888" width="33.140625" style="3" customWidth="1"/>
    <col min="5889" max="5889" width="4.7109375" style="3" customWidth="1"/>
    <col min="5890" max="5890" width="12.42578125" style="3" customWidth="1"/>
    <col min="5891" max="5891" width="8.5703125" style="3" customWidth="1"/>
    <col min="5892" max="5892" width="4.7109375" style="3" customWidth="1"/>
    <col min="5893" max="5893" width="14.5703125" style="3" customWidth="1"/>
    <col min="5894" max="5894" width="23.140625" style="3" customWidth="1"/>
    <col min="5895" max="6139" width="8.85546875" style="3"/>
    <col min="6140" max="6140" width="1.7109375" style="3" customWidth="1"/>
    <col min="6141" max="6142" width="5.42578125" style="3" customWidth="1"/>
    <col min="6143" max="6143" width="7.7109375" style="3" customWidth="1"/>
    <col min="6144" max="6144" width="33.140625" style="3" customWidth="1"/>
    <col min="6145" max="6145" width="4.7109375" style="3" customWidth="1"/>
    <col min="6146" max="6146" width="12.42578125" style="3" customWidth="1"/>
    <col min="6147" max="6147" width="8.5703125" style="3" customWidth="1"/>
    <col min="6148" max="6148" width="4.7109375" style="3" customWidth="1"/>
    <col min="6149" max="6149" width="14.5703125" style="3" customWidth="1"/>
    <col min="6150" max="6150" width="23.140625" style="3" customWidth="1"/>
    <col min="6151" max="6395" width="8.85546875" style="3"/>
    <col min="6396" max="6396" width="1.7109375" style="3" customWidth="1"/>
    <col min="6397" max="6398" width="5.42578125" style="3" customWidth="1"/>
    <col min="6399" max="6399" width="7.7109375" style="3" customWidth="1"/>
    <col min="6400" max="6400" width="33.140625" style="3" customWidth="1"/>
    <col min="6401" max="6401" width="4.7109375" style="3" customWidth="1"/>
    <col min="6402" max="6402" width="12.42578125" style="3" customWidth="1"/>
    <col min="6403" max="6403" width="8.5703125" style="3" customWidth="1"/>
    <col min="6404" max="6404" width="4.7109375" style="3" customWidth="1"/>
    <col min="6405" max="6405" width="14.5703125" style="3" customWidth="1"/>
    <col min="6406" max="6406" width="23.140625" style="3" customWidth="1"/>
    <col min="6407" max="6651" width="8.85546875" style="3"/>
    <col min="6652" max="6652" width="1.7109375" style="3" customWidth="1"/>
    <col min="6653" max="6654" width="5.42578125" style="3" customWidth="1"/>
    <col min="6655" max="6655" width="7.7109375" style="3" customWidth="1"/>
    <col min="6656" max="6656" width="33.140625" style="3" customWidth="1"/>
    <col min="6657" max="6657" width="4.7109375" style="3" customWidth="1"/>
    <col min="6658" max="6658" width="12.42578125" style="3" customWidth="1"/>
    <col min="6659" max="6659" width="8.5703125" style="3" customWidth="1"/>
    <col min="6660" max="6660" width="4.7109375" style="3" customWidth="1"/>
    <col min="6661" max="6661" width="14.5703125" style="3" customWidth="1"/>
    <col min="6662" max="6662" width="23.140625" style="3" customWidth="1"/>
    <col min="6663" max="6907" width="8.85546875" style="3"/>
    <col min="6908" max="6908" width="1.7109375" style="3" customWidth="1"/>
    <col min="6909" max="6910" width="5.42578125" style="3" customWidth="1"/>
    <col min="6911" max="6911" width="7.7109375" style="3" customWidth="1"/>
    <col min="6912" max="6912" width="33.140625" style="3" customWidth="1"/>
    <col min="6913" max="6913" width="4.7109375" style="3" customWidth="1"/>
    <col min="6914" max="6914" width="12.42578125" style="3" customWidth="1"/>
    <col min="6915" max="6915" width="8.5703125" style="3" customWidth="1"/>
    <col min="6916" max="6916" width="4.7109375" style="3" customWidth="1"/>
    <col min="6917" max="6917" width="14.5703125" style="3" customWidth="1"/>
    <col min="6918" max="6918" width="23.140625" style="3" customWidth="1"/>
    <col min="6919" max="7163" width="8.85546875" style="3"/>
    <col min="7164" max="7164" width="1.7109375" style="3" customWidth="1"/>
    <col min="7165" max="7166" width="5.42578125" style="3" customWidth="1"/>
    <col min="7167" max="7167" width="7.7109375" style="3" customWidth="1"/>
    <col min="7168" max="7168" width="33.140625" style="3" customWidth="1"/>
    <col min="7169" max="7169" width="4.7109375" style="3" customWidth="1"/>
    <col min="7170" max="7170" width="12.42578125" style="3" customWidth="1"/>
    <col min="7171" max="7171" width="8.5703125" style="3" customWidth="1"/>
    <col min="7172" max="7172" width="4.7109375" style="3" customWidth="1"/>
    <col min="7173" max="7173" width="14.5703125" style="3" customWidth="1"/>
    <col min="7174" max="7174" width="23.140625" style="3" customWidth="1"/>
    <col min="7175" max="7419" width="8.85546875" style="3"/>
    <col min="7420" max="7420" width="1.7109375" style="3" customWidth="1"/>
    <col min="7421" max="7422" width="5.42578125" style="3" customWidth="1"/>
    <col min="7423" max="7423" width="7.7109375" style="3" customWidth="1"/>
    <col min="7424" max="7424" width="33.140625" style="3" customWidth="1"/>
    <col min="7425" max="7425" width="4.7109375" style="3" customWidth="1"/>
    <col min="7426" max="7426" width="12.42578125" style="3" customWidth="1"/>
    <col min="7427" max="7427" width="8.5703125" style="3" customWidth="1"/>
    <col min="7428" max="7428" width="4.7109375" style="3" customWidth="1"/>
    <col min="7429" max="7429" width="14.5703125" style="3" customWidth="1"/>
    <col min="7430" max="7430" width="23.140625" style="3" customWidth="1"/>
    <col min="7431" max="7675" width="8.85546875" style="3"/>
    <col min="7676" max="7676" width="1.7109375" style="3" customWidth="1"/>
    <col min="7677" max="7678" width="5.42578125" style="3" customWidth="1"/>
    <col min="7679" max="7679" width="7.7109375" style="3" customWidth="1"/>
    <col min="7680" max="7680" width="33.140625" style="3" customWidth="1"/>
    <col min="7681" max="7681" width="4.7109375" style="3" customWidth="1"/>
    <col min="7682" max="7682" width="12.42578125" style="3" customWidth="1"/>
    <col min="7683" max="7683" width="8.5703125" style="3" customWidth="1"/>
    <col min="7684" max="7684" width="4.7109375" style="3" customWidth="1"/>
    <col min="7685" max="7685" width="14.5703125" style="3" customWidth="1"/>
    <col min="7686" max="7686" width="23.140625" style="3" customWidth="1"/>
    <col min="7687" max="7931" width="8.85546875" style="3"/>
    <col min="7932" max="7932" width="1.7109375" style="3" customWidth="1"/>
    <col min="7933" max="7934" width="5.42578125" style="3" customWidth="1"/>
    <col min="7935" max="7935" width="7.7109375" style="3" customWidth="1"/>
    <col min="7936" max="7936" width="33.140625" style="3" customWidth="1"/>
    <col min="7937" max="7937" width="4.7109375" style="3" customWidth="1"/>
    <col min="7938" max="7938" width="12.42578125" style="3" customWidth="1"/>
    <col min="7939" max="7939" width="8.5703125" style="3" customWidth="1"/>
    <col min="7940" max="7940" width="4.7109375" style="3" customWidth="1"/>
    <col min="7941" max="7941" width="14.5703125" style="3" customWidth="1"/>
    <col min="7942" max="7942" width="23.140625" style="3" customWidth="1"/>
    <col min="7943" max="8187" width="8.85546875" style="3"/>
    <col min="8188" max="8188" width="1.7109375" style="3" customWidth="1"/>
    <col min="8189" max="8190" width="5.42578125" style="3" customWidth="1"/>
    <col min="8191" max="8191" width="7.7109375" style="3" customWidth="1"/>
    <col min="8192" max="8192" width="33.140625" style="3" customWidth="1"/>
    <col min="8193" max="8193" width="4.7109375" style="3" customWidth="1"/>
    <col min="8194" max="8194" width="12.42578125" style="3" customWidth="1"/>
    <col min="8195" max="8195" width="8.5703125" style="3" customWidth="1"/>
    <col min="8196" max="8196" width="4.7109375" style="3" customWidth="1"/>
    <col min="8197" max="8197" width="14.5703125" style="3" customWidth="1"/>
    <col min="8198" max="8198" width="23.140625" style="3" customWidth="1"/>
    <col min="8199" max="8443" width="8.85546875" style="3"/>
    <col min="8444" max="8444" width="1.7109375" style="3" customWidth="1"/>
    <col min="8445" max="8446" width="5.42578125" style="3" customWidth="1"/>
    <col min="8447" max="8447" width="7.7109375" style="3" customWidth="1"/>
    <col min="8448" max="8448" width="33.140625" style="3" customWidth="1"/>
    <col min="8449" max="8449" width="4.7109375" style="3" customWidth="1"/>
    <col min="8450" max="8450" width="12.42578125" style="3" customWidth="1"/>
    <col min="8451" max="8451" width="8.5703125" style="3" customWidth="1"/>
    <col min="8452" max="8452" width="4.7109375" style="3" customWidth="1"/>
    <col min="8453" max="8453" width="14.5703125" style="3" customWidth="1"/>
    <col min="8454" max="8454" width="23.140625" style="3" customWidth="1"/>
    <col min="8455" max="8699" width="8.85546875" style="3"/>
    <col min="8700" max="8700" width="1.7109375" style="3" customWidth="1"/>
    <col min="8701" max="8702" width="5.42578125" style="3" customWidth="1"/>
    <col min="8703" max="8703" width="7.7109375" style="3" customWidth="1"/>
    <col min="8704" max="8704" width="33.140625" style="3" customWidth="1"/>
    <col min="8705" max="8705" width="4.7109375" style="3" customWidth="1"/>
    <col min="8706" max="8706" width="12.42578125" style="3" customWidth="1"/>
    <col min="8707" max="8707" width="8.5703125" style="3" customWidth="1"/>
    <col min="8708" max="8708" width="4.7109375" style="3" customWidth="1"/>
    <col min="8709" max="8709" width="14.5703125" style="3" customWidth="1"/>
    <col min="8710" max="8710" width="23.140625" style="3" customWidth="1"/>
    <col min="8711" max="8955" width="8.85546875" style="3"/>
    <col min="8956" max="8956" width="1.7109375" style="3" customWidth="1"/>
    <col min="8957" max="8958" width="5.42578125" style="3" customWidth="1"/>
    <col min="8959" max="8959" width="7.7109375" style="3" customWidth="1"/>
    <col min="8960" max="8960" width="33.140625" style="3" customWidth="1"/>
    <col min="8961" max="8961" width="4.7109375" style="3" customWidth="1"/>
    <col min="8962" max="8962" width="12.42578125" style="3" customWidth="1"/>
    <col min="8963" max="8963" width="8.5703125" style="3" customWidth="1"/>
    <col min="8964" max="8964" width="4.7109375" style="3" customWidth="1"/>
    <col min="8965" max="8965" width="14.5703125" style="3" customWidth="1"/>
    <col min="8966" max="8966" width="23.140625" style="3" customWidth="1"/>
    <col min="8967" max="9211" width="8.85546875" style="3"/>
    <col min="9212" max="9212" width="1.7109375" style="3" customWidth="1"/>
    <col min="9213" max="9214" width="5.42578125" style="3" customWidth="1"/>
    <col min="9215" max="9215" width="7.7109375" style="3" customWidth="1"/>
    <col min="9216" max="9216" width="33.140625" style="3" customWidth="1"/>
    <col min="9217" max="9217" width="4.7109375" style="3" customWidth="1"/>
    <col min="9218" max="9218" width="12.42578125" style="3" customWidth="1"/>
    <col min="9219" max="9219" width="8.5703125" style="3" customWidth="1"/>
    <col min="9220" max="9220" width="4.7109375" style="3" customWidth="1"/>
    <col min="9221" max="9221" width="14.5703125" style="3" customWidth="1"/>
    <col min="9222" max="9222" width="23.140625" style="3" customWidth="1"/>
    <col min="9223" max="9467" width="8.85546875" style="3"/>
    <col min="9468" max="9468" width="1.7109375" style="3" customWidth="1"/>
    <col min="9469" max="9470" width="5.42578125" style="3" customWidth="1"/>
    <col min="9471" max="9471" width="7.7109375" style="3" customWidth="1"/>
    <col min="9472" max="9472" width="33.140625" style="3" customWidth="1"/>
    <col min="9473" max="9473" width="4.7109375" style="3" customWidth="1"/>
    <col min="9474" max="9474" width="12.42578125" style="3" customWidth="1"/>
    <col min="9475" max="9475" width="8.5703125" style="3" customWidth="1"/>
    <col min="9476" max="9476" width="4.7109375" style="3" customWidth="1"/>
    <col min="9477" max="9477" width="14.5703125" style="3" customWidth="1"/>
    <col min="9478" max="9478" width="23.140625" style="3" customWidth="1"/>
    <col min="9479" max="9723" width="8.85546875" style="3"/>
    <col min="9724" max="9724" width="1.7109375" style="3" customWidth="1"/>
    <col min="9725" max="9726" width="5.42578125" style="3" customWidth="1"/>
    <col min="9727" max="9727" width="7.7109375" style="3" customWidth="1"/>
    <col min="9728" max="9728" width="33.140625" style="3" customWidth="1"/>
    <col min="9729" max="9729" width="4.7109375" style="3" customWidth="1"/>
    <col min="9730" max="9730" width="12.42578125" style="3" customWidth="1"/>
    <col min="9731" max="9731" width="8.5703125" style="3" customWidth="1"/>
    <col min="9732" max="9732" width="4.7109375" style="3" customWidth="1"/>
    <col min="9733" max="9733" width="14.5703125" style="3" customWidth="1"/>
    <col min="9734" max="9734" width="23.140625" style="3" customWidth="1"/>
    <col min="9735" max="9979" width="8.85546875" style="3"/>
    <col min="9980" max="9980" width="1.7109375" style="3" customWidth="1"/>
    <col min="9981" max="9982" width="5.42578125" style="3" customWidth="1"/>
    <col min="9983" max="9983" width="7.7109375" style="3" customWidth="1"/>
    <col min="9984" max="9984" width="33.140625" style="3" customWidth="1"/>
    <col min="9985" max="9985" width="4.7109375" style="3" customWidth="1"/>
    <col min="9986" max="9986" width="12.42578125" style="3" customWidth="1"/>
    <col min="9987" max="9987" width="8.5703125" style="3" customWidth="1"/>
    <col min="9988" max="9988" width="4.7109375" style="3" customWidth="1"/>
    <col min="9989" max="9989" width="14.5703125" style="3" customWidth="1"/>
    <col min="9990" max="9990" width="23.140625" style="3" customWidth="1"/>
    <col min="9991" max="10235" width="8.85546875" style="3"/>
    <col min="10236" max="10236" width="1.7109375" style="3" customWidth="1"/>
    <col min="10237" max="10238" width="5.42578125" style="3" customWidth="1"/>
    <col min="10239" max="10239" width="7.7109375" style="3" customWidth="1"/>
    <col min="10240" max="10240" width="33.140625" style="3" customWidth="1"/>
    <col min="10241" max="10241" width="4.7109375" style="3" customWidth="1"/>
    <col min="10242" max="10242" width="12.42578125" style="3" customWidth="1"/>
    <col min="10243" max="10243" width="8.5703125" style="3" customWidth="1"/>
    <col min="10244" max="10244" width="4.7109375" style="3" customWidth="1"/>
    <col min="10245" max="10245" width="14.5703125" style="3" customWidth="1"/>
    <col min="10246" max="10246" width="23.140625" style="3" customWidth="1"/>
    <col min="10247" max="10491" width="8.85546875" style="3"/>
    <col min="10492" max="10492" width="1.7109375" style="3" customWidth="1"/>
    <col min="10493" max="10494" width="5.42578125" style="3" customWidth="1"/>
    <col min="10495" max="10495" width="7.7109375" style="3" customWidth="1"/>
    <col min="10496" max="10496" width="33.140625" style="3" customWidth="1"/>
    <col min="10497" max="10497" width="4.7109375" style="3" customWidth="1"/>
    <col min="10498" max="10498" width="12.42578125" style="3" customWidth="1"/>
    <col min="10499" max="10499" width="8.5703125" style="3" customWidth="1"/>
    <col min="10500" max="10500" width="4.7109375" style="3" customWidth="1"/>
    <col min="10501" max="10501" width="14.5703125" style="3" customWidth="1"/>
    <col min="10502" max="10502" width="23.140625" style="3" customWidth="1"/>
    <col min="10503" max="10747" width="8.85546875" style="3"/>
    <col min="10748" max="10748" width="1.7109375" style="3" customWidth="1"/>
    <col min="10749" max="10750" width="5.42578125" style="3" customWidth="1"/>
    <col min="10751" max="10751" width="7.7109375" style="3" customWidth="1"/>
    <col min="10752" max="10752" width="33.140625" style="3" customWidth="1"/>
    <col min="10753" max="10753" width="4.7109375" style="3" customWidth="1"/>
    <col min="10754" max="10754" width="12.42578125" style="3" customWidth="1"/>
    <col min="10755" max="10755" width="8.5703125" style="3" customWidth="1"/>
    <col min="10756" max="10756" width="4.7109375" style="3" customWidth="1"/>
    <col min="10757" max="10757" width="14.5703125" style="3" customWidth="1"/>
    <col min="10758" max="10758" width="23.140625" style="3" customWidth="1"/>
    <col min="10759" max="11003" width="8.85546875" style="3"/>
    <col min="11004" max="11004" width="1.7109375" style="3" customWidth="1"/>
    <col min="11005" max="11006" width="5.42578125" style="3" customWidth="1"/>
    <col min="11007" max="11007" width="7.7109375" style="3" customWidth="1"/>
    <col min="11008" max="11008" width="33.140625" style="3" customWidth="1"/>
    <col min="11009" max="11009" width="4.7109375" style="3" customWidth="1"/>
    <col min="11010" max="11010" width="12.42578125" style="3" customWidth="1"/>
    <col min="11011" max="11011" width="8.5703125" style="3" customWidth="1"/>
    <col min="11012" max="11012" width="4.7109375" style="3" customWidth="1"/>
    <col min="11013" max="11013" width="14.5703125" style="3" customWidth="1"/>
    <col min="11014" max="11014" width="23.140625" style="3" customWidth="1"/>
    <col min="11015" max="11259" width="8.85546875" style="3"/>
    <col min="11260" max="11260" width="1.7109375" style="3" customWidth="1"/>
    <col min="11261" max="11262" width="5.42578125" style="3" customWidth="1"/>
    <col min="11263" max="11263" width="7.7109375" style="3" customWidth="1"/>
    <col min="11264" max="11264" width="33.140625" style="3" customWidth="1"/>
    <col min="11265" max="11265" width="4.7109375" style="3" customWidth="1"/>
    <col min="11266" max="11266" width="12.42578125" style="3" customWidth="1"/>
    <col min="11267" max="11267" width="8.5703125" style="3" customWidth="1"/>
    <col min="11268" max="11268" width="4.7109375" style="3" customWidth="1"/>
    <col min="11269" max="11269" width="14.5703125" style="3" customWidth="1"/>
    <col min="11270" max="11270" width="23.140625" style="3" customWidth="1"/>
    <col min="11271" max="11515" width="8.85546875" style="3"/>
    <col min="11516" max="11516" width="1.7109375" style="3" customWidth="1"/>
    <col min="11517" max="11518" width="5.42578125" style="3" customWidth="1"/>
    <col min="11519" max="11519" width="7.7109375" style="3" customWidth="1"/>
    <col min="11520" max="11520" width="33.140625" style="3" customWidth="1"/>
    <col min="11521" max="11521" width="4.7109375" style="3" customWidth="1"/>
    <col min="11522" max="11522" width="12.42578125" style="3" customWidth="1"/>
    <col min="11523" max="11523" width="8.5703125" style="3" customWidth="1"/>
    <col min="11524" max="11524" width="4.7109375" style="3" customWidth="1"/>
    <col min="11525" max="11525" width="14.5703125" style="3" customWidth="1"/>
    <col min="11526" max="11526" width="23.140625" style="3" customWidth="1"/>
    <col min="11527" max="11771" width="8.85546875" style="3"/>
    <col min="11772" max="11772" width="1.7109375" style="3" customWidth="1"/>
    <col min="11773" max="11774" width="5.42578125" style="3" customWidth="1"/>
    <col min="11775" max="11775" width="7.7109375" style="3" customWidth="1"/>
    <col min="11776" max="11776" width="33.140625" style="3" customWidth="1"/>
    <col min="11777" max="11777" width="4.7109375" style="3" customWidth="1"/>
    <col min="11778" max="11778" width="12.42578125" style="3" customWidth="1"/>
    <col min="11779" max="11779" width="8.5703125" style="3" customWidth="1"/>
    <col min="11780" max="11780" width="4.7109375" style="3" customWidth="1"/>
    <col min="11781" max="11781" width="14.5703125" style="3" customWidth="1"/>
    <col min="11782" max="11782" width="23.140625" style="3" customWidth="1"/>
    <col min="11783" max="12027" width="8.85546875" style="3"/>
    <col min="12028" max="12028" width="1.7109375" style="3" customWidth="1"/>
    <col min="12029" max="12030" width="5.42578125" style="3" customWidth="1"/>
    <col min="12031" max="12031" width="7.7109375" style="3" customWidth="1"/>
    <col min="12032" max="12032" width="33.140625" style="3" customWidth="1"/>
    <col min="12033" max="12033" width="4.7109375" style="3" customWidth="1"/>
    <col min="12034" max="12034" width="12.42578125" style="3" customWidth="1"/>
    <col min="12035" max="12035" width="8.5703125" style="3" customWidth="1"/>
    <col min="12036" max="12036" width="4.7109375" style="3" customWidth="1"/>
    <col min="12037" max="12037" width="14.5703125" style="3" customWidth="1"/>
    <col min="12038" max="12038" width="23.140625" style="3" customWidth="1"/>
    <col min="12039" max="12283" width="8.85546875" style="3"/>
    <col min="12284" max="12284" width="1.7109375" style="3" customWidth="1"/>
    <col min="12285" max="12286" width="5.42578125" style="3" customWidth="1"/>
    <col min="12287" max="12287" width="7.7109375" style="3" customWidth="1"/>
    <col min="12288" max="12288" width="33.140625" style="3" customWidth="1"/>
    <col min="12289" max="12289" width="4.7109375" style="3" customWidth="1"/>
    <col min="12290" max="12290" width="12.42578125" style="3" customWidth="1"/>
    <col min="12291" max="12291" width="8.5703125" style="3" customWidth="1"/>
    <col min="12292" max="12292" width="4.7109375" style="3" customWidth="1"/>
    <col min="12293" max="12293" width="14.5703125" style="3" customWidth="1"/>
    <col min="12294" max="12294" width="23.140625" style="3" customWidth="1"/>
    <col min="12295" max="12539" width="8.85546875" style="3"/>
    <col min="12540" max="12540" width="1.7109375" style="3" customWidth="1"/>
    <col min="12541" max="12542" width="5.42578125" style="3" customWidth="1"/>
    <col min="12543" max="12543" width="7.7109375" style="3" customWidth="1"/>
    <col min="12544" max="12544" width="33.140625" style="3" customWidth="1"/>
    <col min="12545" max="12545" width="4.7109375" style="3" customWidth="1"/>
    <col min="12546" max="12546" width="12.42578125" style="3" customWidth="1"/>
    <col min="12547" max="12547" width="8.5703125" style="3" customWidth="1"/>
    <col min="12548" max="12548" width="4.7109375" style="3" customWidth="1"/>
    <col min="12549" max="12549" width="14.5703125" style="3" customWidth="1"/>
    <col min="12550" max="12550" width="23.140625" style="3" customWidth="1"/>
    <col min="12551" max="12795" width="8.85546875" style="3"/>
    <col min="12796" max="12796" width="1.7109375" style="3" customWidth="1"/>
    <col min="12797" max="12798" width="5.42578125" style="3" customWidth="1"/>
    <col min="12799" max="12799" width="7.7109375" style="3" customWidth="1"/>
    <col min="12800" max="12800" width="33.140625" style="3" customWidth="1"/>
    <col min="12801" max="12801" width="4.7109375" style="3" customWidth="1"/>
    <col min="12802" max="12802" width="12.42578125" style="3" customWidth="1"/>
    <col min="12803" max="12803" width="8.5703125" style="3" customWidth="1"/>
    <col min="12804" max="12804" width="4.7109375" style="3" customWidth="1"/>
    <col min="12805" max="12805" width="14.5703125" style="3" customWidth="1"/>
    <col min="12806" max="12806" width="23.140625" style="3" customWidth="1"/>
    <col min="12807" max="13051" width="8.85546875" style="3"/>
    <col min="13052" max="13052" width="1.7109375" style="3" customWidth="1"/>
    <col min="13053" max="13054" width="5.42578125" style="3" customWidth="1"/>
    <col min="13055" max="13055" width="7.7109375" style="3" customWidth="1"/>
    <col min="13056" max="13056" width="33.140625" style="3" customWidth="1"/>
    <col min="13057" max="13057" width="4.7109375" style="3" customWidth="1"/>
    <col min="13058" max="13058" width="12.42578125" style="3" customWidth="1"/>
    <col min="13059" max="13059" width="8.5703125" style="3" customWidth="1"/>
    <col min="13060" max="13060" width="4.7109375" style="3" customWidth="1"/>
    <col min="13061" max="13061" width="14.5703125" style="3" customWidth="1"/>
    <col min="13062" max="13062" width="23.140625" style="3" customWidth="1"/>
    <col min="13063" max="13307" width="8.85546875" style="3"/>
    <col min="13308" max="13308" width="1.7109375" style="3" customWidth="1"/>
    <col min="13309" max="13310" width="5.42578125" style="3" customWidth="1"/>
    <col min="13311" max="13311" width="7.7109375" style="3" customWidth="1"/>
    <col min="13312" max="13312" width="33.140625" style="3" customWidth="1"/>
    <col min="13313" max="13313" width="4.7109375" style="3" customWidth="1"/>
    <col min="13314" max="13314" width="12.42578125" style="3" customWidth="1"/>
    <col min="13315" max="13315" width="8.5703125" style="3" customWidth="1"/>
    <col min="13316" max="13316" width="4.7109375" style="3" customWidth="1"/>
    <col min="13317" max="13317" width="14.5703125" style="3" customWidth="1"/>
    <col min="13318" max="13318" width="23.140625" style="3" customWidth="1"/>
    <col min="13319" max="13563" width="8.85546875" style="3"/>
    <col min="13564" max="13564" width="1.7109375" style="3" customWidth="1"/>
    <col min="13565" max="13566" width="5.42578125" style="3" customWidth="1"/>
    <col min="13567" max="13567" width="7.7109375" style="3" customWidth="1"/>
    <col min="13568" max="13568" width="33.140625" style="3" customWidth="1"/>
    <col min="13569" max="13569" width="4.7109375" style="3" customWidth="1"/>
    <col min="13570" max="13570" width="12.42578125" style="3" customWidth="1"/>
    <col min="13571" max="13571" width="8.5703125" style="3" customWidth="1"/>
    <col min="13572" max="13572" width="4.7109375" style="3" customWidth="1"/>
    <col min="13573" max="13573" width="14.5703125" style="3" customWidth="1"/>
    <col min="13574" max="13574" width="23.140625" style="3" customWidth="1"/>
    <col min="13575" max="13819" width="8.85546875" style="3"/>
    <col min="13820" max="13820" width="1.7109375" style="3" customWidth="1"/>
    <col min="13821" max="13822" width="5.42578125" style="3" customWidth="1"/>
    <col min="13823" max="13823" width="7.7109375" style="3" customWidth="1"/>
    <col min="13824" max="13824" width="33.140625" style="3" customWidth="1"/>
    <col min="13825" max="13825" width="4.7109375" style="3" customWidth="1"/>
    <col min="13826" max="13826" width="12.42578125" style="3" customWidth="1"/>
    <col min="13827" max="13827" width="8.5703125" style="3" customWidth="1"/>
    <col min="13828" max="13828" width="4.7109375" style="3" customWidth="1"/>
    <col min="13829" max="13829" width="14.5703125" style="3" customWidth="1"/>
    <col min="13830" max="13830" width="23.140625" style="3" customWidth="1"/>
    <col min="13831" max="14075" width="8.85546875" style="3"/>
    <col min="14076" max="14076" width="1.7109375" style="3" customWidth="1"/>
    <col min="14077" max="14078" width="5.42578125" style="3" customWidth="1"/>
    <col min="14079" max="14079" width="7.7109375" style="3" customWidth="1"/>
    <col min="14080" max="14080" width="33.140625" style="3" customWidth="1"/>
    <col min="14081" max="14081" width="4.7109375" style="3" customWidth="1"/>
    <col min="14082" max="14082" width="12.42578125" style="3" customWidth="1"/>
    <col min="14083" max="14083" width="8.5703125" style="3" customWidth="1"/>
    <col min="14084" max="14084" width="4.7109375" style="3" customWidth="1"/>
    <col min="14085" max="14085" width="14.5703125" style="3" customWidth="1"/>
    <col min="14086" max="14086" width="23.140625" style="3" customWidth="1"/>
    <col min="14087" max="14331" width="8.85546875" style="3"/>
    <col min="14332" max="14332" width="1.7109375" style="3" customWidth="1"/>
    <col min="14333" max="14334" width="5.42578125" style="3" customWidth="1"/>
    <col min="14335" max="14335" width="7.7109375" style="3" customWidth="1"/>
    <col min="14336" max="14336" width="33.140625" style="3" customWidth="1"/>
    <col min="14337" max="14337" width="4.7109375" style="3" customWidth="1"/>
    <col min="14338" max="14338" width="12.42578125" style="3" customWidth="1"/>
    <col min="14339" max="14339" width="8.5703125" style="3" customWidth="1"/>
    <col min="14340" max="14340" width="4.7109375" style="3" customWidth="1"/>
    <col min="14341" max="14341" width="14.5703125" style="3" customWidth="1"/>
    <col min="14342" max="14342" width="23.140625" style="3" customWidth="1"/>
    <col min="14343" max="14587" width="8.85546875" style="3"/>
    <col min="14588" max="14588" width="1.7109375" style="3" customWidth="1"/>
    <col min="14589" max="14590" width="5.42578125" style="3" customWidth="1"/>
    <col min="14591" max="14591" width="7.7109375" style="3" customWidth="1"/>
    <col min="14592" max="14592" width="33.140625" style="3" customWidth="1"/>
    <col min="14593" max="14593" width="4.7109375" style="3" customWidth="1"/>
    <col min="14594" max="14594" width="12.42578125" style="3" customWidth="1"/>
    <col min="14595" max="14595" width="8.5703125" style="3" customWidth="1"/>
    <col min="14596" max="14596" width="4.7109375" style="3" customWidth="1"/>
    <col min="14597" max="14597" width="14.5703125" style="3" customWidth="1"/>
    <col min="14598" max="14598" width="23.140625" style="3" customWidth="1"/>
    <col min="14599" max="14843" width="8.85546875" style="3"/>
    <col min="14844" max="14844" width="1.7109375" style="3" customWidth="1"/>
    <col min="14845" max="14846" width="5.42578125" style="3" customWidth="1"/>
    <col min="14847" max="14847" width="7.7109375" style="3" customWidth="1"/>
    <col min="14848" max="14848" width="33.140625" style="3" customWidth="1"/>
    <col min="14849" max="14849" width="4.7109375" style="3" customWidth="1"/>
    <col min="14850" max="14850" width="12.42578125" style="3" customWidth="1"/>
    <col min="14851" max="14851" width="8.5703125" style="3" customWidth="1"/>
    <col min="14852" max="14852" width="4.7109375" style="3" customWidth="1"/>
    <col min="14853" max="14853" width="14.5703125" style="3" customWidth="1"/>
    <col min="14854" max="14854" width="23.140625" style="3" customWidth="1"/>
    <col min="14855" max="15099" width="8.85546875" style="3"/>
    <col min="15100" max="15100" width="1.7109375" style="3" customWidth="1"/>
    <col min="15101" max="15102" width="5.42578125" style="3" customWidth="1"/>
    <col min="15103" max="15103" width="7.7109375" style="3" customWidth="1"/>
    <col min="15104" max="15104" width="33.140625" style="3" customWidth="1"/>
    <col min="15105" max="15105" width="4.7109375" style="3" customWidth="1"/>
    <col min="15106" max="15106" width="12.42578125" style="3" customWidth="1"/>
    <col min="15107" max="15107" width="8.5703125" style="3" customWidth="1"/>
    <col min="15108" max="15108" width="4.7109375" style="3" customWidth="1"/>
    <col min="15109" max="15109" width="14.5703125" style="3" customWidth="1"/>
    <col min="15110" max="15110" width="23.140625" style="3" customWidth="1"/>
    <col min="15111" max="15355" width="8.85546875" style="3"/>
    <col min="15356" max="15356" width="1.7109375" style="3" customWidth="1"/>
    <col min="15357" max="15358" width="5.42578125" style="3" customWidth="1"/>
    <col min="15359" max="15359" width="7.7109375" style="3" customWidth="1"/>
    <col min="15360" max="15360" width="33.140625" style="3" customWidth="1"/>
    <col min="15361" max="15361" width="4.7109375" style="3" customWidth="1"/>
    <col min="15362" max="15362" width="12.42578125" style="3" customWidth="1"/>
    <col min="15363" max="15363" width="8.5703125" style="3" customWidth="1"/>
    <col min="15364" max="15364" width="4.7109375" style="3" customWidth="1"/>
    <col min="15365" max="15365" width="14.5703125" style="3" customWidth="1"/>
    <col min="15366" max="15366" width="23.140625" style="3" customWidth="1"/>
    <col min="15367" max="15611" width="8.85546875" style="3"/>
    <col min="15612" max="15612" width="1.7109375" style="3" customWidth="1"/>
    <col min="15613" max="15614" width="5.42578125" style="3" customWidth="1"/>
    <col min="15615" max="15615" width="7.7109375" style="3" customWidth="1"/>
    <col min="15616" max="15616" width="33.140625" style="3" customWidth="1"/>
    <col min="15617" max="15617" width="4.7109375" style="3" customWidth="1"/>
    <col min="15618" max="15618" width="12.42578125" style="3" customWidth="1"/>
    <col min="15619" max="15619" width="8.5703125" style="3" customWidth="1"/>
    <col min="15620" max="15620" width="4.7109375" style="3" customWidth="1"/>
    <col min="15621" max="15621" width="14.5703125" style="3" customWidth="1"/>
    <col min="15622" max="15622" width="23.140625" style="3" customWidth="1"/>
    <col min="15623" max="15867" width="8.85546875" style="3"/>
    <col min="15868" max="15868" width="1.7109375" style="3" customWidth="1"/>
    <col min="15869" max="15870" width="5.42578125" style="3" customWidth="1"/>
    <col min="15871" max="15871" width="7.7109375" style="3" customWidth="1"/>
    <col min="15872" max="15872" width="33.140625" style="3" customWidth="1"/>
    <col min="15873" max="15873" width="4.7109375" style="3" customWidth="1"/>
    <col min="15874" max="15874" width="12.42578125" style="3" customWidth="1"/>
    <col min="15875" max="15875" width="8.5703125" style="3" customWidth="1"/>
    <col min="15876" max="15876" width="4.7109375" style="3" customWidth="1"/>
    <col min="15877" max="15877" width="14.5703125" style="3" customWidth="1"/>
    <col min="15878" max="15878" width="23.140625" style="3" customWidth="1"/>
    <col min="15879" max="16123" width="8.85546875" style="3"/>
    <col min="16124" max="16124" width="1.7109375" style="3" customWidth="1"/>
    <col min="16125" max="16126" width="5.42578125" style="3" customWidth="1"/>
    <col min="16127" max="16127" width="7.7109375" style="3" customWidth="1"/>
    <col min="16128" max="16128" width="33.140625" style="3" customWidth="1"/>
    <col min="16129" max="16129" width="4.7109375" style="3" customWidth="1"/>
    <col min="16130" max="16130" width="12.42578125" style="3" customWidth="1"/>
    <col min="16131" max="16131" width="8.5703125" style="3" customWidth="1"/>
    <col min="16132" max="16132" width="4.7109375" style="3" customWidth="1"/>
    <col min="16133" max="16133" width="14.5703125" style="3" customWidth="1"/>
    <col min="16134" max="16134" width="23.140625" style="3" customWidth="1"/>
    <col min="16135" max="16384" width="8.85546875" style="3"/>
  </cols>
  <sheetData>
    <row r="1" spans="1:11" s="46" customFormat="1" ht="14.25" customHeight="1" x14ac:dyDescent="0.2">
      <c r="A1" s="271"/>
      <c r="B1" s="142"/>
      <c r="C1" s="142"/>
      <c r="D1" s="143"/>
      <c r="E1" s="151"/>
      <c r="F1" s="151"/>
      <c r="G1" s="151"/>
      <c r="H1" s="151"/>
      <c r="I1" s="277"/>
      <c r="J1" s="277"/>
      <c r="K1" s="277"/>
    </row>
    <row r="2" spans="1:11" s="46" customFormat="1" ht="14.25" customHeight="1" x14ac:dyDescent="0.2">
      <c r="A2" s="142"/>
      <c r="B2" s="142"/>
      <c r="C2" s="142"/>
      <c r="D2" s="143"/>
      <c r="E2" s="151"/>
      <c r="F2" s="151"/>
      <c r="G2" s="151"/>
      <c r="H2" s="151"/>
      <c r="I2" s="277"/>
      <c r="J2" s="277"/>
      <c r="K2" s="277"/>
    </row>
    <row r="3" spans="1:11" s="46" customFormat="1" ht="14.25" customHeight="1" x14ac:dyDescent="0.2">
      <c r="A3" s="142"/>
      <c r="B3" s="142"/>
      <c r="C3" s="142"/>
      <c r="D3" s="143"/>
      <c r="E3" s="151"/>
      <c r="F3" s="151"/>
      <c r="G3" s="151"/>
      <c r="H3" s="151"/>
      <c r="I3" s="277"/>
      <c r="J3" s="277"/>
      <c r="K3" s="277"/>
    </row>
    <row r="4" spans="1:11" s="46" customFormat="1" ht="19.5" customHeight="1" x14ac:dyDescent="0.2">
      <c r="A4" s="503" t="s">
        <v>419</v>
      </c>
      <c r="B4" s="503"/>
      <c r="C4" s="503"/>
      <c r="D4" s="503"/>
      <c r="E4" s="503"/>
      <c r="F4" s="503"/>
      <c r="G4" s="503"/>
      <c r="H4" s="503"/>
      <c r="I4" s="503"/>
      <c r="J4" s="503"/>
      <c r="K4" s="277"/>
    </row>
    <row r="5" spans="1:11" ht="18" x14ac:dyDescent="0.25">
      <c r="A5" s="278"/>
      <c r="B5" s="279"/>
      <c r="C5" s="280"/>
      <c r="D5" s="280"/>
      <c r="E5" s="280"/>
      <c r="F5" s="281"/>
      <c r="G5" s="282"/>
      <c r="H5" s="283"/>
      <c r="I5" s="283"/>
      <c r="J5" s="278"/>
      <c r="K5" s="278" t="s">
        <v>421</v>
      </c>
    </row>
    <row r="6" spans="1:11" ht="39.75" customHeight="1" x14ac:dyDescent="0.25">
      <c r="A6" s="278"/>
      <c r="B6" s="514" t="s">
        <v>426</v>
      </c>
      <c r="C6" s="514"/>
      <c r="D6" s="514"/>
      <c r="E6" s="514"/>
      <c r="F6" s="514"/>
      <c r="G6" s="514"/>
      <c r="H6" s="514"/>
      <c r="I6" s="514"/>
      <c r="J6" s="514"/>
      <c r="K6" s="278"/>
    </row>
    <row r="7" spans="1:11" ht="8.25" customHeight="1" x14ac:dyDescent="0.25">
      <c r="A7" s="278"/>
      <c r="B7" s="284"/>
      <c r="C7" s="284"/>
      <c r="D7" s="284"/>
      <c r="E7" s="284"/>
      <c r="F7" s="284"/>
      <c r="G7" s="284"/>
      <c r="H7" s="284"/>
      <c r="I7" s="284"/>
      <c r="J7" s="284"/>
      <c r="K7" s="278"/>
    </row>
    <row r="8" spans="1:11" ht="15.75" x14ac:dyDescent="0.25">
      <c r="A8" s="278"/>
      <c r="B8" s="285"/>
      <c r="C8" s="280"/>
      <c r="D8" s="280"/>
      <c r="E8" s="280"/>
      <c r="F8" s="281"/>
      <c r="G8" s="286"/>
      <c r="H8" s="283"/>
      <c r="I8" s="287" t="s">
        <v>407</v>
      </c>
      <c r="J8" s="287" t="e">
        <f>LOOKUP(2,1/('National data'!F20:H20),'National data'!F18:H18)</f>
        <v>#N/A</v>
      </c>
      <c r="K8" s="278"/>
    </row>
    <row r="9" spans="1:11" ht="6.75" customHeight="1" thickBot="1" x14ac:dyDescent="0.3">
      <c r="A9" s="278"/>
      <c r="B9" s="288"/>
      <c r="C9" s="280"/>
      <c r="D9" s="280"/>
      <c r="E9" s="280"/>
      <c r="F9" s="281"/>
      <c r="G9" s="282"/>
      <c r="H9" s="283"/>
      <c r="I9" s="289"/>
      <c r="J9" s="278"/>
      <c r="K9" s="278"/>
    </row>
    <row r="10" spans="1:11" ht="15.75" thickBot="1" x14ac:dyDescent="0.3">
      <c r="A10" s="278"/>
      <c r="B10" s="290" t="s">
        <v>313</v>
      </c>
      <c r="C10" s="291"/>
      <c r="D10" s="291"/>
      <c r="E10" s="291"/>
      <c r="F10" s="292"/>
      <c r="G10" s="293"/>
      <c r="H10" s="294" t="s">
        <v>314</v>
      </c>
      <c r="I10" s="294" t="s">
        <v>315</v>
      </c>
      <c r="J10" s="295"/>
      <c r="K10" s="278"/>
    </row>
    <row r="11" spans="1:11" ht="15.75" thickBot="1" x14ac:dyDescent="0.3">
      <c r="A11" s="278"/>
      <c r="B11" s="296"/>
      <c r="C11" s="297"/>
      <c r="D11" s="297"/>
      <c r="E11" s="297"/>
      <c r="F11" s="298"/>
      <c r="G11" s="299"/>
      <c r="H11" s="300"/>
      <c r="I11" s="300"/>
      <c r="J11" s="301"/>
      <c r="K11" s="278"/>
    </row>
    <row r="12" spans="1:11" ht="15.75" thickBot="1" x14ac:dyDescent="0.3">
      <c r="A12" s="278"/>
      <c r="B12" s="296"/>
      <c r="C12" s="302" t="s">
        <v>316</v>
      </c>
      <c r="D12" s="302"/>
      <c r="E12" s="303"/>
      <c r="F12" s="298" t="s">
        <v>317</v>
      </c>
      <c r="G12" s="416">
        <f>I65</f>
        <v>0</v>
      </c>
      <c r="H12" s="300" t="s">
        <v>318</v>
      </c>
      <c r="I12" s="300" t="s">
        <v>417</v>
      </c>
      <c r="J12" s="301"/>
      <c r="K12" s="278"/>
    </row>
    <row r="13" spans="1:11" ht="15.75" thickBot="1" x14ac:dyDescent="0.3">
      <c r="A13" s="278"/>
      <c r="B13" s="296"/>
      <c r="C13" s="302"/>
      <c r="D13" s="302"/>
      <c r="E13" s="303"/>
      <c r="F13" s="298"/>
      <c r="G13" s="299"/>
      <c r="H13" s="300"/>
      <c r="I13" s="300"/>
      <c r="J13" s="301"/>
      <c r="K13" s="278"/>
    </row>
    <row r="14" spans="1:11" ht="15.75" thickBot="1" x14ac:dyDescent="0.3">
      <c r="A14" s="278"/>
      <c r="B14" s="296"/>
      <c r="C14" s="305" t="s">
        <v>319</v>
      </c>
      <c r="D14" s="302"/>
      <c r="E14" s="303"/>
      <c r="F14" s="298" t="s">
        <v>320</v>
      </c>
      <c r="G14" s="306" t="e">
        <f>IF(OR(G15="",G15=0), 0, (G15/G16))</f>
        <v>#N/A</v>
      </c>
      <c r="H14" s="300" t="s">
        <v>318</v>
      </c>
      <c r="I14" s="307" t="s">
        <v>321</v>
      </c>
      <c r="J14" s="301"/>
      <c r="K14" s="278"/>
    </row>
    <row r="15" spans="1:11" s="190" customFormat="1" ht="13.5" thickBot="1" x14ac:dyDescent="0.3">
      <c r="A15" s="308"/>
      <c r="B15" s="309"/>
      <c r="C15" s="302"/>
      <c r="D15" s="302" t="s">
        <v>322</v>
      </c>
      <c r="E15" s="310"/>
      <c r="F15" s="311" t="s">
        <v>323</v>
      </c>
      <c r="G15" s="312" t="e">
        <f>LOOKUP(2,1/(ISNUMBER('National data'!F56:H56)),'National data'!F56:H56)</f>
        <v>#N/A</v>
      </c>
      <c r="H15" s="300" t="s">
        <v>7</v>
      </c>
      <c r="I15" s="300"/>
      <c r="J15" s="313"/>
      <c r="K15" s="308"/>
    </row>
    <row r="16" spans="1:11" s="190" customFormat="1" ht="13.5" thickBot="1" x14ac:dyDescent="0.3">
      <c r="A16" s="308"/>
      <c r="B16" s="309"/>
      <c r="C16" s="302"/>
      <c r="D16" s="302" t="s">
        <v>324</v>
      </c>
      <c r="E16" s="310"/>
      <c r="F16" s="311" t="s">
        <v>325</v>
      </c>
      <c r="G16" s="314" t="e">
        <f>INDEX(G64:I64, MATCH(LOOKUP(2,1/('National data'!F56:H56),'National data'!F18:H18),G59:I59,0))</f>
        <v>#N/A</v>
      </c>
      <c r="H16" s="300" t="s">
        <v>7</v>
      </c>
      <c r="I16" s="300"/>
      <c r="J16" s="313"/>
      <c r="K16" s="308"/>
    </row>
    <row r="17" spans="1:11" s="190" customFormat="1" ht="13.5" thickBot="1" x14ac:dyDescent="0.3">
      <c r="A17" s="308"/>
      <c r="B17" s="309"/>
      <c r="C17" s="302"/>
      <c r="D17" s="302"/>
      <c r="E17" s="310"/>
      <c r="F17" s="311"/>
      <c r="G17" s="299"/>
      <c r="H17" s="300"/>
      <c r="I17" s="300"/>
      <c r="J17" s="313"/>
      <c r="K17" s="308"/>
    </row>
    <row r="18" spans="1:11" ht="15.75" thickBot="1" x14ac:dyDescent="0.3">
      <c r="A18" s="278"/>
      <c r="B18" s="315"/>
      <c r="C18" s="305" t="s">
        <v>326</v>
      </c>
      <c r="D18" s="302"/>
      <c r="E18" s="297"/>
      <c r="F18" s="316" t="s">
        <v>327</v>
      </c>
      <c r="G18" s="306" t="e">
        <f>IF(G14=1,0,(IF(G12="",(1/(1+(G14/((1-G14)*0.562)))),IF(G12=0,0,(1/(1+(G14/((1-G14)*G12))))))))</f>
        <v>#N/A</v>
      </c>
      <c r="H18" s="300" t="s">
        <v>318</v>
      </c>
      <c r="I18" s="300" t="s">
        <v>328</v>
      </c>
      <c r="J18" s="301"/>
      <c r="K18" s="278"/>
    </row>
    <row r="19" spans="1:11" ht="15.75" thickBot="1" x14ac:dyDescent="0.3">
      <c r="A19" s="278"/>
      <c r="B19" s="296"/>
      <c r="C19" s="302"/>
      <c r="D19" s="302"/>
      <c r="E19" s="297"/>
      <c r="F19" s="311"/>
      <c r="G19" s="317"/>
      <c r="H19" s="300"/>
      <c r="I19" s="300"/>
      <c r="J19" s="301"/>
      <c r="K19" s="278"/>
    </row>
    <row r="20" spans="1:11" ht="15.75" thickBot="1" x14ac:dyDescent="0.3">
      <c r="A20" s="278"/>
      <c r="B20" s="296"/>
      <c r="C20" s="302" t="s">
        <v>329</v>
      </c>
      <c r="D20" s="302"/>
      <c r="E20" s="297"/>
      <c r="F20" s="318" t="s">
        <v>330</v>
      </c>
      <c r="G20" s="314" t="e">
        <f>INDEX(G60:I60,MATCH(LOOKUP(2,1/('National data'!F20:H20),'National data'!F18:H18),G59:I59,0))/INDEX(G63:I63,MATCH(LOOKUP(2,1/('National data'!F20:H20),'National data'!F18:H18),G59:I59,0))*100</f>
        <v>#N/A</v>
      </c>
      <c r="H20" s="307" t="s">
        <v>414</v>
      </c>
      <c r="I20" s="300"/>
      <c r="J20" s="301"/>
      <c r="K20" s="278"/>
    </row>
    <row r="21" spans="1:11" x14ac:dyDescent="0.25">
      <c r="A21" s="278"/>
      <c r="B21" s="296"/>
      <c r="C21" s="302"/>
      <c r="D21" s="302" t="s">
        <v>331</v>
      </c>
      <c r="E21" s="297"/>
      <c r="F21" s="311"/>
      <c r="G21" s="317"/>
      <c r="H21" s="300"/>
      <c r="I21" s="300"/>
      <c r="J21" s="301"/>
      <c r="K21" s="278"/>
    </row>
    <row r="22" spans="1:11" ht="15.75" thickBot="1" x14ac:dyDescent="0.3">
      <c r="A22" s="278"/>
      <c r="B22" s="296"/>
      <c r="C22" s="302"/>
      <c r="D22" s="302"/>
      <c r="E22" s="297"/>
      <c r="F22" s="311"/>
      <c r="G22" s="319"/>
      <c r="H22" s="300"/>
      <c r="I22" s="300"/>
      <c r="J22" s="301"/>
      <c r="K22" s="278"/>
    </row>
    <row r="23" spans="1:11" ht="15.75" thickBot="1" x14ac:dyDescent="0.3">
      <c r="A23" s="278"/>
      <c r="B23" s="296"/>
      <c r="C23" s="302" t="s">
        <v>332</v>
      </c>
      <c r="D23" s="302"/>
      <c r="E23" s="297"/>
      <c r="F23" s="311" t="s">
        <v>333</v>
      </c>
      <c r="G23" s="304" t="e">
        <f>LOOKUP(2,1/(ISNUMBER('National data'!F20:H20)),'National data'!F20:H20)</f>
        <v>#N/A</v>
      </c>
      <c r="H23" s="320" t="s">
        <v>464</v>
      </c>
      <c r="I23" s="300"/>
      <c r="J23" s="301"/>
      <c r="K23" s="278"/>
    </row>
    <row r="24" spans="1:11" x14ac:dyDescent="0.25">
      <c r="A24" s="278"/>
      <c r="B24" s="296"/>
      <c r="C24" s="302"/>
      <c r="D24" s="302" t="s">
        <v>334</v>
      </c>
      <c r="E24" s="297"/>
      <c r="F24" s="311"/>
      <c r="G24" s="319"/>
      <c r="H24" s="300"/>
      <c r="I24" s="300"/>
      <c r="J24" s="301"/>
      <c r="K24" s="278"/>
    </row>
    <row r="25" spans="1:11" ht="15.75" thickBot="1" x14ac:dyDescent="0.3">
      <c r="A25" s="278"/>
      <c r="B25" s="296"/>
      <c r="C25" s="302"/>
      <c r="D25" s="302"/>
      <c r="E25" s="297"/>
      <c r="F25" s="311"/>
      <c r="G25" s="319"/>
      <c r="H25" s="300"/>
      <c r="I25" s="300"/>
      <c r="J25" s="301"/>
      <c r="K25" s="278"/>
    </row>
    <row r="26" spans="1:11" ht="15.75" thickBot="1" x14ac:dyDescent="0.3">
      <c r="A26" s="278"/>
      <c r="B26" s="296"/>
      <c r="C26" s="321" t="s">
        <v>335</v>
      </c>
      <c r="D26" s="297"/>
      <c r="E26" s="297"/>
      <c r="F26" s="311" t="s">
        <v>336</v>
      </c>
      <c r="G26" s="322" t="e">
        <f>IF(OR(G23="", G23=0), 0, (G20*(1-G18))/G23/1000000000)</f>
        <v>#N/A</v>
      </c>
      <c r="H26" s="323" t="s">
        <v>425</v>
      </c>
      <c r="I26" s="307" t="s">
        <v>337</v>
      </c>
      <c r="J26" s="301"/>
      <c r="K26" s="278"/>
    </row>
    <row r="27" spans="1:11" s="191" customFormat="1" ht="12" thickBot="1" x14ac:dyDescent="0.3">
      <c r="A27" s="324"/>
      <c r="B27" s="325"/>
      <c r="C27" s="326"/>
      <c r="D27" s="326"/>
      <c r="E27" s="326"/>
      <c r="F27" s="311"/>
      <c r="G27" s="327"/>
      <c r="H27" s="300"/>
      <c r="I27" s="300"/>
      <c r="J27" s="328"/>
      <c r="K27" s="324"/>
    </row>
    <row r="28" spans="1:11" ht="15.75" thickBot="1" x14ac:dyDescent="0.3">
      <c r="A28" s="278"/>
      <c r="B28" s="329" t="s">
        <v>338</v>
      </c>
      <c r="C28" s="291"/>
      <c r="D28" s="291"/>
      <c r="E28" s="291"/>
      <c r="F28" s="330"/>
      <c r="G28" s="331"/>
      <c r="H28" s="331"/>
      <c r="I28" s="332"/>
      <c r="J28" s="333"/>
      <c r="K28" s="278"/>
    </row>
    <row r="29" spans="1:11" ht="15.75" thickBot="1" x14ac:dyDescent="0.3">
      <c r="A29" s="278"/>
      <c r="B29" s="334"/>
      <c r="C29" s="297"/>
      <c r="D29" s="297"/>
      <c r="E29" s="297"/>
      <c r="F29" s="311"/>
      <c r="G29" s="335"/>
      <c r="H29" s="300"/>
      <c r="I29" s="300"/>
      <c r="J29" s="301"/>
      <c r="K29" s="278"/>
    </row>
    <row r="30" spans="1:11" ht="15.75" thickBot="1" x14ac:dyDescent="0.3">
      <c r="A30" s="278"/>
      <c r="B30" s="296"/>
      <c r="C30" s="302" t="s">
        <v>339</v>
      </c>
      <c r="D30" s="336"/>
      <c r="E30" s="336"/>
      <c r="F30" s="311" t="s">
        <v>340</v>
      </c>
      <c r="G30" s="314" t="e">
        <f>INDEX(G61:I61,MATCH(LOOKUP(2,1/('National data'!F25:H25),'National data'!F18:H18),G59:I59,0))/INDEX(G63:I63,MATCH(LOOKUP(2,1/('National data'!F25:H25),'National data'!F18:H18),G59:I59,0))*100</f>
        <v>#N/A</v>
      </c>
      <c r="H30" s="307" t="s">
        <v>414</v>
      </c>
      <c r="I30" s="300"/>
      <c r="J30" s="301"/>
      <c r="K30" s="278"/>
    </row>
    <row r="31" spans="1:11" ht="15.75" thickBot="1" x14ac:dyDescent="0.3">
      <c r="A31" s="278"/>
      <c r="B31" s="296"/>
      <c r="C31" s="336"/>
      <c r="D31" s="337"/>
      <c r="E31" s="336"/>
      <c r="F31" s="311"/>
      <c r="G31" s="338"/>
      <c r="H31" s="339"/>
      <c r="I31" s="307"/>
      <c r="J31" s="301"/>
      <c r="K31" s="278"/>
    </row>
    <row r="32" spans="1:11" ht="15.75" thickBot="1" x14ac:dyDescent="0.3">
      <c r="A32" s="278"/>
      <c r="B32" s="296"/>
      <c r="C32" s="337" t="s">
        <v>341</v>
      </c>
      <c r="D32" s="336"/>
      <c r="E32" s="336"/>
      <c r="F32" s="298" t="s">
        <v>342</v>
      </c>
      <c r="G32" s="304" t="e">
        <f>LOOKUP(2,1/(ISNUMBER('National data'!F25:H25)),'National data'!F25:H25)</f>
        <v>#N/A</v>
      </c>
      <c r="H32" s="320" t="s">
        <v>464</v>
      </c>
      <c r="I32" s="307"/>
      <c r="J32" s="301"/>
      <c r="K32" s="278"/>
    </row>
    <row r="33" spans="1:11" s="190" customFormat="1" ht="13.5" thickBot="1" x14ac:dyDescent="0.3">
      <c r="A33" s="308"/>
      <c r="B33" s="309"/>
      <c r="C33" s="337"/>
      <c r="D33" s="340"/>
      <c r="E33" s="340"/>
      <c r="F33" s="311"/>
      <c r="G33" s="341"/>
      <c r="H33" s="300"/>
      <c r="I33" s="307"/>
      <c r="J33" s="313"/>
      <c r="K33" s="308"/>
    </row>
    <row r="34" spans="1:11" ht="15.75" thickBot="1" x14ac:dyDescent="0.3">
      <c r="A34" s="278"/>
      <c r="B34" s="296"/>
      <c r="C34" s="321" t="s">
        <v>343</v>
      </c>
      <c r="D34" s="336"/>
      <c r="E34" s="336"/>
      <c r="F34" s="311" t="s">
        <v>344</v>
      </c>
      <c r="G34" s="322" t="e">
        <f>IF(OR(G32="",G32=0),0,G30/G32/1000000000)</f>
        <v>#N/A</v>
      </c>
      <c r="H34" s="323" t="s">
        <v>425</v>
      </c>
      <c r="I34" s="307" t="s">
        <v>345</v>
      </c>
      <c r="J34" s="301"/>
      <c r="K34" s="278"/>
    </row>
    <row r="35" spans="1:11" ht="15.75" thickBot="1" x14ac:dyDescent="0.3">
      <c r="A35" s="278"/>
      <c r="B35" s="296"/>
      <c r="C35" s="342"/>
      <c r="D35" s="336"/>
      <c r="E35" s="297"/>
      <c r="F35" s="311"/>
      <c r="G35" s="317"/>
      <c r="H35" s="339"/>
      <c r="I35" s="307"/>
      <c r="J35" s="301"/>
      <c r="K35" s="278"/>
    </row>
    <row r="36" spans="1:11" ht="15.75" thickBot="1" x14ac:dyDescent="0.3">
      <c r="A36" s="278"/>
      <c r="B36" s="290" t="s">
        <v>346</v>
      </c>
      <c r="C36" s="343"/>
      <c r="D36" s="291"/>
      <c r="E36" s="291"/>
      <c r="F36" s="330"/>
      <c r="G36" s="344"/>
      <c r="H36" s="345"/>
      <c r="I36" s="345"/>
      <c r="J36" s="333"/>
      <c r="K36" s="278"/>
    </row>
    <row r="37" spans="1:11" ht="15.75" thickBot="1" x14ac:dyDescent="0.3">
      <c r="A37" s="278"/>
      <c r="B37" s="296"/>
      <c r="C37" s="336"/>
      <c r="D37" s="297"/>
      <c r="E37" s="297"/>
      <c r="F37" s="311"/>
      <c r="G37" s="335"/>
      <c r="H37" s="300"/>
      <c r="I37" s="300"/>
      <c r="J37" s="301"/>
      <c r="K37" s="278"/>
    </row>
    <row r="38" spans="1:11" ht="15.75" thickBot="1" x14ac:dyDescent="0.3">
      <c r="A38" s="278"/>
      <c r="B38" s="296"/>
      <c r="C38" s="302" t="s">
        <v>347</v>
      </c>
      <c r="D38" s="336"/>
      <c r="E38" s="337"/>
      <c r="F38" s="311" t="s">
        <v>348</v>
      </c>
      <c r="G38" s="314" t="e">
        <f>INDEX(G62:I62,MATCH(LOOKUP(2,1/('National data'!F25:H25),'National data'!F18:H18),G59:I59,0))/INDEX(G63:I63,MATCH(LOOKUP(2,1/('National data'!F25:H25),'National data'!F18:H18),G59:I59,0))*100</f>
        <v>#N/A</v>
      </c>
      <c r="H38" s="307" t="s">
        <v>414</v>
      </c>
      <c r="I38" s="300"/>
      <c r="J38" s="301"/>
      <c r="K38" s="278"/>
    </row>
    <row r="39" spans="1:11" s="192" customFormat="1" ht="12" thickBot="1" x14ac:dyDescent="0.3">
      <c r="A39" s="346"/>
      <c r="B39" s="347"/>
      <c r="C39" s="348"/>
      <c r="D39" s="348"/>
      <c r="E39" s="348"/>
      <c r="F39" s="311"/>
      <c r="G39" s="349"/>
      <c r="H39" s="300"/>
      <c r="I39" s="300"/>
      <c r="J39" s="350"/>
      <c r="K39" s="346"/>
    </row>
    <row r="40" spans="1:11" ht="15.75" thickBot="1" x14ac:dyDescent="0.3">
      <c r="A40" s="278"/>
      <c r="B40" s="296"/>
      <c r="C40" s="225" t="s">
        <v>349</v>
      </c>
      <c r="D40" s="336"/>
      <c r="E40" s="336"/>
      <c r="F40" s="311" t="s">
        <v>350</v>
      </c>
      <c r="G40" s="304" t="e">
        <f>LOOKUP(2,1/(ISNUMBER('National data'!F24:H24)),'National data'!F24:H24)</f>
        <v>#N/A</v>
      </c>
      <c r="H40" s="320" t="s">
        <v>464</v>
      </c>
      <c r="I40" s="300"/>
      <c r="J40" s="301"/>
      <c r="K40" s="278"/>
    </row>
    <row r="41" spans="1:11" ht="15.75" thickBot="1" x14ac:dyDescent="0.3">
      <c r="A41" s="278"/>
      <c r="B41" s="296"/>
      <c r="C41" s="297"/>
      <c r="D41" s="297"/>
      <c r="E41" s="297"/>
      <c r="F41" s="311"/>
      <c r="G41" s="351"/>
      <c r="H41" s="300"/>
      <c r="I41" s="300"/>
      <c r="J41" s="301"/>
      <c r="K41" s="278"/>
    </row>
    <row r="42" spans="1:11" ht="15.75" thickBot="1" x14ac:dyDescent="0.3">
      <c r="A42" s="278"/>
      <c r="B42" s="296"/>
      <c r="C42" s="321" t="s">
        <v>351</v>
      </c>
      <c r="D42" s="336"/>
      <c r="E42" s="336"/>
      <c r="F42" s="311" t="s">
        <v>352</v>
      </c>
      <c r="G42" s="322" t="e">
        <f>IF(OR(G40="",G40=0),0,G38/G40/1000000000)</f>
        <v>#N/A</v>
      </c>
      <c r="H42" s="323" t="s">
        <v>425</v>
      </c>
      <c r="I42" s="307" t="s">
        <v>353</v>
      </c>
      <c r="J42" s="301"/>
      <c r="K42" s="278"/>
    </row>
    <row r="43" spans="1:11" s="193" customFormat="1" ht="12" thickBot="1" x14ac:dyDescent="0.3">
      <c r="A43" s="352"/>
      <c r="B43" s="353"/>
      <c r="C43" s="354"/>
      <c r="D43" s="354"/>
      <c r="E43" s="354"/>
      <c r="F43" s="311"/>
      <c r="G43" s="341"/>
      <c r="H43" s="300"/>
      <c r="I43" s="300"/>
      <c r="J43" s="355"/>
      <c r="K43" s="352"/>
    </row>
    <row r="44" spans="1:11" ht="15.75" thickBot="1" x14ac:dyDescent="0.3">
      <c r="A44" s="278"/>
      <c r="B44" s="356" t="s">
        <v>354</v>
      </c>
      <c r="C44" s="357"/>
      <c r="D44" s="357"/>
      <c r="E44" s="357"/>
      <c r="F44" s="358"/>
      <c r="G44" s="359"/>
      <c r="H44" s="360"/>
      <c r="I44" s="360"/>
      <c r="J44" s="361"/>
      <c r="K44" s="278"/>
    </row>
    <row r="45" spans="1:11" s="187" customFormat="1" ht="15.75" thickBot="1" x14ac:dyDescent="0.3">
      <c r="A45" s="282"/>
      <c r="B45" s="362"/>
      <c r="C45" s="337"/>
      <c r="D45" s="337"/>
      <c r="E45" s="337"/>
      <c r="F45" s="298"/>
      <c r="G45" s="363"/>
      <c r="H45" s="300"/>
      <c r="I45" s="300"/>
      <c r="J45" s="364"/>
      <c r="K45" s="282"/>
    </row>
    <row r="46" spans="1:11" s="187" customFormat="1" ht="15.75" thickBot="1" x14ac:dyDescent="0.3">
      <c r="A46" s="282"/>
      <c r="B46" s="362"/>
      <c r="C46" s="305" t="s">
        <v>355</v>
      </c>
      <c r="D46" s="337"/>
      <c r="E46" s="337"/>
      <c r="F46" s="298" t="s">
        <v>356</v>
      </c>
      <c r="G46" s="365" t="e">
        <f>IF(G23=0,0,G23/(G23+G32+G40))</f>
        <v>#N/A</v>
      </c>
      <c r="H46" s="300" t="s">
        <v>318</v>
      </c>
      <c r="I46" s="307" t="s">
        <v>357</v>
      </c>
      <c r="J46" s="364"/>
      <c r="K46" s="282"/>
    </row>
    <row r="47" spans="1:11" s="187" customFormat="1" ht="15.75" thickBot="1" x14ac:dyDescent="0.3">
      <c r="A47" s="282"/>
      <c r="B47" s="362"/>
      <c r="C47" s="337"/>
      <c r="D47" s="337"/>
      <c r="E47" s="337"/>
      <c r="F47" s="298"/>
      <c r="G47" s="366"/>
      <c r="H47" s="300"/>
      <c r="I47" s="300"/>
      <c r="J47" s="364"/>
      <c r="K47" s="282"/>
    </row>
    <row r="48" spans="1:11" s="187" customFormat="1" ht="15.75" thickBot="1" x14ac:dyDescent="0.3">
      <c r="A48" s="282"/>
      <c r="B48" s="362"/>
      <c r="C48" s="305" t="s">
        <v>358</v>
      </c>
      <c r="D48" s="337"/>
      <c r="E48" s="337"/>
      <c r="F48" s="298" t="s">
        <v>359</v>
      </c>
      <c r="G48" s="365" t="e">
        <f>IF(G32=0,0,G32/(G23+G32+G40))</f>
        <v>#N/A</v>
      </c>
      <c r="H48" s="300" t="s">
        <v>318</v>
      </c>
      <c r="I48" s="307" t="s">
        <v>360</v>
      </c>
      <c r="J48" s="364"/>
      <c r="K48" s="282"/>
    </row>
    <row r="49" spans="1:11" s="187" customFormat="1" ht="15.75" thickBot="1" x14ac:dyDescent="0.3">
      <c r="A49" s="282"/>
      <c r="B49" s="362"/>
      <c r="C49" s="337"/>
      <c r="D49" s="337"/>
      <c r="E49" s="337"/>
      <c r="F49" s="298"/>
      <c r="G49" s="366"/>
      <c r="H49" s="300"/>
      <c r="I49" s="300"/>
      <c r="J49" s="364"/>
      <c r="K49" s="282"/>
    </row>
    <row r="50" spans="1:11" s="187" customFormat="1" ht="15.75" thickBot="1" x14ac:dyDescent="0.3">
      <c r="A50" s="282"/>
      <c r="B50" s="362"/>
      <c r="C50" s="305" t="s">
        <v>361</v>
      </c>
      <c r="D50" s="337"/>
      <c r="E50" s="337"/>
      <c r="F50" s="298" t="s">
        <v>362</v>
      </c>
      <c r="G50" s="365" t="e">
        <f>IF(G40=0,0,G40/(G23+G32+G40))</f>
        <v>#N/A</v>
      </c>
      <c r="H50" s="300" t="s">
        <v>318</v>
      </c>
      <c r="I50" s="307" t="s">
        <v>363</v>
      </c>
      <c r="J50" s="364"/>
      <c r="K50" s="282"/>
    </row>
    <row r="51" spans="1:11" s="187" customFormat="1" ht="15.75" thickBot="1" x14ac:dyDescent="0.3">
      <c r="A51" s="282"/>
      <c r="B51" s="362"/>
      <c r="C51" s="337"/>
      <c r="D51" s="337"/>
      <c r="E51" s="337"/>
      <c r="F51" s="298"/>
      <c r="G51" s="367"/>
      <c r="H51" s="300"/>
      <c r="I51" s="300"/>
      <c r="J51" s="364"/>
      <c r="K51" s="282"/>
    </row>
    <row r="52" spans="1:11" s="187" customFormat="1" ht="15.75" thickBot="1" x14ac:dyDescent="0.3">
      <c r="A52" s="282"/>
      <c r="B52" s="362"/>
      <c r="C52" s="368" t="s">
        <v>364</v>
      </c>
      <c r="D52" s="337"/>
      <c r="E52" s="337"/>
      <c r="F52" s="311" t="s">
        <v>365</v>
      </c>
      <c r="G52" s="369" t="e">
        <f>IF(AND(G46=0,G48=0,G50=0),0,IF(G46+G48+G50=1,G46*G26+G48*G34+G50*G42,"ERROR!"))</f>
        <v>#N/A</v>
      </c>
      <c r="H52" s="370" t="s">
        <v>425</v>
      </c>
      <c r="I52" s="307" t="s">
        <v>366</v>
      </c>
      <c r="J52" s="364"/>
      <c r="K52" s="282"/>
    </row>
    <row r="53" spans="1:11" s="187" customFormat="1" ht="15.75" thickBot="1" x14ac:dyDescent="0.3">
      <c r="A53" s="282"/>
      <c r="B53" s="371"/>
      <c r="C53" s="372"/>
      <c r="D53" s="372"/>
      <c r="E53" s="372"/>
      <c r="F53" s="373"/>
      <c r="G53" s="374"/>
      <c r="H53" s="375"/>
      <c r="I53" s="376"/>
      <c r="J53" s="377"/>
      <c r="K53" s="282"/>
    </row>
    <row r="54" spans="1:11" x14ac:dyDescent="0.25">
      <c r="A54" s="278"/>
      <c r="B54" s="280"/>
      <c r="C54" s="278"/>
      <c r="D54" s="278"/>
      <c r="E54" s="278"/>
      <c r="F54" s="281"/>
      <c r="G54" s="282"/>
      <c r="H54" s="283"/>
      <c r="I54" s="283"/>
      <c r="J54" s="278"/>
      <c r="K54" s="278"/>
    </row>
    <row r="55" spans="1:11" x14ac:dyDescent="0.25">
      <c r="A55" s="278"/>
      <c r="B55" s="378" t="s">
        <v>367</v>
      </c>
      <c r="C55" s="379" t="s">
        <v>368</v>
      </c>
      <c r="D55" s="379"/>
      <c r="E55" s="379"/>
      <c r="F55" s="281"/>
      <c r="G55" s="380"/>
      <c r="H55" s="283"/>
      <c r="I55" s="283"/>
      <c r="J55" s="278"/>
      <c r="K55" s="278"/>
    </row>
    <row r="56" spans="1:11" x14ac:dyDescent="0.25">
      <c r="A56" s="278"/>
      <c r="B56" s="379"/>
      <c r="C56" s="381" t="s">
        <v>408</v>
      </c>
      <c r="D56" s="379"/>
      <c r="E56" s="379"/>
      <c r="F56" s="281"/>
      <c r="G56" s="380"/>
      <c r="H56" s="283"/>
      <c r="I56" s="283"/>
      <c r="J56" s="278"/>
      <c r="K56" s="278"/>
    </row>
    <row r="57" spans="1:11" x14ac:dyDescent="0.25">
      <c r="A57" s="278"/>
      <c r="B57" s="379"/>
      <c r="C57" s="278"/>
      <c r="D57" s="379"/>
      <c r="E57" s="379"/>
      <c r="F57" s="281"/>
      <c r="G57" s="380"/>
      <c r="H57" s="283"/>
      <c r="I57" s="283"/>
      <c r="J57" s="278"/>
      <c r="K57" s="278"/>
    </row>
    <row r="58" spans="1:11" ht="15.75" thickBot="1" x14ac:dyDescent="0.3">
      <c r="A58" s="278"/>
      <c r="B58" s="378" t="s">
        <v>412</v>
      </c>
      <c r="C58" s="379"/>
      <c r="D58" s="379"/>
      <c r="E58" s="379"/>
      <c r="F58" s="281"/>
      <c r="G58" s="380"/>
      <c r="H58" s="283"/>
      <c r="I58" s="283"/>
      <c r="J58" s="278"/>
      <c r="K58" s="278"/>
    </row>
    <row r="59" spans="1:11" ht="15.75" thickTop="1" x14ac:dyDescent="0.25">
      <c r="A59" s="278"/>
      <c r="B59" s="379"/>
      <c r="C59" s="379"/>
      <c r="D59" s="103" t="s">
        <v>410</v>
      </c>
      <c r="E59" s="103" t="s">
        <v>413</v>
      </c>
      <c r="F59" s="103" t="s">
        <v>1</v>
      </c>
      <c r="G59" s="382">
        <v>2015</v>
      </c>
      <c r="H59" s="383">
        <v>2016</v>
      </c>
      <c r="I59" s="383">
        <v>2017</v>
      </c>
      <c r="J59" s="278"/>
      <c r="K59" s="278"/>
    </row>
    <row r="60" spans="1:11" x14ac:dyDescent="0.2">
      <c r="A60" s="278"/>
      <c r="B60" s="379"/>
      <c r="C60" s="379"/>
      <c r="D60" s="510" t="s">
        <v>411</v>
      </c>
      <c r="E60" s="201" t="s">
        <v>374</v>
      </c>
      <c r="F60" s="214" t="s">
        <v>404</v>
      </c>
      <c r="G60" s="384">
        <f>' (Hidden) Other SDG data'!D7</f>
        <v>0</v>
      </c>
      <c r="H60" s="384">
        <f>' (Hidden) Other SDG data'!E7</f>
        <v>0</v>
      </c>
      <c r="I60" s="385">
        <f>' (Hidden) Other SDG data'!F7</f>
        <v>0</v>
      </c>
      <c r="J60" s="278"/>
      <c r="K60" s="278"/>
    </row>
    <row r="61" spans="1:11" x14ac:dyDescent="0.2">
      <c r="A61" s="278"/>
      <c r="B61" s="379"/>
      <c r="C61" s="379"/>
      <c r="D61" s="511"/>
      <c r="E61" s="201" t="s">
        <v>376</v>
      </c>
      <c r="F61" s="214" t="s">
        <v>404</v>
      </c>
      <c r="G61" s="384">
        <f>' (Hidden) Other SDG data'!D8</f>
        <v>0</v>
      </c>
      <c r="H61" s="384">
        <f>' (Hidden) Other SDG data'!E8</f>
        <v>0</v>
      </c>
      <c r="I61" s="384">
        <f>' (Hidden) Other SDG data'!F8</f>
        <v>0</v>
      </c>
      <c r="J61" s="278"/>
      <c r="K61" s="278"/>
    </row>
    <row r="62" spans="1:11" x14ac:dyDescent="0.2">
      <c r="A62" s="278"/>
      <c r="B62" s="379"/>
      <c r="C62" s="379"/>
      <c r="D62" s="511"/>
      <c r="E62" s="217" t="s">
        <v>375</v>
      </c>
      <c r="F62" s="214" t="s">
        <v>404</v>
      </c>
      <c r="G62" s="384">
        <f>' (Hidden) Other SDG data'!D9</f>
        <v>0</v>
      </c>
      <c r="H62" s="384">
        <f>' (Hidden) Other SDG data'!E9</f>
        <v>0</v>
      </c>
      <c r="I62" s="384">
        <f>' (Hidden) Other SDG data'!F9</f>
        <v>0</v>
      </c>
      <c r="J62" s="278"/>
      <c r="K62" s="278"/>
    </row>
    <row r="63" spans="1:11" x14ac:dyDescent="0.2">
      <c r="A63" s="278"/>
      <c r="B63" s="379"/>
      <c r="C63" s="379"/>
      <c r="D63" s="512" t="s">
        <v>406</v>
      </c>
      <c r="E63" s="218" t="s">
        <v>377</v>
      </c>
      <c r="F63" s="216" t="s">
        <v>405</v>
      </c>
      <c r="G63" s="386">
        <f>' (Hidden) Other SDG data'!D10</f>
        <v>0</v>
      </c>
      <c r="H63" s="386">
        <f>' (Hidden) Other SDG data'!E10</f>
        <v>0</v>
      </c>
      <c r="I63" s="386">
        <f>' (Hidden) Other SDG data'!F10</f>
        <v>0</v>
      </c>
      <c r="J63" s="278"/>
      <c r="K63" s="278"/>
    </row>
    <row r="64" spans="1:11" x14ac:dyDescent="0.2">
      <c r="A64" s="278"/>
      <c r="B64" s="379"/>
      <c r="C64" s="379"/>
      <c r="D64" s="513"/>
      <c r="E64" s="219" t="s">
        <v>403</v>
      </c>
      <c r="F64" s="216" t="s">
        <v>7</v>
      </c>
      <c r="G64" s="384">
        <f>' (Hidden) Other SDG data'!D11</f>
        <v>0</v>
      </c>
      <c r="H64" s="384">
        <f>' (Hidden) Other SDG data'!E11</f>
        <v>0</v>
      </c>
      <c r="I64" s="384">
        <f>' (Hidden) Other SDG data'!F11</f>
        <v>0</v>
      </c>
      <c r="J64" s="278"/>
      <c r="K64" s="278"/>
    </row>
    <row r="65" spans="1:11" x14ac:dyDescent="0.2">
      <c r="A65" s="278"/>
      <c r="B65" s="379"/>
      <c r="C65" s="379"/>
      <c r="D65" s="221" t="s">
        <v>312</v>
      </c>
      <c r="E65" s="201" t="s">
        <v>316</v>
      </c>
      <c r="F65" s="216" t="s">
        <v>70</v>
      </c>
      <c r="G65" s="387"/>
      <c r="H65" s="387"/>
      <c r="I65" s="388">
        <f>' (Hidden) Other SDG data'!F12</f>
        <v>0</v>
      </c>
      <c r="J65" s="278"/>
      <c r="K65" s="278"/>
    </row>
    <row r="66" spans="1:11" x14ac:dyDescent="0.25">
      <c r="A66" s="278"/>
      <c r="B66" s="379"/>
      <c r="C66" s="379" t="s">
        <v>421</v>
      </c>
      <c r="D66" s="379"/>
      <c r="E66" s="379"/>
      <c r="F66" s="281"/>
      <c r="G66" s="380"/>
      <c r="H66" s="283"/>
      <c r="I66" s="283"/>
      <c r="J66" s="278"/>
      <c r="K66" s="278"/>
    </row>
    <row r="67" spans="1:11" x14ac:dyDescent="0.25">
      <c r="B67" s="194"/>
      <c r="C67" s="194"/>
      <c r="D67" s="194"/>
      <c r="E67" s="194"/>
      <c r="G67" s="195"/>
    </row>
    <row r="68" spans="1:11" x14ac:dyDescent="0.25">
      <c r="B68" s="194"/>
      <c r="C68" s="194"/>
      <c r="D68" s="194"/>
      <c r="E68" s="194"/>
      <c r="G68" s="195"/>
    </row>
    <row r="69" spans="1:11" x14ac:dyDescent="0.25">
      <c r="B69" s="194"/>
      <c r="C69" s="194"/>
      <c r="D69" s="194"/>
      <c r="E69" s="194"/>
      <c r="G69" s="195"/>
    </row>
    <row r="70" spans="1:11" x14ac:dyDescent="0.25">
      <c r="B70" s="194"/>
      <c r="C70" s="194"/>
      <c r="D70" s="194"/>
      <c r="E70" s="194"/>
      <c r="G70" s="195"/>
    </row>
    <row r="71" spans="1:11" x14ac:dyDescent="0.25">
      <c r="B71" s="194"/>
      <c r="C71" s="194"/>
      <c r="D71" s="194"/>
      <c r="E71" s="194"/>
      <c r="G71" s="195"/>
    </row>
    <row r="72" spans="1:11" x14ac:dyDescent="0.25">
      <c r="B72" s="194"/>
      <c r="C72" s="194"/>
      <c r="D72" s="194"/>
      <c r="E72" s="194"/>
      <c r="G72" s="195"/>
    </row>
    <row r="73" spans="1:11" x14ac:dyDescent="0.25">
      <c r="B73" s="194"/>
      <c r="C73" s="194"/>
      <c r="D73" s="194"/>
      <c r="E73" s="194"/>
      <c r="G73" s="195"/>
    </row>
    <row r="74" spans="1:11" x14ac:dyDescent="0.25">
      <c r="B74" s="194"/>
      <c r="C74" s="194"/>
      <c r="D74" s="194"/>
      <c r="E74" s="194"/>
      <c r="G74" s="195"/>
    </row>
    <row r="75" spans="1:11" x14ac:dyDescent="0.25">
      <c r="B75" s="194"/>
      <c r="C75" s="194"/>
      <c r="D75" s="194"/>
      <c r="E75" s="194"/>
      <c r="G75" s="195"/>
    </row>
    <row r="76" spans="1:11" x14ac:dyDescent="0.25">
      <c r="B76" s="194"/>
      <c r="C76" s="194"/>
      <c r="D76" s="194"/>
      <c r="E76" s="194"/>
      <c r="G76" s="195"/>
    </row>
    <row r="77" spans="1:11" x14ac:dyDescent="0.25">
      <c r="B77" s="194"/>
      <c r="C77" s="194"/>
      <c r="D77" s="194"/>
      <c r="E77" s="194"/>
      <c r="G77" s="195"/>
    </row>
    <row r="78" spans="1:11" x14ac:dyDescent="0.25">
      <c r="B78" s="194"/>
      <c r="C78" s="194"/>
      <c r="D78" s="194"/>
      <c r="E78" s="194"/>
      <c r="G78" s="195"/>
    </row>
    <row r="79" spans="1:11" x14ac:dyDescent="0.25">
      <c r="B79" s="194"/>
      <c r="C79" s="194"/>
      <c r="D79" s="194"/>
      <c r="E79" s="194"/>
      <c r="G79" s="195"/>
    </row>
    <row r="80" spans="1:11" x14ac:dyDescent="0.25">
      <c r="B80" s="194"/>
      <c r="C80" s="194"/>
      <c r="D80" s="194"/>
      <c r="E80" s="194"/>
      <c r="G80" s="195"/>
    </row>
    <row r="81" spans="2:7" x14ac:dyDescent="0.25">
      <c r="B81" s="194"/>
      <c r="C81" s="194"/>
      <c r="D81" s="194"/>
      <c r="E81" s="194"/>
      <c r="G81" s="195"/>
    </row>
    <row r="82" spans="2:7" x14ac:dyDescent="0.25">
      <c r="B82" s="194"/>
      <c r="C82" s="194"/>
      <c r="D82" s="194"/>
      <c r="E82" s="194"/>
      <c r="G82" s="195"/>
    </row>
    <row r="83" spans="2:7" x14ac:dyDescent="0.25">
      <c r="B83" s="194"/>
      <c r="C83" s="194"/>
      <c r="D83" s="194"/>
      <c r="E83" s="194"/>
      <c r="G83" s="195"/>
    </row>
    <row r="84" spans="2:7" x14ac:dyDescent="0.25">
      <c r="B84" s="194"/>
      <c r="C84" s="194"/>
      <c r="D84" s="194"/>
      <c r="E84" s="194"/>
      <c r="G84" s="195"/>
    </row>
    <row r="85" spans="2:7" x14ac:dyDescent="0.25">
      <c r="B85" s="194"/>
      <c r="C85" s="194"/>
      <c r="D85" s="194"/>
      <c r="E85" s="194"/>
      <c r="G85" s="195"/>
    </row>
    <row r="86" spans="2:7" x14ac:dyDescent="0.25">
      <c r="B86" s="194"/>
      <c r="C86" s="194"/>
      <c r="D86" s="194"/>
      <c r="E86" s="194"/>
      <c r="G86" s="195"/>
    </row>
    <row r="87" spans="2:7" x14ac:dyDescent="0.25">
      <c r="B87" s="194"/>
      <c r="C87" s="194"/>
      <c r="D87" s="194"/>
      <c r="E87" s="194"/>
      <c r="G87" s="195"/>
    </row>
    <row r="88" spans="2:7" x14ac:dyDescent="0.25">
      <c r="B88" s="194"/>
      <c r="C88" s="194"/>
      <c r="D88" s="194"/>
      <c r="E88" s="194"/>
      <c r="G88" s="195"/>
    </row>
    <row r="89" spans="2:7" x14ac:dyDescent="0.25">
      <c r="B89" s="194"/>
      <c r="C89" s="194"/>
      <c r="D89" s="194"/>
      <c r="E89" s="194"/>
      <c r="G89" s="195"/>
    </row>
    <row r="90" spans="2:7" x14ac:dyDescent="0.25">
      <c r="B90" s="194"/>
      <c r="C90" s="194"/>
      <c r="D90" s="194"/>
      <c r="E90" s="194"/>
      <c r="G90" s="195"/>
    </row>
    <row r="91" spans="2:7" x14ac:dyDescent="0.25">
      <c r="B91" s="194"/>
      <c r="C91" s="194"/>
      <c r="D91" s="194"/>
      <c r="E91" s="194"/>
      <c r="G91" s="195"/>
    </row>
    <row r="92" spans="2:7" x14ac:dyDescent="0.25">
      <c r="B92" s="194"/>
      <c r="C92" s="194"/>
      <c r="D92" s="194"/>
      <c r="E92" s="194"/>
      <c r="G92" s="195"/>
    </row>
    <row r="93" spans="2:7" x14ac:dyDescent="0.25">
      <c r="B93" s="194"/>
      <c r="C93" s="194"/>
      <c r="D93" s="194"/>
      <c r="E93" s="194"/>
      <c r="G93" s="195"/>
    </row>
    <row r="94" spans="2:7" x14ac:dyDescent="0.25">
      <c r="B94" s="194"/>
      <c r="C94" s="194"/>
      <c r="D94" s="194"/>
      <c r="E94" s="194"/>
      <c r="G94" s="195"/>
    </row>
    <row r="95" spans="2:7" x14ac:dyDescent="0.25">
      <c r="B95" s="194"/>
      <c r="C95" s="194"/>
      <c r="D95" s="194"/>
      <c r="E95" s="194"/>
      <c r="G95" s="195"/>
    </row>
    <row r="96" spans="2:7" x14ac:dyDescent="0.25">
      <c r="B96" s="194"/>
      <c r="C96" s="194"/>
      <c r="D96" s="194"/>
      <c r="E96" s="194"/>
      <c r="G96" s="195"/>
    </row>
    <row r="97" spans="2:7" x14ac:dyDescent="0.25">
      <c r="B97" s="194"/>
      <c r="C97" s="194"/>
      <c r="D97" s="194"/>
      <c r="E97" s="194"/>
      <c r="G97" s="195"/>
    </row>
    <row r="98" spans="2:7" x14ac:dyDescent="0.25">
      <c r="B98" s="194"/>
      <c r="C98" s="194"/>
      <c r="D98" s="194"/>
      <c r="E98" s="194"/>
      <c r="G98" s="195"/>
    </row>
    <row r="99" spans="2:7" x14ac:dyDescent="0.25">
      <c r="B99" s="194"/>
      <c r="C99" s="194"/>
      <c r="D99" s="194"/>
      <c r="E99" s="194"/>
      <c r="G99" s="195"/>
    </row>
    <row r="100" spans="2:7" x14ac:dyDescent="0.25">
      <c r="B100" s="194"/>
      <c r="C100" s="194"/>
      <c r="D100" s="194"/>
      <c r="E100" s="194"/>
      <c r="G100" s="195"/>
    </row>
    <row r="101" spans="2:7" x14ac:dyDescent="0.25">
      <c r="B101" s="194"/>
      <c r="C101" s="194"/>
      <c r="D101" s="194"/>
      <c r="E101" s="194"/>
      <c r="G101" s="195"/>
    </row>
    <row r="102" spans="2:7" x14ac:dyDescent="0.25">
      <c r="B102" s="194"/>
      <c r="C102" s="194"/>
      <c r="D102" s="194"/>
      <c r="E102" s="194"/>
      <c r="G102" s="195"/>
    </row>
    <row r="103" spans="2:7" x14ac:dyDescent="0.25">
      <c r="B103" s="194"/>
      <c r="C103" s="194"/>
      <c r="D103" s="194"/>
      <c r="E103" s="194"/>
      <c r="G103" s="195"/>
    </row>
    <row r="104" spans="2:7" x14ac:dyDescent="0.25">
      <c r="B104" s="194"/>
      <c r="C104" s="194"/>
      <c r="D104" s="194"/>
      <c r="E104" s="194"/>
      <c r="G104" s="195"/>
    </row>
    <row r="105" spans="2:7" x14ac:dyDescent="0.25">
      <c r="B105" s="194"/>
      <c r="C105" s="194"/>
      <c r="D105" s="194"/>
      <c r="E105" s="194"/>
      <c r="G105" s="195"/>
    </row>
    <row r="106" spans="2:7" x14ac:dyDescent="0.25">
      <c r="B106" s="194"/>
      <c r="C106" s="194"/>
      <c r="D106" s="194"/>
      <c r="E106" s="194"/>
      <c r="G106" s="195"/>
    </row>
    <row r="107" spans="2:7" x14ac:dyDescent="0.25">
      <c r="B107" s="194"/>
      <c r="C107" s="194"/>
      <c r="D107" s="194"/>
      <c r="E107" s="194"/>
      <c r="G107" s="195"/>
    </row>
    <row r="108" spans="2:7" x14ac:dyDescent="0.25">
      <c r="B108" s="194"/>
      <c r="C108" s="194"/>
      <c r="D108" s="194"/>
      <c r="E108" s="194"/>
      <c r="G108" s="195"/>
    </row>
    <row r="109" spans="2:7" x14ac:dyDescent="0.25">
      <c r="B109" s="194"/>
      <c r="C109" s="194"/>
      <c r="D109" s="194"/>
      <c r="E109" s="194"/>
      <c r="G109" s="195"/>
    </row>
    <row r="110" spans="2:7" x14ac:dyDescent="0.25">
      <c r="B110" s="194"/>
      <c r="C110" s="194"/>
      <c r="D110" s="194"/>
      <c r="E110" s="194"/>
      <c r="G110" s="195"/>
    </row>
    <row r="111" spans="2:7" x14ac:dyDescent="0.25">
      <c r="B111" s="194"/>
      <c r="C111" s="194"/>
      <c r="D111" s="194"/>
      <c r="E111" s="194"/>
      <c r="G111" s="195"/>
    </row>
    <row r="112" spans="2:7" x14ac:dyDescent="0.25">
      <c r="B112" s="194"/>
      <c r="C112" s="194"/>
      <c r="D112" s="194"/>
      <c r="E112" s="194"/>
      <c r="G112" s="195"/>
    </row>
    <row r="113" spans="2:7" x14ac:dyDescent="0.25">
      <c r="B113" s="194"/>
      <c r="C113" s="194"/>
      <c r="D113" s="194"/>
      <c r="E113" s="194"/>
      <c r="G113" s="195"/>
    </row>
    <row r="114" spans="2:7" x14ac:dyDescent="0.25">
      <c r="B114" s="194"/>
      <c r="C114" s="194"/>
      <c r="D114" s="194"/>
      <c r="E114" s="194"/>
      <c r="G114" s="195"/>
    </row>
    <row r="115" spans="2:7" x14ac:dyDescent="0.25">
      <c r="B115" s="194"/>
      <c r="C115" s="194"/>
      <c r="D115" s="194"/>
      <c r="E115" s="194"/>
      <c r="G115" s="195"/>
    </row>
    <row r="116" spans="2:7" x14ac:dyDescent="0.25">
      <c r="B116" s="194"/>
      <c r="C116" s="194"/>
      <c r="D116" s="194"/>
      <c r="E116" s="194"/>
      <c r="G116" s="195"/>
    </row>
    <row r="117" spans="2:7" x14ac:dyDescent="0.25">
      <c r="B117" s="194"/>
      <c r="C117" s="194"/>
      <c r="D117" s="194"/>
      <c r="E117" s="194"/>
      <c r="G117" s="195"/>
    </row>
    <row r="118" spans="2:7" x14ac:dyDescent="0.25">
      <c r="B118" s="194"/>
      <c r="C118" s="194"/>
      <c r="D118" s="194"/>
      <c r="E118" s="194"/>
      <c r="G118" s="195"/>
    </row>
    <row r="119" spans="2:7" x14ac:dyDescent="0.25">
      <c r="B119" s="194"/>
      <c r="C119" s="194"/>
      <c r="D119" s="194"/>
      <c r="E119" s="194"/>
      <c r="G119" s="195"/>
    </row>
    <row r="120" spans="2:7" x14ac:dyDescent="0.25">
      <c r="B120" s="194"/>
      <c r="C120" s="194"/>
      <c r="D120" s="194"/>
      <c r="E120" s="194"/>
      <c r="G120" s="195"/>
    </row>
    <row r="121" spans="2:7" x14ac:dyDescent="0.25">
      <c r="B121" s="194"/>
      <c r="C121" s="194"/>
      <c r="D121" s="194"/>
      <c r="E121" s="194"/>
      <c r="G121" s="195"/>
    </row>
    <row r="122" spans="2:7" x14ac:dyDescent="0.25">
      <c r="B122" s="194"/>
      <c r="C122" s="194"/>
      <c r="D122" s="194"/>
      <c r="E122" s="194"/>
      <c r="G122" s="195"/>
    </row>
    <row r="123" spans="2:7" x14ac:dyDescent="0.25">
      <c r="B123" s="194"/>
      <c r="C123" s="194"/>
      <c r="D123" s="194"/>
      <c r="E123" s="194"/>
      <c r="G123" s="195"/>
    </row>
    <row r="124" spans="2:7" x14ac:dyDescent="0.25">
      <c r="B124" s="194"/>
      <c r="C124" s="194"/>
      <c r="D124" s="194"/>
      <c r="E124" s="194"/>
      <c r="G124" s="195"/>
    </row>
    <row r="125" spans="2:7" x14ac:dyDescent="0.25">
      <c r="B125" s="194"/>
      <c r="C125" s="194"/>
      <c r="D125" s="194"/>
      <c r="E125" s="194"/>
      <c r="G125" s="195"/>
    </row>
    <row r="126" spans="2:7" x14ac:dyDescent="0.25">
      <c r="B126" s="194"/>
      <c r="C126" s="194"/>
      <c r="D126" s="194"/>
      <c r="E126" s="194"/>
      <c r="G126" s="195"/>
    </row>
    <row r="127" spans="2:7" x14ac:dyDescent="0.25">
      <c r="B127" s="194"/>
      <c r="C127" s="194"/>
      <c r="D127" s="194"/>
      <c r="E127" s="194"/>
      <c r="G127" s="195"/>
    </row>
    <row r="128" spans="2:7" x14ac:dyDescent="0.25">
      <c r="B128" s="194"/>
      <c r="C128" s="194"/>
      <c r="D128" s="194"/>
      <c r="E128" s="194"/>
      <c r="G128" s="195"/>
    </row>
    <row r="129" spans="2:7" x14ac:dyDescent="0.25">
      <c r="B129" s="194"/>
      <c r="C129" s="194"/>
      <c r="D129" s="194"/>
      <c r="E129" s="194"/>
      <c r="G129" s="195"/>
    </row>
    <row r="130" spans="2:7" x14ac:dyDescent="0.25">
      <c r="B130" s="194"/>
      <c r="C130" s="194"/>
      <c r="D130" s="194"/>
      <c r="E130" s="194"/>
      <c r="G130" s="195"/>
    </row>
    <row r="131" spans="2:7" x14ac:dyDescent="0.25">
      <c r="B131" s="194"/>
      <c r="C131" s="194"/>
      <c r="D131" s="194"/>
      <c r="E131" s="194"/>
      <c r="G131" s="195"/>
    </row>
    <row r="132" spans="2:7" x14ac:dyDescent="0.25">
      <c r="B132" s="194"/>
      <c r="C132" s="194"/>
      <c r="D132" s="194"/>
      <c r="E132" s="194"/>
      <c r="G132" s="195"/>
    </row>
    <row r="133" spans="2:7" x14ac:dyDescent="0.25">
      <c r="B133" s="194"/>
      <c r="C133" s="194"/>
      <c r="D133" s="194"/>
      <c r="E133" s="194"/>
      <c r="G133" s="195"/>
    </row>
    <row r="134" spans="2:7" x14ac:dyDescent="0.25">
      <c r="B134" s="194"/>
      <c r="C134" s="194"/>
      <c r="D134" s="194"/>
      <c r="E134" s="194"/>
      <c r="G134" s="195"/>
    </row>
    <row r="135" spans="2:7" x14ac:dyDescent="0.25">
      <c r="B135" s="194"/>
      <c r="C135" s="194"/>
      <c r="D135" s="194"/>
      <c r="E135" s="194"/>
      <c r="G135" s="195"/>
    </row>
    <row r="136" spans="2:7" x14ac:dyDescent="0.25">
      <c r="B136" s="194"/>
      <c r="C136" s="194"/>
      <c r="D136" s="194"/>
      <c r="E136" s="194"/>
      <c r="G136" s="195"/>
    </row>
    <row r="137" spans="2:7" x14ac:dyDescent="0.25">
      <c r="B137" s="194"/>
      <c r="C137" s="194"/>
      <c r="D137" s="194"/>
      <c r="E137" s="194"/>
      <c r="G137" s="195"/>
    </row>
  </sheetData>
  <sheetProtection algorithmName="SHA-512" hashValue="/YXLghvpPY2HL+5lzr51VoNvArhhK5rMG9jX+dVWXF5ULC3uZE9ldufEscYgGLhx+2sf0IJlmJCA+/mUCQm9YA==" saltValue="PAUfUZOllAFlLzn+XQ6Nqg==" spinCount="100000" sheet="1" objects="1" scenarios="1"/>
  <mergeCells count="4">
    <mergeCell ref="D60:D62"/>
    <mergeCell ref="D63:D64"/>
    <mergeCell ref="A4:J4"/>
    <mergeCell ref="B6:J6"/>
  </mergeCells>
  <hyperlinks>
    <hyperlink ref="C56" r:id="rId1"/>
  </hyperlinks>
  <pageMargins left="0.7" right="0.7" top="0.75" bottom="0.75" header="0.3" footer="0.3"/>
  <pageSetup paperSize="9" orientation="landscape" horizontalDpi="4294967293"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7"/>
  <sheetViews>
    <sheetView showGridLines="0" view="pageBreakPreview" zoomScaleNormal="100" zoomScaleSheetLayoutView="100" workbookViewId="0">
      <selection sqref="A1:XFD1048576"/>
    </sheetView>
  </sheetViews>
  <sheetFormatPr defaultColWidth="8.85546875" defaultRowHeight="15" x14ac:dyDescent="0.25"/>
  <cols>
    <col min="1" max="1" width="1.7109375" style="3" customWidth="1"/>
    <col min="2" max="2" width="5.85546875" style="3" customWidth="1"/>
    <col min="3" max="3" width="5.42578125" style="3" customWidth="1"/>
    <col min="4" max="4" width="7.7109375" style="3" customWidth="1"/>
    <col min="5" max="5" width="37.7109375" style="3" customWidth="1"/>
    <col min="6" max="6" width="11.28515625" style="186" customWidth="1"/>
    <col min="7" max="7" width="12.42578125" style="187" customWidth="1"/>
    <col min="8" max="8" width="8.5703125" style="188" customWidth="1"/>
    <col min="9" max="9" width="14.42578125" style="189" customWidth="1"/>
    <col min="10" max="10" width="24.42578125" style="188" customWidth="1"/>
    <col min="11" max="11" width="1.7109375" style="3" customWidth="1"/>
    <col min="12" max="255" width="8.85546875" style="3"/>
    <col min="256" max="256" width="1.7109375" style="3" customWidth="1"/>
    <col min="257" max="258" width="5.42578125" style="3" customWidth="1"/>
    <col min="259" max="259" width="7.7109375" style="3" customWidth="1"/>
    <col min="260" max="260" width="33.140625" style="3" customWidth="1"/>
    <col min="261" max="261" width="4.7109375" style="3" customWidth="1"/>
    <col min="262" max="262" width="12.42578125" style="3" customWidth="1"/>
    <col min="263" max="263" width="8.5703125" style="3" customWidth="1"/>
    <col min="264" max="264" width="4.7109375" style="3" customWidth="1"/>
    <col min="265" max="265" width="14.5703125" style="3" customWidth="1"/>
    <col min="266" max="266" width="23.140625" style="3" customWidth="1"/>
    <col min="267" max="511" width="8.85546875" style="3"/>
    <col min="512" max="512" width="1.7109375" style="3" customWidth="1"/>
    <col min="513" max="514" width="5.42578125" style="3" customWidth="1"/>
    <col min="515" max="515" width="7.7109375" style="3" customWidth="1"/>
    <col min="516" max="516" width="33.140625" style="3" customWidth="1"/>
    <col min="517" max="517" width="4.7109375" style="3" customWidth="1"/>
    <col min="518" max="518" width="12.42578125" style="3" customWidth="1"/>
    <col min="519" max="519" width="8.5703125" style="3" customWidth="1"/>
    <col min="520" max="520" width="4.7109375" style="3" customWidth="1"/>
    <col min="521" max="521" width="14.5703125" style="3" customWidth="1"/>
    <col min="522" max="522" width="23.140625" style="3" customWidth="1"/>
    <col min="523" max="767" width="8.85546875" style="3"/>
    <col min="768" max="768" width="1.7109375" style="3" customWidth="1"/>
    <col min="769" max="770" width="5.42578125" style="3" customWidth="1"/>
    <col min="771" max="771" width="7.7109375" style="3" customWidth="1"/>
    <col min="772" max="772" width="33.140625" style="3" customWidth="1"/>
    <col min="773" max="773" width="4.7109375" style="3" customWidth="1"/>
    <col min="774" max="774" width="12.42578125" style="3" customWidth="1"/>
    <col min="775" max="775" width="8.5703125" style="3" customWidth="1"/>
    <col min="776" max="776" width="4.7109375" style="3" customWidth="1"/>
    <col min="777" max="777" width="14.5703125" style="3" customWidth="1"/>
    <col min="778" max="778" width="23.140625" style="3" customWidth="1"/>
    <col min="779" max="1023" width="8.85546875" style="3"/>
    <col min="1024" max="1024" width="1.7109375" style="3" customWidth="1"/>
    <col min="1025" max="1026" width="5.42578125" style="3" customWidth="1"/>
    <col min="1027" max="1027" width="7.7109375" style="3" customWidth="1"/>
    <col min="1028" max="1028" width="33.140625" style="3" customWidth="1"/>
    <col min="1029" max="1029" width="4.7109375" style="3" customWidth="1"/>
    <col min="1030" max="1030" width="12.42578125" style="3" customWidth="1"/>
    <col min="1031" max="1031" width="8.5703125" style="3" customWidth="1"/>
    <col min="1032" max="1032" width="4.7109375" style="3" customWidth="1"/>
    <col min="1033" max="1033" width="14.5703125" style="3" customWidth="1"/>
    <col min="1034" max="1034" width="23.140625" style="3" customWidth="1"/>
    <col min="1035" max="1279" width="8.85546875" style="3"/>
    <col min="1280" max="1280" width="1.7109375" style="3" customWidth="1"/>
    <col min="1281" max="1282" width="5.42578125" style="3" customWidth="1"/>
    <col min="1283" max="1283" width="7.7109375" style="3" customWidth="1"/>
    <col min="1284" max="1284" width="33.140625" style="3" customWidth="1"/>
    <col min="1285" max="1285" width="4.7109375" style="3" customWidth="1"/>
    <col min="1286" max="1286" width="12.42578125" style="3" customWidth="1"/>
    <col min="1287" max="1287" width="8.5703125" style="3" customWidth="1"/>
    <col min="1288" max="1288" width="4.7109375" style="3" customWidth="1"/>
    <col min="1289" max="1289" width="14.5703125" style="3" customWidth="1"/>
    <col min="1290" max="1290" width="23.140625" style="3" customWidth="1"/>
    <col min="1291" max="1535" width="8.85546875" style="3"/>
    <col min="1536" max="1536" width="1.7109375" style="3" customWidth="1"/>
    <col min="1537" max="1538" width="5.42578125" style="3" customWidth="1"/>
    <col min="1539" max="1539" width="7.7109375" style="3" customWidth="1"/>
    <col min="1540" max="1540" width="33.140625" style="3" customWidth="1"/>
    <col min="1541" max="1541" width="4.7109375" style="3" customWidth="1"/>
    <col min="1542" max="1542" width="12.42578125" style="3" customWidth="1"/>
    <col min="1543" max="1543" width="8.5703125" style="3" customWidth="1"/>
    <col min="1544" max="1544" width="4.7109375" style="3" customWidth="1"/>
    <col min="1545" max="1545" width="14.5703125" style="3" customWidth="1"/>
    <col min="1546" max="1546" width="23.140625" style="3" customWidth="1"/>
    <col min="1547" max="1791" width="8.85546875" style="3"/>
    <col min="1792" max="1792" width="1.7109375" style="3" customWidth="1"/>
    <col min="1793" max="1794" width="5.42578125" style="3" customWidth="1"/>
    <col min="1795" max="1795" width="7.7109375" style="3" customWidth="1"/>
    <col min="1796" max="1796" width="33.140625" style="3" customWidth="1"/>
    <col min="1797" max="1797" width="4.7109375" style="3" customWidth="1"/>
    <col min="1798" max="1798" width="12.42578125" style="3" customWidth="1"/>
    <col min="1799" max="1799" width="8.5703125" style="3" customWidth="1"/>
    <col min="1800" max="1800" width="4.7109375" style="3" customWidth="1"/>
    <col min="1801" max="1801" width="14.5703125" style="3" customWidth="1"/>
    <col min="1802" max="1802" width="23.140625" style="3" customWidth="1"/>
    <col min="1803" max="2047" width="8.85546875" style="3"/>
    <col min="2048" max="2048" width="1.7109375" style="3" customWidth="1"/>
    <col min="2049" max="2050" width="5.42578125" style="3" customWidth="1"/>
    <col min="2051" max="2051" width="7.7109375" style="3" customWidth="1"/>
    <col min="2052" max="2052" width="33.140625" style="3" customWidth="1"/>
    <col min="2053" max="2053" width="4.7109375" style="3" customWidth="1"/>
    <col min="2054" max="2054" width="12.42578125" style="3" customWidth="1"/>
    <col min="2055" max="2055" width="8.5703125" style="3" customWidth="1"/>
    <col min="2056" max="2056" width="4.7109375" style="3" customWidth="1"/>
    <col min="2057" max="2057" width="14.5703125" style="3" customWidth="1"/>
    <col min="2058" max="2058" width="23.140625" style="3" customWidth="1"/>
    <col min="2059" max="2303" width="8.85546875" style="3"/>
    <col min="2304" max="2304" width="1.7109375" style="3" customWidth="1"/>
    <col min="2305" max="2306" width="5.42578125" style="3" customWidth="1"/>
    <col min="2307" max="2307" width="7.7109375" style="3" customWidth="1"/>
    <col min="2308" max="2308" width="33.140625" style="3" customWidth="1"/>
    <col min="2309" max="2309" width="4.7109375" style="3" customWidth="1"/>
    <col min="2310" max="2310" width="12.42578125" style="3" customWidth="1"/>
    <col min="2311" max="2311" width="8.5703125" style="3" customWidth="1"/>
    <col min="2312" max="2312" width="4.7109375" style="3" customWidth="1"/>
    <col min="2313" max="2313" width="14.5703125" style="3" customWidth="1"/>
    <col min="2314" max="2314" width="23.140625" style="3" customWidth="1"/>
    <col min="2315" max="2559" width="8.85546875" style="3"/>
    <col min="2560" max="2560" width="1.7109375" style="3" customWidth="1"/>
    <col min="2561" max="2562" width="5.42578125" style="3" customWidth="1"/>
    <col min="2563" max="2563" width="7.7109375" style="3" customWidth="1"/>
    <col min="2564" max="2564" width="33.140625" style="3" customWidth="1"/>
    <col min="2565" max="2565" width="4.7109375" style="3" customWidth="1"/>
    <col min="2566" max="2566" width="12.42578125" style="3" customWidth="1"/>
    <col min="2567" max="2567" width="8.5703125" style="3" customWidth="1"/>
    <col min="2568" max="2568" width="4.7109375" style="3" customWidth="1"/>
    <col min="2569" max="2569" width="14.5703125" style="3" customWidth="1"/>
    <col min="2570" max="2570" width="23.140625" style="3" customWidth="1"/>
    <col min="2571" max="2815" width="8.85546875" style="3"/>
    <col min="2816" max="2816" width="1.7109375" style="3" customWidth="1"/>
    <col min="2817" max="2818" width="5.42578125" style="3" customWidth="1"/>
    <col min="2819" max="2819" width="7.7109375" style="3" customWidth="1"/>
    <col min="2820" max="2820" width="33.140625" style="3" customWidth="1"/>
    <col min="2821" max="2821" width="4.7109375" style="3" customWidth="1"/>
    <col min="2822" max="2822" width="12.42578125" style="3" customWidth="1"/>
    <col min="2823" max="2823" width="8.5703125" style="3" customWidth="1"/>
    <col min="2824" max="2824" width="4.7109375" style="3" customWidth="1"/>
    <col min="2825" max="2825" width="14.5703125" style="3" customWidth="1"/>
    <col min="2826" max="2826" width="23.140625" style="3" customWidth="1"/>
    <col min="2827" max="3071" width="8.85546875" style="3"/>
    <col min="3072" max="3072" width="1.7109375" style="3" customWidth="1"/>
    <col min="3073" max="3074" width="5.42578125" style="3" customWidth="1"/>
    <col min="3075" max="3075" width="7.7109375" style="3" customWidth="1"/>
    <col min="3076" max="3076" width="33.140625" style="3" customWidth="1"/>
    <col min="3077" max="3077" width="4.7109375" style="3" customWidth="1"/>
    <col min="3078" max="3078" width="12.42578125" style="3" customWidth="1"/>
    <col min="3079" max="3079" width="8.5703125" style="3" customWidth="1"/>
    <col min="3080" max="3080" width="4.7109375" style="3" customWidth="1"/>
    <col min="3081" max="3081" width="14.5703125" style="3" customWidth="1"/>
    <col min="3082" max="3082" width="23.140625" style="3" customWidth="1"/>
    <col min="3083" max="3327" width="8.85546875" style="3"/>
    <col min="3328" max="3328" width="1.7109375" style="3" customWidth="1"/>
    <col min="3329" max="3330" width="5.42578125" style="3" customWidth="1"/>
    <col min="3331" max="3331" width="7.7109375" style="3" customWidth="1"/>
    <col min="3332" max="3332" width="33.140625" style="3" customWidth="1"/>
    <col min="3333" max="3333" width="4.7109375" style="3" customWidth="1"/>
    <col min="3334" max="3334" width="12.42578125" style="3" customWidth="1"/>
    <col min="3335" max="3335" width="8.5703125" style="3" customWidth="1"/>
    <col min="3336" max="3336" width="4.7109375" style="3" customWidth="1"/>
    <col min="3337" max="3337" width="14.5703125" style="3" customWidth="1"/>
    <col min="3338" max="3338" width="23.140625" style="3" customWidth="1"/>
    <col min="3339" max="3583" width="8.85546875" style="3"/>
    <col min="3584" max="3584" width="1.7109375" style="3" customWidth="1"/>
    <col min="3585" max="3586" width="5.42578125" style="3" customWidth="1"/>
    <col min="3587" max="3587" width="7.7109375" style="3" customWidth="1"/>
    <col min="3588" max="3588" width="33.140625" style="3" customWidth="1"/>
    <col min="3589" max="3589" width="4.7109375" style="3" customWidth="1"/>
    <col min="3590" max="3590" width="12.42578125" style="3" customWidth="1"/>
    <col min="3591" max="3591" width="8.5703125" style="3" customWidth="1"/>
    <col min="3592" max="3592" width="4.7109375" style="3" customWidth="1"/>
    <col min="3593" max="3593" width="14.5703125" style="3" customWidth="1"/>
    <col min="3594" max="3594" width="23.140625" style="3" customWidth="1"/>
    <col min="3595" max="3839" width="8.85546875" style="3"/>
    <col min="3840" max="3840" width="1.7109375" style="3" customWidth="1"/>
    <col min="3841" max="3842" width="5.42578125" style="3" customWidth="1"/>
    <col min="3843" max="3843" width="7.7109375" style="3" customWidth="1"/>
    <col min="3844" max="3844" width="33.140625" style="3" customWidth="1"/>
    <col min="3845" max="3845" width="4.7109375" style="3" customWidth="1"/>
    <col min="3846" max="3846" width="12.42578125" style="3" customWidth="1"/>
    <col min="3847" max="3847" width="8.5703125" style="3" customWidth="1"/>
    <col min="3848" max="3848" width="4.7109375" style="3" customWidth="1"/>
    <col min="3849" max="3849" width="14.5703125" style="3" customWidth="1"/>
    <col min="3850" max="3850" width="23.140625" style="3" customWidth="1"/>
    <col min="3851" max="4095" width="8.85546875" style="3"/>
    <col min="4096" max="4096" width="1.7109375" style="3" customWidth="1"/>
    <col min="4097" max="4098" width="5.42578125" style="3" customWidth="1"/>
    <col min="4099" max="4099" width="7.7109375" style="3" customWidth="1"/>
    <col min="4100" max="4100" width="33.140625" style="3" customWidth="1"/>
    <col min="4101" max="4101" width="4.7109375" style="3" customWidth="1"/>
    <col min="4102" max="4102" width="12.42578125" style="3" customWidth="1"/>
    <col min="4103" max="4103" width="8.5703125" style="3" customWidth="1"/>
    <col min="4104" max="4104" width="4.7109375" style="3" customWidth="1"/>
    <col min="4105" max="4105" width="14.5703125" style="3" customWidth="1"/>
    <col min="4106" max="4106" width="23.140625" style="3" customWidth="1"/>
    <col min="4107" max="4351" width="8.85546875" style="3"/>
    <col min="4352" max="4352" width="1.7109375" style="3" customWidth="1"/>
    <col min="4353" max="4354" width="5.42578125" style="3" customWidth="1"/>
    <col min="4355" max="4355" width="7.7109375" style="3" customWidth="1"/>
    <col min="4356" max="4356" width="33.140625" style="3" customWidth="1"/>
    <col min="4357" max="4357" width="4.7109375" style="3" customWidth="1"/>
    <col min="4358" max="4358" width="12.42578125" style="3" customWidth="1"/>
    <col min="4359" max="4359" width="8.5703125" style="3" customWidth="1"/>
    <col min="4360" max="4360" width="4.7109375" style="3" customWidth="1"/>
    <col min="4361" max="4361" width="14.5703125" style="3" customWidth="1"/>
    <col min="4362" max="4362" width="23.140625" style="3" customWidth="1"/>
    <col min="4363" max="4607" width="8.85546875" style="3"/>
    <col min="4608" max="4608" width="1.7109375" style="3" customWidth="1"/>
    <col min="4609" max="4610" width="5.42578125" style="3" customWidth="1"/>
    <col min="4611" max="4611" width="7.7109375" style="3" customWidth="1"/>
    <col min="4612" max="4612" width="33.140625" style="3" customWidth="1"/>
    <col min="4613" max="4613" width="4.7109375" style="3" customWidth="1"/>
    <col min="4614" max="4614" width="12.42578125" style="3" customWidth="1"/>
    <col min="4615" max="4615" width="8.5703125" style="3" customWidth="1"/>
    <col min="4616" max="4616" width="4.7109375" style="3" customWidth="1"/>
    <col min="4617" max="4617" width="14.5703125" style="3" customWidth="1"/>
    <col min="4618" max="4618" width="23.140625" style="3" customWidth="1"/>
    <col min="4619" max="4863" width="8.85546875" style="3"/>
    <col min="4864" max="4864" width="1.7109375" style="3" customWidth="1"/>
    <col min="4865" max="4866" width="5.42578125" style="3" customWidth="1"/>
    <col min="4867" max="4867" width="7.7109375" style="3" customWidth="1"/>
    <col min="4868" max="4868" width="33.140625" style="3" customWidth="1"/>
    <col min="4869" max="4869" width="4.7109375" style="3" customWidth="1"/>
    <col min="4870" max="4870" width="12.42578125" style="3" customWidth="1"/>
    <col min="4871" max="4871" width="8.5703125" style="3" customWidth="1"/>
    <col min="4872" max="4872" width="4.7109375" style="3" customWidth="1"/>
    <col min="4873" max="4873" width="14.5703125" style="3" customWidth="1"/>
    <col min="4874" max="4874" width="23.140625" style="3" customWidth="1"/>
    <col min="4875" max="5119" width="8.85546875" style="3"/>
    <col min="5120" max="5120" width="1.7109375" style="3" customWidth="1"/>
    <col min="5121" max="5122" width="5.42578125" style="3" customWidth="1"/>
    <col min="5123" max="5123" width="7.7109375" style="3" customWidth="1"/>
    <col min="5124" max="5124" width="33.140625" style="3" customWidth="1"/>
    <col min="5125" max="5125" width="4.7109375" style="3" customWidth="1"/>
    <col min="5126" max="5126" width="12.42578125" style="3" customWidth="1"/>
    <col min="5127" max="5127" width="8.5703125" style="3" customWidth="1"/>
    <col min="5128" max="5128" width="4.7109375" style="3" customWidth="1"/>
    <col min="5129" max="5129" width="14.5703125" style="3" customWidth="1"/>
    <col min="5130" max="5130" width="23.140625" style="3" customWidth="1"/>
    <col min="5131" max="5375" width="8.85546875" style="3"/>
    <col min="5376" max="5376" width="1.7109375" style="3" customWidth="1"/>
    <col min="5377" max="5378" width="5.42578125" style="3" customWidth="1"/>
    <col min="5379" max="5379" width="7.7109375" style="3" customWidth="1"/>
    <col min="5380" max="5380" width="33.140625" style="3" customWidth="1"/>
    <col min="5381" max="5381" width="4.7109375" style="3" customWidth="1"/>
    <col min="5382" max="5382" width="12.42578125" style="3" customWidth="1"/>
    <col min="5383" max="5383" width="8.5703125" style="3" customWidth="1"/>
    <col min="5384" max="5384" width="4.7109375" style="3" customWidth="1"/>
    <col min="5385" max="5385" width="14.5703125" style="3" customWidth="1"/>
    <col min="5386" max="5386" width="23.140625" style="3" customWidth="1"/>
    <col min="5387" max="5631" width="8.85546875" style="3"/>
    <col min="5632" max="5632" width="1.7109375" style="3" customWidth="1"/>
    <col min="5633" max="5634" width="5.42578125" style="3" customWidth="1"/>
    <col min="5635" max="5635" width="7.7109375" style="3" customWidth="1"/>
    <col min="5636" max="5636" width="33.140625" style="3" customWidth="1"/>
    <col min="5637" max="5637" width="4.7109375" style="3" customWidth="1"/>
    <col min="5638" max="5638" width="12.42578125" style="3" customWidth="1"/>
    <col min="5639" max="5639" width="8.5703125" style="3" customWidth="1"/>
    <col min="5640" max="5640" width="4.7109375" style="3" customWidth="1"/>
    <col min="5641" max="5641" width="14.5703125" style="3" customWidth="1"/>
    <col min="5642" max="5642" width="23.140625" style="3" customWidth="1"/>
    <col min="5643" max="5887" width="8.85546875" style="3"/>
    <col min="5888" max="5888" width="1.7109375" style="3" customWidth="1"/>
    <col min="5889" max="5890" width="5.42578125" style="3" customWidth="1"/>
    <col min="5891" max="5891" width="7.7109375" style="3" customWidth="1"/>
    <col min="5892" max="5892" width="33.140625" style="3" customWidth="1"/>
    <col min="5893" max="5893" width="4.7109375" style="3" customWidth="1"/>
    <col min="5894" max="5894" width="12.42578125" style="3" customWidth="1"/>
    <col min="5895" max="5895" width="8.5703125" style="3" customWidth="1"/>
    <col min="5896" max="5896" width="4.7109375" style="3" customWidth="1"/>
    <col min="5897" max="5897" width="14.5703125" style="3" customWidth="1"/>
    <col min="5898" max="5898" width="23.140625" style="3" customWidth="1"/>
    <col min="5899" max="6143" width="8.85546875" style="3"/>
    <col min="6144" max="6144" width="1.7109375" style="3" customWidth="1"/>
    <col min="6145" max="6146" width="5.42578125" style="3" customWidth="1"/>
    <col min="6147" max="6147" width="7.7109375" style="3" customWidth="1"/>
    <col min="6148" max="6148" width="33.140625" style="3" customWidth="1"/>
    <col min="6149" max="6149" width="4.7109375" style="3" customWidth="1"/>
    <col min="6150" max="6150" width="12.42578125" style="3" customWidth="1"/>
    <col min="6151" max="6151" width="8.5703125" style="3" customWidth="1"/>
    <col min="6152" max="6152" width="4.7109375" style="3" customWidth="1"/>
    <col min="6153" max="6153" width="14.5703125" style="3" customWidth="1"/>
    <col min="6154" max="6154" width="23.140625" style="3" customWidth="1"/>
    <col min="6155" max="6399" width="8.85546875" style="3"/>
    <col min="6400" max="6400" width="1.7109375" style="3" customWidth="1"/>
    <col min="6401" max="6402" width="5.42578125" style="3" customWidth="1"/>
    <col min="6403" max="6403" width="7.7109375" style="3" customWidth="1"/>
    <col min="6404" max="6404" width="33.140625" style="3" customWidth="1"/>
    <col min="6405" max="6405" width="4.7109375" style="3" customWidth="1"/>
    <col min="6406" max="6406" width="12.42578125" style="3" customWidth="1"/>
    <col min="6407" max="6407" width="8.5703125" style="3" customWidth="1"/>
    <col min="6408" max="6408" width="4.7109375" style="3" customWidth="1"/>
    <col min="6409" max="6409" width="14.5703125" style="3" customWidth="1"/>
    <col min="6410" max="6410" width="23.140625" style="3" customWidth="1"/>
    <col min="6411" max="6655" width="8.85546875" style="3"/>
    <col min="6656" max="6656" width="1.7109375" style="3" customWidth="1"/>
    <col min="6657" max="6658" width="5.42578125" style="3" customWidth="1"/>
    <col min="6659" max="6659" width="7.7109375" style="3" customWidth="1"/>
    <col min="6660" max="6660" width="33.140625" style="3" customWidth="1"/>
    <col min="6661" max="6661" width="4.7109375" style="3" customWidth="1"/>
    <col min="6662" max="6662" width="12.42578125" style="3" customWidth="1"/>
    <col min="6663" max="6663" width="8.5703125" style="3" customWidth="1"/>
    <col min="6664" max="6664" width="4.7109375" style="3" customWidth="1"/>
    <col min="6665" max="6665" width="14.5703125" style="3" customWidth="1"/>
    <col min="6666" max="6666" width="23.140625" style="3" customWidth="1"/>
    <col min="6667" max="6911" width="8.85546875" style="3"/>
    <col min="6912" max="6912" width="1.7109375" style="3" customWidth="1"/>
    <col min="6913" max="6914" width="5.42578125" style="3" customWidth="1"/>
    <col min="6915" max="6915" width="7.7109375" style="3" customWidth="1"/>
    <col min="6916" max="6916" width="33.140625" style="3" customWidth="1"/>
    <col min="6917" max="6917" width="4.7109375" style="3" customWidth="1"/>
    <col min="6918" max="6918" width="12.42578125" style="3" customWidth="1"/>
    <col min="6919" max="6919" width="8.5703125" style="3" customWidth="1"/>
    <col min="6920" max="6920" width="4.7109375" style="3" customWidth="1"/>
    <col min="6921" max="6921" width="14.5703125" style="3" customWidth="1"/>
    <col min="6922" max="6922" width="23.140625" style="3" customWidth="1"/>
    <col min="6923" max="7167" width="8.85546875" style="3"/>
    <col min="7168" max="7168" width="1.7109375" style="3" customWidth="1"/>
    <col min="7169" max="7170" width="5.42578125" style="3" customWidth="1"/>
    <col min="7171" max="7171" width="7.7109375" style="3" customWidth="1"/>
    <col min="7172" max="7172" width="33.140625" style="3" customWidth="1"/>
    <col min="7173" max="7173" width="4.7109375" style="3" customWidth="1"/>
    <col min="7174" max="7174" width="12.42578125" style="3" customWidth="1"/>
    <col min="7175" max="7175" width="8.5703125" style="3" customWidth="1"/>
    <col min="7176" max="7176" width="4.7109375" style="3" customWidth="1"/>
    <col min="7177" max="7177" width="14.5703125" style="3" customWidth="1"/>
    <col min="7178" max="7178" width="23.140625" style="3" customWidth="1"/>
    <col min="7179" max="7423" width="8.85546875" style="3"/>
    <col min="7424" max="7424" width="1.7109375" style="3" customWidth="1"/>
    <col min="7425" max="7426" width="5.42578125" style="3" customWidth="1"/>
    <col min="7427" max="7427" width="7.7109375" style="3" customWidth="1"/>
    <col min="7428" max="7428" width="33.140625" style="3" customWidth="1"/>
    <col min="7429" max="7429" width="4.7109375" style="3" customWidth="1"/>
    <col min="7430" max="7430" width="12.42578125" style="3" customWidth="1"/>
    <col min="7431" max="7431" width="8.5703125" style="3" customWidth="1"/>
    <col min="7432" max="7432" width="4.7109375" style="3" customWidth="1"/>
    <col min="7433" max="7433" width="14.5703125" style="3" customWidth="1"/>
    <col min="7434" max="7434" width="23.140625" style="3" customWidth="1"/>
    <col min="7435" max="7679" width="8.85546875" style="3"/>
    <col min="7680" max="7680" width="1.7109375" style="3" customWidth="1"/>
    <col min="7681" max="7682" width="5.42578125" style="3" customWidth="1"/>
    <col min="7683" max="7683" width="7.7109375" style="3" customWidth="1"/>
    <col min="7684" max="7684" width="33.140625" style="3" customWidth="1"/>
    <col min="7685" max="7685" width="4.7109375" style="3" customWidth="1"/>
    <col min="7686" max="7686" width="12.42578125" style="3" customWidth="1"/>
    <col min="7687" max="7687" width="8.5703125" style="3" customWidth="1"/>
    <col min="7688" max="7688" width="4.7109375" style="3" customWidth="1"/>
    <col min="7689" max="7689" width="14.5703125" style="3" customWidth="1"/>
    <col min="7690" max="7690" width="23.140625" style="3" customWidth="1"/>
    <col min="7691" max="7935" width="8.85546875" style="3"/>
    <col min="7936" max="7936" width="1.7109375" style="3" customWidth="1"/>
    <col min="7937" max="7938" width="5.42578125" style="3" customWidth="1"/>
    <col min="7939" max="7939" width="7.7109375" style="3" customWidth="1"/>
    <col min="7940" max="7940" width="33.140625" style="3" customWidth="1"/>
    <col min="7941" max="7941" width="4.7109375" style="3" customWidth="1"/>
    <col min="7942" max="7942" width="12.42578125" style="3" customWidth="1"/>
    <col min="7943" max="7943" width="8.5703125" style="3" customWidth="1"/>
    <col min="7944" max="7944" width="4.7109375" style="3" customWidth="1"/>
    <col min="7945" max="7945" width="14.5703125" style="3" customWidth="1"/>
    <col min="7946" max="7946" width="23.140625" style="3" customWidth="1"/>
    <col min="7947" max="8191" width="8.85546875" style="3"/>
    <col min="8192" max="8192" width="1.7109375" style="3" customWidth="1"/>
    <col min="8193" max="8194" width="5.42578125" style="3" customWidth="1"/>
    <col min="8195" max="8195" width="7.7109375" style="3" customWidth="1"/>
    <col min="8196" max="8196" width="33.140625" style="3" customWidth="1"/>
    <col min="8197" max="8197" width="4.7109375" style="3" customWidth="1"/>
    <col min="8198" max="8198" width="12.42578125" style="3" customWidth="1"/>
    <col min="8199" max="8199" width="8.5703125" style="3" customWidth="1"/>
    <col min="8200" max="8200" width="4.7109375" style="3" customWidth="1"/>
    <col min="8201" max="8201" width="14.5703125" style="3" customWidth="1"/>
    <col min="8202" max="8202" width="23.140625" style="3" customWidth="1"/>
    <col min="8203" max="8447" width="8.85546875" style="3"/>
    <col min="8448" max="8448" width="1.7109375" style="3" customWidth="1"/>
    <col min="8449" max="8450" width="5.42578125" style="3" customWidth="1"/>
    <col min="8451" max="8451" width="7.7109375" style="3" customWidth="1"/>
    <col min="8452" max="8452" width="33.140625" style="3" customWidth="1"/>
    <col min="8453" max="8453" width="4.7109375" style="3" customWidth="1"/>
    <col min="8454" max="8454" width="12.42578125" style="3" customWidth="1"/>
    <col min="8455" max="8455" width="8.5703125" style="3" customWidth="1"/>
    <col min="8456" max="8456" width="4.7109375" style="3" customWidth="1"/>
    <col min="8457" max="8457" width="14.5703125" style="3" customWidth="1"/>
    <col min="8458" max="8458" width="23.140625" style="3" customWidth="1"/>
    <col min="8459" max="8703" width="8.85546875" style="3"/>
    <col min="8704" max="8704" width="1.7109375" style="3" customWidth="1"/>
    <col min="8705" max="8706" width="5.42578125" style="3" customWidth="1"/>
    <col min="8707" max="8707" width="7.7109375" style="3" customWidth="1"/>
    <col min="8708" max="8708" width="33.140625" style="3" customWidth="1"/>
    <col min="8709" max="8709" width="4.7109375" style="3" customWidth="1"/>
    <col min="8710" max="8710" width="12.42578125" style="3" customWidth="1"/>
    <col min="8711" max="8711" width="8.5703125" style="3" customWidth="1"/>
    <col min="8712" max="8712" width="4.7109375" style="3" customWidth="1"/>
    <col min="8713" max="8713" width="14.5703125" style="3" customWidth="1"/>
    <col min="8714" max="8714" width="23.140625" style="3" customWidth="1"/>
    <col min="8715" max="8959" width="8.85546875" style="3"/>
    <col min="8960" max="8960" width="1.7109375" style="3" customWidth="1"/>
    <col min="8961" max="8962" width="5.42578125" style="3" customWidth="1"/>
    <col min="8963" max="8963" width="7.7109375" style="3" customWidth="1"/>
    <col min="8964" max="8964" width="33.140625" style="3" customWidth="1"/>
    <col min="8965" max="8965" width="4.7109375" style="3" customWidth="1"/>
    <col min="8966" max="8966" width="12.42578125" style="3" customWidth="1"/>
    <col min="8967" max="8967" width="8.5703125" style="3" customWidth="1"/>
    <col min="8968" max="8968" width="4.7109375" style="3" customWidth="1"/>
    <col min="8969" max="8969" width="14.5703125" style="3" customWidth="1"/>
    <col min="8970" max="8970" width="23.140625" style="3" customWidth="1"/>
    <col min="8971" max="9215" width="8.85546875" style="3"/>
    <col min="9216" max="9216" width="1.7109375" style="3" customWidth="1"/>
    <col min="9217" max="9218" width="5.42578125" style="3" customWidth="1"/>
    <col min="9219" max="9219" width="7.7109375" style="3" customWidth="1"/>
    <col min="9220" max="9220" width="33.140625" style="3" customWidth="1"/>
    <col min="9221" max="9221" width="4.7109375" style="3" customWidth="1"/>
    <col min="9222" max="9222" width="12.42578125" style="3" customWidth="1"/>
    <col min="9223" max="9223" width="8.5703125" style="3" customWidth="1"/>
    <col min="9224" max="9224" width="4.7109375" style="3" customWidth="1"/>
    <col min="9225" max="9225" width="14.5703125" style="3" customWidth="1"/>
    <col min="9226" max="9226" width="23.140625" style="3" customWidth="1"/>
    <col min="9227" max="9471" width="8.85546875" style="3"/>
    <col min="9472" max="9472" width="1.7109375" style="3" customWidth="1"/>
    <col min="9473" max="9474" width="5.42578125" style="3" customWidth="1"/>
    <col min="9475" max="9475" width="7.7109375" style="3" customWidth="1"/>
    <col min="9476" max="9476" width="33.140625" style="3" customWidth="1"/>
    <col min="9477" max="9477" width="4.7109375" style="3" customWidth="1"/>
    <col min="9478" max="9478" width="12.42578125" style="3" customWidth="1"/>
    <col min="9479" max="9479" width="8.5703125" style="3" customWidth="1"/>
    <col min="9480" max="9480" width="4.7109375" style="3" customWidth="1"/>
    <col min="9481" max="9481" width="14.5703125" style="3" customWidth="1"/>
    <col min="9482" max="9482" width="23.140625" style="3" customWidth="1"/>
    <col min="9483" max="9727" width="8.85546875" style="3"/>
    <col min="9728" max="9728" width="1.7109375" style="3" customWidth="1"/>
    <col min="9729" max="9730" width="5.42578125" style="3" customWidth="1"/>
    <col min="9731" max="9731" width="7.7109375" style="3" customWidth="1"/>
    <col min="9732" max="9732" width="33.140625" style="3" customWidth="1"/>
    <col min="9733" max="9733" width="4.7109375" style="3" customWidth="1"/>
    <col min="9734" max="9734" width="12.42578125" style="3" customWidth="1"/>
    <col min="9735" max="9735" width="8.5703125" style="3" customWidth="1"/>
    <col min="9736" max="9736" width="4.7109375" style="3" customWidth="1"/>
    <col min="9737" max="9737" width="14.5703125" style="3" customWidth="1"/>
    <col min="9738" max="9738" width="23.140625" style="3" customWidth="1"/>
    <col min="9739" max="9983" width="8.85546875" style="3"/>
    <col min="9984" max="9984" width="1.7109375" style="3" customWidth="1"/>
    <col min="9985" max="9986" width="5.42578125" style="3" customWidth="1"/>
    <col min="9987" max="9987" width="7.7109375" style="3" customWidth="1"/>
    <col min="9988" max="9988" width="33.140625" style="3" customWidth="1"/>
    <col min="9989" max="9989" width="4.7109375" style="3" customWidth="1"/>
    <col min="9990" max="9990" width="12.42578125" style="3" customWidth="1"/>
    <col min="9991" max="9991" width="8.5703125" style="3" customWidth="1"/>
    <col min="9992" max="9992" width="4.7109375" style="3" customWidth="1"/>
    <col min="9993" max="9993" width="14.5703125" style="3" customWidth="1"/>
    <col min="9994" max="9994" width="23.140625" style="3" customWidth="1"/>
    <col min="9995" max="10239" width="8.85546875" style="3"/>
    <col min="10240" max="10240" width="1.7109375" style="3" customWidth="1"/>
    <col min="10241" max="10242" width="5.42578125" style="3" customWidth="1"/>
    <col min="10243" max="10243" width="7.7109375" style="3" customWidth="1"/>
    <col min="10244" max="10244" width="33.140625" style="3" customWidth="1"/>
    <col min="10245" max="10245" width="4.7109375" style="3" customWidth="1"/>
    <col min="10246" max="10246" width="12.42578125" style="3" customWidth="1"/>
    <col min="10247" max="10247" width="8.5703125" style="3" customWidth="1"/>
    <col min="10248" max="10248" width="4.7109375" style="3" customWidth="1"/>
    <col min="10249" max="10249" width="14.5703125" style="3" customWidth="1"/>
    <col min="10250" max="10250" width="23.140625" style="3" customWidth="1"/>
    <col min="10251" max="10495" width="8.85546875" style="3"/>
    <col min="10496" max="10496" width="1.7109375" style="3" customWidth="1"/>
    <col min="10497" max="10498" width="5.42578125" style="3" customWidth="1"/>
    <col min="10499" max="10499" width="7.7109375" style="3" customWidth="1"/>
    <col min="10500" max="10500" width="33.140625" style="3" customWidth="1"/>
    <col min="10501" max="10501" width="4.7109375" style="3" customWidth="1"/>
    <col min="10502" max="10502" width="12.42578125" style="3" customWidth="1"/>
    <col min="10503" max="10503" width="8.5703125" style="3" customWidth="1"/>
    <col min="10504" max="10504" width="4.7109375" style="3" customWidth="1"/>
    <col min="10505" max="10505" width="14.5703125" style="3" customWidth="1"/>
    <col min="10506" max="10506" width="23.140625" style="3" customWidth="1"/>
    <col min="10507" max="10751" width="8.85546875" style="3"/>
    <col min="10752" max="10752" width="1.7109375" style="3" customWidth="1"/>
    <col min="10753" max="10754" width="5.42578125" style="3" customWidth="1"/>
    <col min="10755" max="10755" width="7.7109375" style="3" customWidth="1"/>
    <col min="10756" max="10756" width="33.140625" style="3" customWidth="1"/>
    <col min="10757" max="10757" width="4.7109375" style="3" customWidth="1"/>
    <col min="10758" max="10758" width="12.42578125" style="3" customWidth="1"/>
    <col min="10759" max="10759" width="8.5703125" style="3" customWidth="1"/>
    <col min="10760" max="10760" width="4.7109375" style="3" customWidth="1"/>
    <col min="10761" max="10761" width="14.5703125" style="3" customWidth="1"/>
    <col min="10762" max="10762" width="23.140625" style="3" customWidth="1"/>
    <col min="10763" max="11007" width="8.85546875" style="3"/>
    <col min="11008" max="11008" width="1.7109375" style="3" customWidth="1"/>
    <col min="11009" max="11010" width="5.42578125" style="3" customWidth="1"/>
    <col min="11011" max="11011" width="7.7109375" style="3" customWidth="1"/>
    <col min="11012" max="11012" width="33.140625" style="3" customWidth="1"/>
    <col min="11013" max="11013" width="4.7109375" style="3" customWidth="1"/>
    <col min="11014" max="11014" width="12.42578125" style="3" customWidth="1"/>
    <col min="11015" max="11015" width="8.5703125" style="3" customWidth="1"/>
    <col min="11016" max="11016" width="4.7109375" style="3" customWidth="1"/>
    <col min="11017" max="11017" width="14.5703125" style="3" customWidth="1"/>
    <col min="11018" max="11018" width="23.140625" style="3" customWidth="1"/>
    <col min="11019" max="11263" width="8.85546875" style="3"/>
    <col min="11264" max="11264" width="1.7109375" style="3" customWidth="1"/>
    <col min="11265" max="11266" width="5.42578125" style="3" customWidth="1"/>
    <col min="11267" max="11267" width="7.7109375" style="3" customWidth="1"/>
    <col min="11268" max="11268" width="33.140625" style="3" customWidth="1"/>
    <col min="11269" max="11269" width="4.7109375" style="3" customWidth="1"/>
    <col min="11270" max="11270" width="12.42578125" style="3" customWidth="1"/>
    <col min="11271" max="11271" width="8.5703125" style="3" customWidth="1"/>
    <col min="11272" max="11272" width="4.7109375" style="3" customWidth="1"/>
    <col min="11273" max="11273" width="14.5703125" style="3" customWidth="1"/>
    <col min="11274" max="11274" width="23.140625" style="3" customWidth="1"/>
    <col min="11275" max="11519" width="8.85546875" style="3"/>
    <col min="11520" max="11520" width="1.7109375" style="3" customWidth="1"/>
    <col min="11521" max="11522" width="5.42578125" style="3" customWidth="1"/>
    <col min="11523" max="11523" width="7.7109375" style="3" customWidth="1"/>
    <col min="11524" max="11524" width="33.140625" style="3" customWidth="1"/>
    <col min="11525" max="11525" width="4.7109375" style="3" customWidth="1"/>
    <col min="11526" max="11526" width="12.42578125" style="3" customWidth="1"/>
    <col min="11527" max="11527" width="8.5703125" style="3" customWidth="1"/>
    <col min="11528" max="11528" width="4.7109375" style="3" customWidth="1"/>
    <col min="11529" max="11529" width="14.5703125" style="3" customWidth="1"/>
    <col min="11530" max="11530" width="23.140625" style="3" customWidth="1"/>
    <col min="11531" max="11775" width="8.85546875" style="3"/>
    <col min="11776" max="11776" width="1.7109375" style="3" customWidth="1"/>
    <col min="11777" max="11778" width="5.42578125" style="3" customWidth="1"/>
    <col min="11779" max="11779" width="7.7109375" style="3" customWidth="1"/>
    <col min="11780" max="11780" width="33.140625" style="3" customWidth="1"/>
    <col min="11781" max="11781" width="4.7109375" style="3" customWidth="1"/>
    <col min="11782" max="11782" width="12.42578125" style="3" customWidth="1"/>
    <col min="11783" max="11783" width="8.5703125" style="3" customWidth="1"/>
    <col min="11784" max="11784" width="4.7109375" style="3" customWidth="1"/>
    <col min="11785" max="11785" width="14.5703125" style="3" customWidth="1"/>
    <col min="11786" max="11786" width="23.140625" style="3" customWidth="1"/>
    <col min="11787" max="12031" width="8.85546875" style="3"/>
    <col min="12032" max="12032" width="1.7109375" style="3" customWidth="1"/>
    <col min="12033" max="12034" width="5.42578125" style="3" customWidth="1"/>
    <col min="12035" max="12035" width="7.7109375" style="3" customWidth="1"/>
    <col min="12036" max="12036" width="33.140625" style="3" customWidth="1"/>
    <col min="12037" max="12037" width="4.7109375" style="3" customWidth="1"/>
    <col min="12038" max="12038" width="12.42578125" style="3" customWidth="1"/>
    <col min="12039" max="12039" width="8.5703125" style="3" customWidth="1"/>
    <col min="12040" max="12040" width="4.7109375" style="3" customWidth="1"/>
    <col min="12041" max="12041" width="14.5703125" style="3" customWidth="1"/>
    <col min="12042" max="12042" width="23.140625" style="3" customWidth="1"/>
    <col min="12043" max="12287" width="8.85546875" style="3"/>
    <col min="12288" max="12288" width="1.7109375" style="3" customWidth="1"/>
    <col min="12289" max="12290" width="5.42578125" style="3" customWidth="1"/>
    <col min="12291" max="12291" width="7.7109375" style="3" customWidth="1"/>
    <col min="12292" max="12292" width="33.140625" style="3" customWidth="1"/>
    <col min="12293" max="12293" width="4.7109375" style="3" customWidth="1"/>
    <col min="12294" max="12294" width="12.42578125" style="3" customWidth="1"/>
    <col min="12295" max="12295" width="8.5703125" style="3" customWidth="1"/>
    <col min="12296" max="12296" width="4.7109375" style="3" customWidth="1"/>
    <col min="12297" max="12297" width="14.5703125" style="3" customWidth="1"/>
    <col min="12298" max="12298" width="23.140625" style="3" customWidth="1"/>
    <col min="12299" max="12543" width="8.85546875" style="3"/>
    <col min="12544" max="12544" width="1.7109375" style="3" customWidth="1"/>
    <col min="12545" max="12546" width="5.42578125" style="3" customWidth="1"/>
    <col min="12547" max="12547" width="7.7109375" style="3" customWidth="1"/>
    <col min="12548" max="12548" width="33.140625" style="3" customWidth="1"/>
    <col min="12549" max="12549" width="4.7109375" style="3" customWidth="1"/>
    <col min="12550" max="12550" width="12.42578125" style="3" customWidth="1"/>
    <col min="12551" max="12551" width="8.5703125" style="3" customWidth="1"/>
    <col min="12552" max="12552" width="4.7109375" style="3" customWidth="1"/>
    <col min="12553" max="12553" width="14.5703125" style="3" customWidth="1"/>
    <col min="12554" max="12554" width="23.140625" style="3" customWidth="1"/>
    <col min="12555" max="12799" width="8.85546875" style="3"/>
    <col min="12800" max="12800" width="1.7109375" style="3" customWidth="1"/>
    <col min="12801" max="12802" width="5.42578125" style="3" customWidth="1"/>
    <col min="12803" max="12803" width="7.7109375" style="3" customWidth="1"/>
    <col min="12804" max="12804" width="33.140625" style="3" customWidth="1"/>
    <col min="12805" max="12805" width="4.7109375" style="3" customWidth="1"/>
    <col min="12806" max="12806" width="12.42578125" style="3" customWidth="1"/>
    <col min="12807" max="12807" width="8.5703125" style="3" customWidth="1"/>
    <col min="12808" max="12808" width="4.7109375" style="3" customWidth="1"/>
    <col min="12809" max="12809" width="14.5703125" style="3" customWidth="1"/>
    <col min="12810" max="12810" width="23.140625" style="3" customWidth="1"/>
    <col min="12811" max="13055" width="8.85546875" style="3"/>
    <col min="13056" max="13056" width="1.7109375" style="3" customWidth="1"/>
    <col min="13057" max="13058" width="5.42578125" style="3" customWidth="1"/>
    <col min="13059" max="13059" width="7.7109375" style="3" customWidth="1"/>
    <col min="13060" max="13060" width="33.140625" style="3" customWidth="1"/>
    <col min="13061" max="13061" width="4.7109375" style="3" customWidth="1"/>
    <col min="13062" max="13062" width="12.42578125" style="3" customWidth="1"/>
    <col min="13063" max="13063" width="8.5703125" style="3" customWidth="1"/>
    <col min="13064" max="13064" width="4.7109375" style="3" customWidth="1"/>
    <col min="13065" max="13065" width="14.5703125" style="3" customWidth="1"/>
    <col min="13066" max="13066" width="23.140625" style="3" customWidth="1"/>
    <col min="13067" max="13311" width="8.85546875" style="3"/>
    <col min="13312" max="13312" width="1.7109375" style="3" customWidth="1"/>
    <col min="13313" max="13314" width="5.42578125" style="3" customWidth="1"/>
    <col min="13315" max="13315" width="7.7109375" style="3" customWidth="1"/>
    <col min="13316" max="13316" width="33.140625" style="3" customWidth="1"/>
    <col min="13317" max="13317" width="4.7109375" style="3" customWidth="1"/>
    <col min="13318" max="13318" width="12.42578125" style="3" customWidth="1"/>
    <col min="13319" max="13319" width="8.5703125" style="3" customWidth="1"/>
    <col min="13320" max="13320" width="4.7109375" style="3" customWidth="1"/>
    <col min="13321" max="13321" width="14.5703125" style="3" customWidth="1"/>
    <col min="13322" max="13322" width="23.140625" style="3" customWidth="1"/>
    <col min="13323" max="13567" width="8.85546875" style="3"/>
    <col min="13568" max="13568" width="1.7109375" style="3" customWidth="1"/>
    <col min="13569" max="13570" width="5.42578125" style="3" customWidth="1"/>
    <col min="13571" max="13571" width="7.7109375" style="3" customWidth="1"/>
    <col min="13572" max="13572" width="33.140625" style="3" customWidth="1"/>
    <col min="13573" max="13573" width="4.7109375" style="3" customWidth="1"/>
    <col min="13574" max="13574" width="12.42578125" style="3" customWidth="1"/>
    <col min="13575" max="13575" width="8.5703125" style="3" customWidth="1"/>
    <col min="13576" max="13576" width="4.7109375" style="3" customWidth="1"/>
    <col min="13577" max="13577" width="14.5703125" style="3" customWidth="1"/>
    <col min="13578" max="13578" width="23.140625" style="3" customWidth="1"/>
    <col min="13579" max="13823" width="8.85546875" style="3"/>
    <col min="13824" max="13824" width="1.7109375" style="3" customWidth="1"/>
    <col min="13825" max="13826" width="5.42578125" style="3" customWidth="1"/>
    <col min="13827" max="13827" width="7.7109375" style="3" customWidth="1"/>
    <col min="13828" max="13828" width="33.140625" style="3" customWidth="1"/>
    <col min="13829" max="13829" width="4.7109375" style="3" customWidth="1"/>
    <col min="13830" max="13830" width="12.42578125" style="3" customWidth="1"/>
    <col min="13831" max="13831" width="8.5703125" style="3" customWidth="1"/>
    <col min="13832" max="13832" width="4.7109375" style="3" customWidth="1"/>
    <col min="13833" max="13833" width="14.5703125" style="3" customWidth="1"/>
    <col min="13834" max="13834" width="23.140625" style="3" customWidth="1"/>
    <col min="13835" max="14079" width="8.85546875" style="3"/>
    <col min="14080" max="14080" width="1.7109375" style="3" customWidth="1"/>
    <col min="14081" max="14082" width="5.42578125" style="3" customWidth="1"/>
    <col min="14083" max="14083" width="7.7109375" style="3" customWidth="1"/>
    <col min="14084" max="14084" width="33.140625" style="3" customWidth="1"/>
    <col min="14085" max="14085" width="4.7109375" style="3" customWidth="1"/>
    <col min="14086" max="14086" width="12.42578125" style="3" customWidth="1"/>
    <col min="14087" max="14087" width="8.5703125" style="3" customWidth="1"/>
    <col min="14088" max="14088" width="4.7109375" style="3" customWidth="1"/>
    <col min="14089" max="14089" width="14.5703125" style="3" customWidth="1"/>
    <col min="14090" max="14090" width="23.140625" style="3" customWidth="1"/>
    <col min="14091" max="14335" width="8.85546875" style="3"/>
    <col min="14336" max="14336" width="1.7109375" style="3" customWidth="1"/>
    <col min="14337" max="14338" width="5.42578125" style="3" customWidth="1"/>
    <col min="14339" max="14339" width="7.7109375" style="3" customWidth="1"/>
    <col min="14340" max="14340" width="33.140625" style="3" customWidth="1"/>
    <col min="14341" max="14341" width="4.7109375" style="3" customWidth="1"/>
    <col min="14342" max="14342" width="12.42578125" style="3" customWidth="1"/>
    <col min="14343" max="14343" width="8.5703125" style="3" customWidth="1"/>
    <col min="14344" max="14344" width="4.7109375" style="3" customWidth="1"/>
    <col min="14345" max="14345" width="14.5703125" style="3" customWidth="1"/>
    <col min="14346" max="14346" width="23.140625" style="3" customWidth="1"/>
    <col min="14347" max="14591" width="8.85546875" style="3"/>
    <col min="14592" max="14592" width="1.7109375" style="3" customWidth="1"/>
    <col min="14593" max="14594" width="5.42578125" style="3" customWidth="1"/>
    <col min="14595" max="14595" width="7.7109375" style="3" customWidth="1"/>
    <col min="14596" max="14596" width="33.140625" style="3" customWidth="1"/>
    <col min="14597" max="14597" width="4.7109375" style="3" customWidth="1"/>
    <col min="14598" max="14598" width="12.42578125" style="3" customWidth="1"/>
    <col min="14599" max="14599" width="8.5703125" style="3" customWidth="1"/>
    <col min="14600" max="14600" width="4.7109375" style="3" customWidth="1"/>
    <col min="14601" max="14601" width="14.5703125" style="3" customWidth="1"/>
    <col min="14602" max="14602" width="23.140625" style="3" customWidth="1"/>
    <col min="14603" max="14847" width="8.85546875" style="3"/>
    <col min="14848" max="14848" width="1.7109375" style="3" customWidth="1"/>
    <col min="14849" max="14850" width="5.42578125" style="3" customWidth="1"/>
    <col min="14851" max="14851" width="7.7109375" style="3" customWidth="1"/>
    <col min="14852" max="14852" width="33.140625" style="3" customWidth="1"/>
    <col min="14853" max="14853" width="4.7109375" style="3" customWidth="1"/>
    <col min="14854" max="14854" width="12.42578125" style="3" customWidth="1"/>
    <col min="14855" max="14855" width="8.5703125" style="3" customWidth="1"/>
    <col min="14856" max="14856" width="4.7109375" style="3" customWidth="1"/>
    <col min="14857" max="14857" width="14.5703125" style="3" customWidth="1"/>
    <col min="14858" max="14858" width="23.140625" style="3" customWidth="1"/>
    <col min="14859" max="15103" width="8.85546875" style="3"/>
    <col min="15104" max="15104" width="1.7109375" style="3" customWidth="1"/>
    <col min="15105" max="15106" width="5.42578125" style="3" customWidth="1"/>
    <col min="15107" max="15107" width="7.7109375" style="3" customWidth="1"/>
    <col min="15108" max="15108" width="33.140625" style="3" customWidth="1"/>
    <col min="15109" max="15109" width="4.7109375" style="3" customWidth="1"/>
    <col min="15110" max="15110" width="12.42578125" style="3" customWidth="1"/>
    <col min="15111" max="15111" width="8.5703125" style="3" customWidth="1"/>
    <col min="15112" max="15112" width="4.7109375" style="3" customWidth="1"/>
    <col min="15113" max="15113" width="14.5703125" style="3" customWidth="1"/>
    <col min="15114" max="15114" width="23.140625" style="3" customWidth="1"/>
    <col min="15115" max="15359" width="8.85546875" style="3"/>
    <col min="15360" max="15360" width="1.7109375" style="3" customWidth="1"/>
    <col min="15361" max="15362" width="5.42578125" style="3" customWidth="1"/>
    <col min="15363" max="15363" width="7.7109375" style="3" customWidth="1"/>
    <col min="15364" max="15364" width="33.140625" style="3" customWidth="1"/>
    <col min="15365" max="15365" width="4.7109375" style="3" customWidth="1"/>
    <col min="15366" max="15366" width="12.42578125" style="3" customWidth="1"/>
    <col min="15367" max="15367" width="8.5703125" style="3" customWidth="1"/>
    <col min="15368" max="15368" width="4.7109375" style="3" customWidth="1"/>
    <col min="15369" max="15369" width="14.5703125" style="3" customWidth="1"/>
    <col min="15370" max="15370" width="23.140625" style="3" customWidth="1"/>
    <col min="15371" max="15615" width="8.85546875" style="3"/>
    <col min="15616" max="15616" width="1.7109375" style="3" customWidth="1"/>
    <col min="15617" max="15618" width="5.42578125" style="3" customWidth="1"/>
    <col min="15619" max="15619" width="7.7109375" style="3" customWidth="1"/>
    <col min="15620" max="15620" width="33.140625" style="3" customWidth="1"/>
    <col min="15621" max="15621" width="4.7109375" style="3" customWidth="1"/>
    <col min="15622" max="15622" width="12.42578125" style="3" customWidth="1"/>
    <col min="15623" max="15623" width="8.5703125" style="3" customWidth="1"/>
    <col min="15624" max="15624" width="4.7109375" style="3" customWidth="1"/>
    <col min="15625" max="15625" width="14.5703125" style="3" customWidth="1"/>
    <col min="15626" max="15626" width="23.140625" style="3" customWidth="1"/>
    <col min="15627" max="15871" width="8.85546875" style="3"/>
    <col min="15872" max="15872" width="1.7109375" style="3" customWidth="1"/>
    <col min="15873" max="15874" width="5.42578125" style="3" customWidth="1"/>
    <col min="15875" max="15875" width="7.7109375" style="3" customWidth="1"/>
    <col min="15876" max="15876" width="33.140625" style="3" customWidth="1"/>
    <col min="15877" max="15877" width="4.7109375" style="3" customWidth="1"/>
    <col min="15878" max="15878" width="12.42578125" style="3" customWidth="1"/>
    <col min="15879" max="15879" width="8.5703125" style="3" customWidth="1"/>
    <col min="15880" max="15880" width="4.7109375" style="3" customWidth="1"/>
    <col min="15881" max="15881" width="14.5703125" style="3" customWidth="1"/>
    <col min="15882" max="15882" width="23.140625" style="3" customWidth="1"/>
    <col min="15883" max="16127" width="8.85546875" style="3"/>
    <col min="16128" max="16128" width="1.7109375" style="3" customWidth="1"/>
    <col min="16129" max="16130" width="5.42578125" style="3" customWidth="1"/>
    <col min="16131" max="16131" width="7.7109375" style="3" customWidth="1"/>
    <col min="16132" max="16132" width="33.140625" style="3" customWidth="1"/>
    <col min="16133" max="16133" width="4.7109375" style="3" customWidth="1"/>
    <col min="16134" max="16134" width="12.42578125" style="3" customWidth="1"/>
    <col min="16135" max="16135" width="8.5703125" style="3" customWidth="1"/>
    <col min="16136" max="16136" width="4.7109375" style="3" customWidth="1"/>
    <col min="16137" max="16137" width="14.5703125" style="3" customWidth="1"/>
    <col min="16138" max="16138" width="23.140625" style="3" customWidth="1"/>
    <col min="16139" max="16384" width="8.85546875" style="3"/>
  </cols>
  <sheetData>
    <row r="1" spans="1:11" s="46" customFormat="1" ht="14.25" customHeight="1" x14ac:dyDescent="0.2">
      <c r="A1" s="271"/>
      <c r="B1" s="142"/>
      <c r="C1" s="142"/>
      <c r="D1" s="143"/>
      <c r="E1" s="151"/>
      <c r="F1" s="151"/>
      <c r="G1" s="151"/>
      <c r="H1" s="151"/>
      <c r="I1" s="277"/>
      <c r="J1" s="277"/>
      <c r="K1" s="277"/>
    </row>
    <row r="2" spans="1:11" s="46" customFormat="1" ht="14.25" customHeight="1" x14ac:dyDescent="0.2">
      <c r="A2" s="142"/>
      <c r="B2" s="142"/>
      <c r="C2" s="142"/>
      <c r="D2" s="143"/>
      <c r="E2" s="151"/>
      <c r="F2" s="151"/>
      <c r="G2" s="151"/>
      <c r="H2" s="151"/>
      <c r="I2" s="277"/>
      <c r="J2" s="277"/>
      <c r="K2" s="277"/>
    </row>
    <row r="3" spans="1:11" s="46" customFormat="1" ht="14.25" customHeight="1" x14ac:dyDescent="0.2">
      <c r="A3" s="142"/>
      <c r="B3" s="142"/>
      <c r="C3" s="142"/>
      <c r="D3" s="143"/>
      <c r="E3" s="151"/>
      <c r="F3" s="151"/>
      <c r="G3" s="151"/>
      <c r="H3" s="151"/>
      <c r="I3" s="277"/>
      <c r="J3" s="277"/>
      <c r="K3" s="277"/>
    </row>
    <row r="4" spans="1:11" s="46" customFormat="1" ht="17.25" customHeight="1" x14ac:dyDescent="0.2">
      <c r="A4" s="503" t="s">
        <v>420</v>
      </c>
      <c r="B4" s="503"/>
      <c r="C4" s="503"/>
      <c r="D4" s="503"/>
      <c r="E4" s="503"/>
      <c r="F4" s="503"/>
      <c r="G4" s="503"/>
      <c r="H4" s="503"/>
      <c r="I4" s="503"/>
      <c r="J4" s="503"/>
      <c r="K4" s="277"/>
    </row>
    <row r="5" spans="1:11" ht="12.75" customHeight="1" x14ac:dyDescent="0.25">
      <c r="A5" s="278"/>
      <c r="B5" s="279"/>
      <c r="C5" s="280"/>
      <c r="D5" s="280"/>
      <c r="E5" s="280"/>
      <c r="F5" s="281"/>
      <c r="G5" s="282"/>
      <c r="H5" s="283"/>
      <c r="I5" s="289"/>
      <c r="J5" s="283"/>
      <c r="K5" s="278"/>
    </row>
    <row r="6" spans="1:11" ht="50.25" customHeight="1" x14ac:dyDescent="0.25">
      <c r="A6" s="278"/>
      <c r="B6" s="514" t="s">
        <v>427</v>
      </c>
      <c r="C6" s="514"/>
      <c r="D6" s="514"/>
      <c r="E6" s="514"/>
      <c r="F6" s="514"/>
      <c r="G6" s="514"/>
      <c r="H6" s="514"/>
      <c r="I6" s="514"/>
      <c r="J6" s="514"/>
      <c r="K6" s="278"/>
    </row>
    <row r="7" spans="1:11" ht="6.75" customHeight="1" thickBot="1" x14ac:dyDescent="0.3">
      <c r="A7" s="278"/>
      <c r="B7" s="284"/>
      <c r="C7" s="284"/>
      <c r="D7" s="284"/>
      <c r="E7" s="284"/>
      <c r="F7" s="284"/>
      <c r="G7" s="284"/>
      <c r="H7" s="284"/>
      <c r="I7" s="284"/>
      <c r="J7" s="284"/>
      <c r="K7" s="278"/>
    </row>
    <row r="8" spans="1:11" ht="15.75" customHeight="1" thickBot="1" x14ac:dyDescent="0.3">
      <c r="A8" s="278"/>
      <c r="B8" s="285"/>
      <c r="C8" s="280"/>
      <c r="D8" s="280"/>
      <c r="E8" s="280"/>
      <c r="F8" s="281"/>
      <c r="G8" s="286"/>
      <c r="H8" s="283"/>
      <c r="I8" s="389" t="s">
        <v>407</v>
      </c>
      <c r="J8" s="390" t="e">
        <f>LOOKUP(2,1/('National data'!F19:H19),'National data'!F18:H18)</f>
        <v>#N/A</v>
      </c>
      <c r="K8" s="278" t="s">
        <v>421</v>
      </c>
    </row>
    <row r="9" spans="1:11" ht="9" customHeight="1" thickBot="1" x14ac:dyDescent="0.3">
      <c r="A9" s="278"/>
      <c r="B9" s="288"/>
      <c r="C9" s="280"/>
      <c r="D9" s="280"/>
      <c r="E9" s="280"/>
      <c r="F9" s="281"/>
      <c r="G9" s="282"/>
      <c r="H9" s="283"/>
      <c r="I9" s="289"/>
      <c r="J9" s="289"/>
      <c r="K9" s="278"/>
    </row>
    <row r="10" spans="1:11" x14ac:dyDescent="0.25">
      <c r="A10" s="278"/>
      <c r="B10" s="391" t="s">
        <v>369</v>
      </c>
      <c r="C10" s="392"/>
      <c r="D10" s="392"/>
      <c r="E10" s="392"/>
      <c r="F10" s="393"/>
      <c r="G10" s="394"/>
      <c r="H10" s="395" t="s">
        <v>314</v>
      </c>
      <c r="I10" s="396"/>
      <c r="J10" s="397" t="s">
        <v>315</v>
      </c>
      <c r="K10" s="278"/>
    </row>
    <row r="11" spans="1:11" s="190" customFormat="1" ht="12" thickBot="1" x14ac:dyDescent="0.3">
      <c r="A11" s="308"/>
      <c r="B11" s="309"/>
      <c r="C11" s="398"/>
      <c r="D11" s="310"/>
      <c r="E11" s="310"/>
      <c r="F11" s="311"/>
      <c r="G11" s="299"/>
      <c r="H11" s="340"/>
      <c r="I11" s="318"/>
      <c r="J11" s="399"/>
      <c r="K11" s="308"/>
    </row>
    <row r="12" spans="1:11" ht="15.75" thickBot="1" x14ac:dyDescent="0.3">
      <c r="A12" s="278"/>
      <c r="B12" s="315"/>
      <c r="C12" s="400" t="s">
        <v>422</v>
      </c>
      <c r="D12" s="297"/>
      <c r="E12" s="297"/>
      <c r="F12" s="316" t="s">
        <v>317</v>
      </c>
      <c r="G12" s="401" t="e">
        <f>IF(AND('National data'!F29="",'National data'!G29="",'National data'!H29=""), SUM(G13-G14-G15-G16), LOOKUP(2,1/(ISNUMBER('National data'!F29:H29)),'National data'!F29:H29))</f>
        <v>#N/A</v>
      </c>
      <c r="H12" s="300" t="s">
        <v>465</v>
      </c>
      <c r="I12" s="525" t="s">
        <v>424</v>
      </c>
      <c r="J12" s="526"/>
      <c r="K12" s="278"/>
    </row>
    <row r="13" spans="1:11" ht="15.75" thickBot="1" x14ac:dyDescent="0.3">
      <c r="A13" s="278"/>
      <c r="B13" s="296"/>
      <c r="C13" s="297"/>
      <c r="D13" s="337" t="s">
        <v>423</v>
      </c>
      <c r="E13" s="297"/>
      <c r="F13" s="311" t="s">
        <v>320</v>
      </c>
      <c r="G13" s="304" t="e">
        <f>LOOKUP(2,1/(ISNUMBER('National data'!F19:H19)),'National data'!F19:H19)</f>
        <v>#N/A</v>
      </c>
      <c r="H13" s="300" t="s">
        <v>465</v>
      </c>
      <c r="I13" s="402" t="e">
        <f>IF(G13=('SDG 6.4.1'!G23+'SDG 6.4.1'!G32+'SDG 6.4.1'!G40),"OK","ERROR")</f>
        <v>#N/A</v>
      </c>
      <c r="J13" s="399"/>
      <c r="K13" s="278"/>
    </row>
    <row r="14" spans="1:11" ht="15.75" thickBot="1" x14ac:dyDescent="0.3">
      <c r="A14" s="278"/>
      <c r="B14" s="296"/>
      <c r="C14" s="297"/>
      <c r="D14" s="337" t="s">
        <v>11</v>
      </c>
      <c r="E14" s="297"/>
      <c r="F14" s="318" t="s">
        <v>323</v>
      </c>
      <c r="G14" s="304" t="e">
        <f>LOOKUP(2,1/(ISNUMBER('National data'!F32:H32)),'National data'!F32:H32)</f>
        <v>#N/A</v>
      </c>
      <c r="H14" s="300" t="s">
        <v>465</v>
      </c>
      <c r="I14" s="318"/>
      <c r="J14" s="399"/>
      <c r="K14" s="278"/>
    </row>
    <row r="15" spans="1:11" ht="15.75" thickBot="1" x14ac:dyDescent="0.3">
      <c r="A15" s="278"/>
      <c r="B15" s="296"/>
      <c r="C15" s="297"/>
      <c r="D15" s="337" t="s">
        <v>6</v>
      </c>
      <c r="E15" s="297"/>
      <c r="F15" s="311" t="s">
        <v>325</v>
      </c>
      <c r="G15" s="304" t="e">
        <f>LOOKUP(2,1/(ISNUMBER('National data'!F33:H33)),'National data'!F33:H33)</f>
        <v>#N/A</v>
      </c>
      <c r="H15" s="300" t="s">
        <v>465</v>
      </c>
      <c r="I15" s="318"/>
      <c r="J15" s="399"/>
      <c r="K15" s="278"/>
    </row>
    <row r="16" spans="1:11" ht="15.75" thickBot="1" x14ac:dyDescent="0.3">
      <c r="A16" s="278"/>
      <c r="B16" s="296"/>
      <c r="C16" s="297"/>
      <c r="D16" s="337" t="s">
        <v>12</v>
      </c>
      <c r="E16" s="297"/>
      <c r="F16" s="311" t="s">
        <v>327</v>
      </c>
      <c r="G16" s="304" t="e">
        <f>LOOKUP(2,1/(ISNUMBER('National data'!F34:H34)),'National data'!F34:H34)</f>
        <v>#N/A</v>
      </c>
      <c r="H16" s="300" t="s">
        <v>465</v>
      </c>
      <c r="I16" s="318"/>
      <c r="J16" s="399"/>
      <c r="K16" s="278"/>
    </row>
    <row r="17" spans="1:11" ht="15.75" thickBot="1" x14ac:dyDescent="0.3">
      <c r="A17" s="278"/>
      <c r="B17" s="296"/>
      <c r="C17" s="297"/>
      <c r="D17" s="297"/>
      <c r="E17" s="297"/>
      <c r="F17" s="311"/>
      <c r="G17" s="317"/>
      <c r="H17" s="300"/>
      <c r="I17" s="318"/>
      <c r="J17" s="399"/>
      <c r="K17" s="278"/>
    </row>
    <row r="18" spans="1:11" ht="15.75" thickBot="1" x14ac:dyDescent="0.3">
      <c r="A18" s="278"/>
      <c r="B18" s="296"/>
      <c r="C18" s="400" t="s">
        <v>370</v>
      </c>
      <c r="D18" s="297"/>
      <c r="E18" s="303"/>
      <c r="F18" s="298" t="s">
        <v>333</v>
      </c>
      <c r="G18" s="401">
        <f>IF('National data'!H15="", I30, 'National data'!H15)</f>
        <v>0</v>
      </c>
      <c r="H18" s="300" t="s">
        <v>465</v>
      </c>
      <c r="I18" s="521" t="s">
        <v>417</v>
      </c>
      <c r="J18" s="522"/>
      <c r="K18" s="278"/>
    </row>
    <row r="19" spans="1:11" ht="15.75" thickBot="1" x14ac:dyDescent="0.3">
      <c r="A19" s="278"/>
      <c r="B19" s="296"/>
      <c r="C19" s="403"/>
      <c r="D19" s="297"/>
      <c r="E19" s="303"/>
      <c r="F19" s="298"/>
      <c r="G19" s="335"/>
      <c r="H19" s="300"/>
      <c r="I19" s="318"/>
      <c r="J19" s="399"/>
      <c r="K19" s="278"/>
    </row>
    <row r="20" spans="1:11" ht="15.75" thickBot="1" x14ac:dyDescent="0.3">
      <c r="A20" s="278"/>
      <c r="B20" s="296"/>
      <c r="C20" s="400" t="s">
        <v>371</v>
      </c>
      <c r="D20" s="297"/>
      <c r="E20" s="303"/>
      <c r="F20" s="298" t="s">
        <v>330</v>
      </c>
      <c r="G20" s="401">
        <f>IF('National data'!H27="",I31, 'National data'!H27)</f>
        <v>0</v>
      </c>
      <c r="H20" s="300" t="s">
        <v>465</v>
      </c>
      <c r="I20" s="523" t="s">
        <v>418</v>
      </c>
      <c r="J20" s="524"/>
      <c r="K20" s="278"/>
    </row>
    <row r="21" spans="1:11" x14ac:dyDescent="0.25">
      <c r="A21" s="278"/>
      <c r="B21" s="296"/>
      <c r="C21" s="400"/>
      <c r="D21" s="297"/>
      <c r="E21" s="303"/>
      <c r="F21" s="298"/>
      <c r="G21" s="404"/>
      <c r="H21" s="300"/>
      <c r="I21" s="318"/>
      <c r="J21" s="399"/>
      <c r="K21" s="278"/>
    </row>
    <row r="22" spans="1:11" x14ac:dyDescent="0.25">
      <c r="A22" s="278"/>
      <c r="B22" s="296"/>
      <c r="C22" s="405" t="s">
        <v>372</v>
      </c>
      <c r="D22" s="297"/>
      <c r="E22" s="297"/>
      <c r="F22" s="311" t="s">
        <v>336</v>
      </c>
      <c r="G22" s="406" t="e">
        <f>IF(AND(G20="",G12=0),0,IF(AND(G20="",G12&lt;&gt;0),G12/G18*100, G12/(G18-G20)*100))</f>
        <v>#N/A</v>
      </c>
      <c r="H22" s="407" t="s">
        <v>70</v>
      </c>
      <c r="I22" s="408"/>
      <c r="J22" s="409" t="s">
        <v>373</v>
      </c>
      <c r="K22" s="278"/>
    </row>
    <row r="23" spans="1:11" s="191" customFormat="1" ht="12" thickBot="1" x14ac:dyDescent="0.3">
      <c r="A23" s="324"/>
      <c r="B23" s="410"/>
      <c r="C23" s="411"/>
      <c r="D23" s="411"/>
      <c r="E23" s="411"/>
      <c r="F23" s="412"/>
      <c r="G23" s="413"/>
      <c r="H23" s="375"/>
      <c r="I23" s="414"/>
      <c r="J23" s="415"/>
      <c r="K23" s="324"/>
    </row>
    <row r="24" spans="1:11" x14ac:dyDescent="0.25">
      <c r="A24" s="278"/>
      <c r="B24" s="280"/>
      <c r="C24" s="278"/>
      <c r="D24" s="278"/>
      <c r="E24" s="278"/>
      <c r="F24" s="281"/>
      <c r="G24" s="282"/>
      <c r="H24" s="283"/>
      <c r="I24" s="289"/>
      <c r="J24" s="283"/>
      <c r="K24" s="278"/>
    </row>
    <row r="25" spans="1:11" x14ac:dyDescent="0.25">
      <c r="A25" s="278"/>
      <c r="B25" s="378" t="s">
        <v>367</v>
      </c>
      <c r="C25" s="379" t="s">
        <v>368</v>
      </c>
      <c r="D25" s="379"/>
      <c r="E25" s="379"/>
      <c r="F25" s="281"/>
      <c r="G25" s="380"/>
      <c r="H25" s="283"/>
      <c r="I25" s="289"/>
      <c r="J25" s="283"/>
      <c r="K25" s="278"/>
    </row>
    <row r="26" spans="1:11" x14ac:dyDescent="0.25">
      <c r="A26" s="278"/>
      <c r="B26" s="379"/>
      <c r="C26" s="381" t="s">
        <v>408</v>
      </c>
      <c r="D26" s="379"/>
      <c r="E26" s="379"/>
      <c r="F26" s="281"/>
      <c r="G26" s="380"/>
      <c r="H26" s="283"/>
      <c r="I26" s="289"/>
      <c r="J26" s="283"/>
      <c r="K26" s="278"/>
    </row>
    <row r="27" spans="1:11" x14ac:dyDescent="0.25">
      <c r="A27" s="278"/>
      <c r="B27" s="379"/>
      <c r="C27" s="278"/>
      <c r="D27" s="379"/>
      <c r="E27" s="379"/>
      <c r="F27" s="281"/>
      <c r="G27" s="380"/>
      <c r="H27" s="283"/>
      <c r="I27" s="289"/>
      <c r="J27" s="283"/>
      <c r="K27" s="278"/>
    </row>
    <row r="28" spans="1:11" ht="15.75" thickBot="1" x14ac:dyDescent="0.3">
      <c r="A28" s="278"/>
      <c r="B28" s="378" t="s">
        <v>428</v>
      </c>
      <c r="C28" s="379"/>
      <c r="D28" s="379"/>
      <c r="E28" s="379"/>
      <c r="F28" s="281"/>
      <c r="G28" s="380"/>
      <c r="H28" s="283"/>
      <c r="I28" s="283"/>
      <c r="J28" s="278"/>
      <c r="K28" s="278"/>
    </row>
    <row r="29" spans="1:11" ht="15.75" thickTop="1" x14ac:dyDescent="0.25">
      <c r="A29" s="278"/>
      <c r="B29" s="379"/>
      <c r="C29" s="515" t="s">
        <v>410</v>
      </c>
      <c r="D29" s="516"/>
      <c r="E29" s="241" t="s">
        <v>413</v>
      </c>
      <c r="F29" s="103" t="s">
        <v>1</v>
      </c>
      <c r="G29" s="382">
        <v>2015</v>
      </c>
      <c r="H29" s="383">
        <v>2016</v>
      </c>
      <c r="I29" s="383">
        <v>2017</v>
      </c>
      <c r="J29" s="278"/>
      <c r="K29" s="278"/>
    </row>
    <row r="30" spans="1:11" x14ac:dyDescent="0.2">
      <c r="A30" s="278"/>
      <c r="B30" s="379"/>
      <c r="C30" s="517" t="s">
        <v>312</v>
      </c>
      <c r="D30" s="518"/>
      <c r="E30" s="222" t="s">
        <v>370</v>
      </c>
      <c r="F30" s="216" t="s">
        <v>433</v>
      </c>
      <c r="G30" s="223"/>
      <c r="H30" s="224"/>
      <c r="I30" s="220">
        <f>' (Hidden) Other SDG data'!F13</f>
        <v>0</v>
      </c>
      <c r="J30" s="278"/>
      <c r="K30" s="278"/>
    </row>
    <row r="31" spans="1:11" x14ac:dyDescent="0.2">
      <c r="A31" s="278"/>
      <c r="B31" s="379"/>
      <c r="C31" s="519" t="s">
        <v>416</v>
      </c>
      <c r="D31" s="520"/>
      <c r="E31" s="222" t="s">
        <v>10</v>
      </c>
      <c r="F31" s="216" t="s">
        <v>433</v>
      </c>
      <c r="G31" s="223"/>
      <c r="H31" s="224"/>
      <c r="I31" s="220">
        <f>' (Hidden) Other SDG data'!F14</f>
        <v>0</v>
      </c>
      <c r="J31" s="278"/>
      <c r="K31" s="278"/>
    </row>
    <row r="32" spans="1:11" x14ac:dyDescent="0.25">
      <c r="A32" s="278"/>
      <c r="B32" s="379"/>
      <c r="C32" s="379"/>
      <c r="D32" s="379"/>
      <c r="E32" s="379"/>
      <c r="F32" s="281"/>
      <c r="G32" s="380"/>
      <c r="H32" s="283"/>
      <c r="I32" s="289"/>
      <c r="J32" s="283"/>
      <c r="K32" s="278" t="s">
        <v>421</v>
      </c>
    </row>
    <row r="33" spans="2:7" x14ac:dyDescent="0.25">
      <c r="B33" s="194"/>
      <c r="C33" s="194"/>
      <c r="D33" s="194"/>
      <c r="E33" s="194"/>
      <c r="G33" s="195"/>
    </row>
    <row r="34" spans="2:7" x14ac:dyDescent="0.25">
      <c r="B34" s="194"/>
      <c r="C34" s="194"/>
      <c r="D34" s="194"/>
      <c r="E34" s="194"/>
      <c r="G34" s="195"/>
    </row>
    <row r="35" spans="2:7" x14ac:dyDescent="0.25">
      <c r="B35" s="194"/>
      <c r="C35" s="194"/>
      <c r="D35" s="194"/>
      <c r="E35" s="194"/>
      <c r="G35" s="195"/>
    </row>
    <row r="36" spans="2:7" x14ac:dyDescent="0.25">
      <c r="B36" s="194"/>
      <c r="C36" s="194"/>
      <c r="D36" s="194"/>
      <c r="E36" s="194"/>
      <c r="G36" s="195"/>
    </row>
    <row r="37" spans="2:7" x14ac:dyDescent="0.25">
      <c r="B37" s="194"/>
      <c r="C37" s="194"/>
      <c r="D37" s="194"/>
      <c r="E37" s="194"/>
      <c r="G37" s="195"/>
    </row>
    <row r="38" spans="2:7" x14ac:dyDescent="0.25">
      <c r="B38" s="194"/>
      <c r="C38" s="194"/>
      <c r="D38" s="194"/>
      <c r="E38" s="194"/>
      <c r="G38" s="195"/>
    </row>
    <row r="39" spans="2:7" x14ac:dyDescent="0.25">
      <c r="B39" s="194"/>
      <c r="C39" s="194"/>
      <c r="D39" s="194"/>
      <c r="E39" s="194"/>
      <c r="G39" s="195"/>
    </row>
    <row r="40" spans="2:7" x14ac:dyDescent="0.25">
      <c r="B40" s="194"/>
      <c r="C40" s="194"/>
      <c r="D40" s="194"/>
      <c r="E40" s="194"/>
      <c r="G40" s="195"/>
    </row>
    <row r="41" spans="2:7" x14ac:dyDescent="0.25">
      <c r="B41" s="194"/>
      <c r="C41" s="194"/>
      <c r="D41" s="194"/>
      <c r="E41" s="194"/>
      <c r="G41" s="195"/>
    </row>
    <row r="42" spans="2:7" x14ac:dyDescent="0.25">
      <c r="B42" s="194"/>
      <c r="C42" s="194"/>
      <c r="D42" s="194"/>
      <c r="E42" s="194"/>
      <c r="G42" s="195"/>
    </row>
    <row r="43" spans="2:7" x14ac:dyDescent="0.25">
      <c r="B43" s="194"/>
      <c r="C43" s="194"/>
      <c r="D43" s="194"/>
      <c r="E43" s="194"/>
      <c r="G43" s="195"/>
    </row>
    <row r="44" spans="2:7" x14ac:dyDescent="0.25">
      <c r="B44" s="194"/>
      <c r="C44" s="194"/>
      <c r="D44" s="194"/>
      <c r="E44" s="194"/>
      <c r="G44" s="195"/>
    </row>
    <row r="45" spans="2:7" x14ac:dyDescent="0.25">
      <c r="B45" s="194"/>
      <c r="C45" s="194"/>
      <c r="D45" s="194"/>
      <c r="E45" s="194"/>
      <c r="G45" s="195"/>
    </row>
    <row r="46" spans="2:7" x14ac:dyDescent="0.25">
      <c r="B46" s="194"/>
      <c r="C46" s="194"/>
      <c r="D46" s="194"/>
      <c r="E46" s="194"/>
      <c r="G46" s="195"/>
    </row>
    <row r="47" spans="2:7" x14ac:dyDescent="0.25">
      <c r="B47" s="194"/>
      <c r="C47" s="194"/>
      <c r="D47" s="194"/>
      <c r="E47" s="194"/>
      <c r="G47" s="195"/>
    </row>
    <row r="48" spans="2:7" x14ac:dyDescent="0.25">
      <c r="B48" s="194"/>
      <c r="C48" s="194"/>
      <c r="D48" s="194"/>
      <c r="E48" s="194"/>
      <c r="G48" s="195"/>
    </row>
    <row r="49" spans="2:7" x14ac:dyDescent="0.25">
      <c r="B49" s="194"/>
      <c r="C49" s="194"/>
      <c r="D49" s="194"/>
      <c r="E49" s="194"/>
      <c r="G49" s="195"/>
    </row>
    <row r="50" spans="2:7" x14ac:dyDescent="0.25">
      <c r="B50" s="194"/>
      <c r="C50" s="194"/>
      <c r="D50" s="194"/>
      <c r="E50" s="194"/>
      <c r="G50" s="195"/>
    </row>
    <row r="51" spans="2:7" x14ac:dyDescent="0.25">
      <c r="B51" s="194"/>
      <c r="C51" s="194"/>
      <c r="D51" s="194"/>
      <c r="E51" s="194"/>
      <c r="G51" s="195"/>
    </row>
    <row r="52" spans="2:7" x14ac:dyDescent="0.25">
      <c r="B52" s="194"/>
      <c r="C52" s="194"/>
      <c r="D52" s="194"/>
      <c r="E52" s="194"/>
      <c r="G52" s="195"/>
    </row>
    <row r="53" spans="2:7" x14ac:dyDescent="0.25">
      <c r="B53" s="194"/>
      <c r="C53" s="194"/>
      <c r="D53" s="194"/>
      <c r="E53" s="194"/>
      <c r="G53" s="195"/>
    </row>
    <row r="54" spans="2:7" x14ac:dyDescent="0.25">
      <c r="B54" s="194"/>
      <c r="C54" s="194"/>
      <c r="D54" s="194"/>
      <c r="E54" s="194"/>
      <c r="G54" s="195"/>
    </row>
    <row r="55" spans="2:7" x14ac:dyDescent="0.25">
      <c r="B55" s="194"/>
      <c r="C55" s="194"/>
      <c r="D55" s="194"/>
      <c r="E55" s="194"/>
      <c r="G55" s="195"/>
    </row>
    <row r="56" spans="2:7" x14ac:dyDescent="0.25">
      <c r="B56" s="194"/>
      <c r="C56" s="194"/>
      <c r="D56" s="194"/>
      <c r="E56" s="194"/>
      <c r="G56" s="195"/>
    </row>
    <row r="57" spans="2:7" x14ac:dyDescent="0.25">
      <c r="B57" s="194"/>
      <c r="C57" s="194"/>
      <c r="D57" s="194"/>
      <c r="E57" s="194"/>
      <c r="G57" s="195"/>
    </row>
    <row r="58" spans="2:7" x14ac:dyDescent="0.25">
      <c r="B58" s="194"/>
      <c r="C58" s="194"/>
      <c r="D58" s="194"/>
      <c r="E58" s="194"/>
      <c r="G58" s="195"/>
    </row>
    <row r="59" spans="2:7" x14ac:dyDescent="0.25">
      <c r="B59" s="194"/>
      <c r="C59" s="194"/>
      <c r="D59" s="194"/>
      <c r="E59" s="194"/>
      <c r="G59" s="195"/>
    </row>
    <row r="60" spans="2:7" x14ac:dyDescent="0.25">
      <c r="B60" s="194"/>
      <c r="C60" s="194"/>
      <c r="D60" s="194"/>
      <c r="E60" s="194"/>
      <c r="G60" s="195"/>
    </row>
    <row r="61" spans="2:7" x14ac:dyDescent="0.25">
      <c r="B61" s="194"/>
      <c r="C61" s="194"/>
      <c r="D61" s="194"/>
      <c r="E61" s="194"/>
      <c r="G61" s="195"/>
    </row>
    <row r="62" spans="2:7" x14ac:dyDescent="0.25">
      <c r="B62" s="194"/>
      <c r="C62" s="194"/>
      <c r="D62" s="194"/>
      <c r="E62" s="194"/>
      <c r="G62" s="195"/>
    </row>
    <row r="63" spans="2:7" x14ac:dyDescent="0.25">
      <c r="B63" s="194"/>
      <c r="C63" s="194"/>
      <c r="D63" s="194"/>
      <c r="E63" s="194"/>
      <c r="G63" s="195"/>
    </row>
    <row r="64" spans="2:7" x14ac:dyDescent="0.25">
      <c r="B64" s="194"/>
      <c r="C64" s="194"/>
      <c r="D64" s="194"/>
      <c r="E64" s="194"/>
      <c r="G64" s="195"/>
    </row>
    <row r="65" spans="2:7" x14ac:dyDescent="0.25">
      <c r="B65" s="194"/>
      <c r="C65" s="194"/>
      <c r="D65" s="194"/>
      <c r="E65" s="194"/>
      <c r="G65" s="195"/>
    </row>
    <row r="66" spans="2:7" x14ac:dyDescent="0.25">
      <c r="B66" s="194"/>
      <c r="C66" s="194"/>
      <c r="D66" s="194"/>
      <c r="E66" s="194"/>
      <c r="G66" s="195"/>
    </row>
    <row r="67" spans="2:7" x14ac:dyDescent="0.25">
      <c r="B67" s="194"/>
      <c r="C67" s="194"/>
      <c r="D67" s="194"/>
      <c r="E67" s="194"/>
      <c r="G67" s="195"/>
    </row>
    <row r="68" spans="2:7" x14ac:dyDescent="0.25">
      <c r="B68" s="194"/>
      <c r="C68" s="194"/>
      <c r="D68" s="194"/>
      <c r="E68" s="194"/>
      <c r="G68" s="195"/>
    </row>
    <row r="69" spans="2:7" x14ac:dyDescent="0.25">
      <c r="B69" s="194"/>
      <c r="C69" s="194"/>
      <c r="D69" s="194"/>
      <c r="E69" s="194"/>
      <c r="G69" s="195"/>
    </row>
    <row r="70" spans="2:7" x14ac:dyDescent="0.25">
      <c r="B70" s="194"/>
      <c r="C70" s="194"/>
      <c r="D70" s="194"/>
      <c r="E70" s="194"/>
      <c r="G70" s="195"/>
    </row>
    <row r="71" spans="2:7" x14ac:dyDescent="0.25">
      <c r="B71" s="194"/>
      <c r="C71" s="194"/>
      <c r="D71" s="194"/>
      <c r="E71" s="194"/>
      <c r="G71" s="195"/>
    </row>
    <row r="72" spans="2:7" x14ac:dyDescent="0.25">
      <c r="B72" s="194"/>
      <c r="C72" s="194"/>
      <c r="D72" s="194"/>
      <c r="E72" s="194"/>
      <c r="G72" s="195"/>
    </row>
    <row r="73" spans="2:7" x14ac:dyDescent="0.25">
      <c r="B73" s="194"/>
      <c r="C73" s="194"/>
      <c r="D73" s="194"/>
      <c r="E73" s="194"/>
      <c r="G73" s="195"/>
    </row>
    <row r="74" spans="2:7" x14ac:dyDescent="0.25">
      <c r="B74" s="194"/>
      <c r="C74" s="194"/>
      <c r="D74" s="194"/>
      <c r="E74" s="194"/>
      <c r="G74" s="195"/>
    </row>
    <row r="75" spans="2:7" x14ac:dyDescent="0.25">
      <c r="B75" s="194"/>
      <c r="C75" s="194"/>
      <c r="D75" s="194"/>
      <c r="E75" s="194"/>
      <c r="G75" s="195"/>
    </row>
    <row r="76" spans="2:7" x14ac:dyDescent="0.25">
      <c r="B76" s="194"/>
      <c r="C76" s="194"/>
      <c r="D76" s="194"/>
      <c r="E76" s="194"/>
      <c r="G76" s="195"/>
    </row>
    <row r="77" spans="2:7" x14ac:dyDescent="0.25">
      <c r="B77" s="194"/>
      <c r="C77" s="194"/>
      <c r="D77" s="194"/>
      <c r="E77" s="194"/>
      <c r="G77" s="195"/>
    </row>
    <row r="78" spans="2:7" x14ac:dyDescent="0.25">
      <c r="B78" s="194"/>
      <c r="C78" s="194"/>
      <c r="D78" s="194"/>
      <c r="E78" s="194"/>
      <c r="G78" s="195"/>
    </row>
    <row r="79" spans="2:7" x14ac:dyDescent="0.25">
      <c r="B79" s="194"/>
      <c r="C79" s="194"/>
      <c r="D79" s="194"/>
      <c r="E79" s="194"/>
      <c r="G79" s="195"/>
    </row>
    <row r="80" spans="2:7" x14ac:dyDescent="0.25">
      <c r="B80" s="194"/>
      <c r="C80" s="194"/>
      <c r="D80" s="194"/>
      <c r="E80" s="194"/>
      <c r="G80" s="195"/>
    </row>
    <row r="81" spans="2:7" x14ac:dyDescent="0.25">
      <c r="B81" s="194"/>
      <c r="C81" s="194"/>
      <c r="D81" s="194"/>
      <c r="E81" s="194"/>
      <c r="G81" s="195"/>
    </row>
    <row r="82" spans="2:7" x14ac:dyDescent="0.25">
      <c r="B82" s="194"/>
      <c r="C82" s="194"/>
      <c r="D82" s="194"/>
      <c r="E82" s="194"/>
      <c r="G82" s="195"/>
    </row>
    <row r="83" spans="2:7" x14ac:dyDescent="0.25">
      <c r="B83" s="194"/>
      <c r="C83" s="194"/>
      <c r="D83" s="194"/>
      <c r="E83" s="194"/>
      <c r="G83" s="195"/>
    </row>
    <row r="84" spans="2:7" x14ac:dyDescent="0.25">
      <c r="B84" s="194"/>
      <c r="C84" s="194"/>
      <c r="D84" s="194"/>
      <c r="E84" s="194"/>
      <c r="G84" s="195"/>
    </row>
    <row r="85" spans="2:7" x14ac:dyDescent="0.25">
      <c r="B85" s="194"/>
      <c r="C85" s="194"/>
      <c r="D85" s="194"/>
      <c r="E85" s="194"/>
      <c r="G85" s="195"/>
    </row>
    <row r="86" spans="2:7" x14ac:dyDescent="0.25">
      <c r="B86" s="194"/>
      <c r="C86" s="194"/>
      <c r="D86" s="194"/>
      <c r="E86" s="194"/>
      <c r="G86" s="195"/>
    </row>
    <row r="87" spans="2:7" x14ac:dyDescent="0.25">
      <c r="B87" s="194"/>
      <c r="C87" s="194"/>
      <c r="D87" s="194"/>
      <c r="E87" s="194"/>
      <c r="G87" s="195"/>
    </row>
    <row r="88" spans="2:7" x14ac:dyDescent="0.25">
      <c r="B88" s="194"/>
      <c r="C88" s="194"/>
      <c r="D88" s="194"/>
      <c r="E88" s="194"/>
      <c r="G88" s="195"/>
    </row>
    <row r="89" spans="2:7" x14ac:dyDescent="0.25">
      <c r="B89" s="194"/>
      <c r="C89" s="194"/>
      <c r="D89" s="194"/>
      <c r="E89" s="194"/>
      <c r="G89" s="195"/>
    </row>
    <row r="90" spans="2:7" x14ac:dyDescent="0.25">
      <c r="B90" s="194"/>
      <c r="C90" s="194"/>
      <c r="D90" s="194"/>
      <c r="E90" s="194"/>
      <c r="G90" s="195"/>
    </row>
    <row r="91" spans="2:7" x14ac:dyDescent="0.25">
      <c r="B91" s="194"/>
      <c r="C91" s="194"/>
      <c r="D91" s="194"/>
      <c r="E91" s="194"/>
      <c r="G91" s="195"/>
    </row>
    <row r="92" spans="2:7" x14ac:dyDescent="0.25">
      <c r="B92" s="194"/>
      <c r="C92" s="194"/>
      <c r="D92" s="194"/>
      <c r="E92" s="194"/>
      <c r="G92" s="195"/>
    </row>
    <row r="93" spans="2:7" x14ac:dyDescent="0.25">
      <c r="B93" s="194"/>
      <c r="C93" s="194"/>
      <c r="D93" s="194"/>
      <c r="E93" s="194"/>
      <c r="G93" s="195"/>
    </row>
    <row r="94" spans="2:7" x14ac:dyDescent="0.25">
      <c r="B94" s="194"/>
      <c r="C94" s="194"/>
      <c r="D94" s="194"/>
      <c r="E94" s="194"/>
      <c r="G94" s="195"/>
    </row>
    <row r="95" spans="2:7" x14ac:dyDescent="0.25">
      <c r="B95" s="194"/>
      <c r="C95" s="194"/>
      <c r="D95" s="194"/>
      <c r="E95" s="194"/>
      <c r="G95" s="195"/>
    </row>
    <row r="96" spans="2:7" x14ac:dyDescent="0.25">
      <c r="B96" s="194"/>
      <c r="C96" s="194"/>
      <c r="D96" s="194"/>
      <c r="E96" s="194"/>
      <c r="G96" s="195"/>
    </row>
    <row r="97" spans="2:7" x14ac:dyDescent="0.25">
      <c r="B97" s="194"/>
      <c r="C97" s="194"/>
      <c r="D97" s="194"/>
      <c r="E97" s="194"/>
      <c r="G97" s="195"/>
    </row>
    <row r="98" spans="2:7" x14ac:dyDescent="0.25">
      <c r="B98" s="194"/>
      <c r="C98" s="194"/>
      <c r="D98" s="194"/>
      <c r="E98" s="194"/>
      <c r="G98" s="195"/>
    </row>
    <row r="99" spans="2:7" x14ac:dyDescent="0.25">
      <c r="B99" s="194"/>
      <c r="C99" s="194"/>
      <c r="D99" s="194"/>
      <c r="E99" s="194"/>
      <c r="G99" s="195"/>
    </row>
    <row r="100" spans="2:7" x14ac:dyDescent="0.25">
      <c r="B100" s="194"/>
      <c r="C100" s="194"/>
      <c r="D100" s="194"/>
      <c r="E100" s="194"/>
      <c r="G100" s="195"/>
    </row>
    <row r="101" spans="2:7" x14ac:dyDescent="0.25">
      <c r="B101" s="194"/>
      <c r="C101" s="194"/>
      <c r="D101" s="194"/>
      <c r="E101" s="194"/>
      <c r="G101" s="195"/>
    </row>
    <row r="102" spans="2:7" x14ac:dyDescent="0.25">
      <c r="B102" s="194"/>
      <c r="C102" s="194"/>
      <c r="D102" s="194"/>
      <c r="E102" s="194"/>
      <c r="G102" s="195"/>
    </row>
    <row r="103" spans="2:7" x14ac:dyDescent="0.25">
      <c r="B103" s="194"/>
      <c r="C103" s="194"/>
      <c r="D103" s="194"/>
      <c r="E103" s="194"/>
      <c r="G103" s="195"/>
    </row>
    <row r="104" spans="2:7" x14ac:dyDescent="0.25">
      <c r="B104" s="194"/>
      <c r="C104" s="194"/>
      <c r="D104" s="194"/>
      <c r="E104" s="194"/>
      <c r="G104" s="195"/>
    </row>
    <row r="105" spans="2:7" x14ac:dyDescent="0.25">
      <c r="B105" s="194"/>
      <c r="C105" s="194"/>
      <c r="D105" s="194"/>
      <c r="E105" s="194"/>
      <c r="G105" s="195"/>
    </row>
    <row r="106" spans="2:7" x14ac:dyDescent="0.25">
      <c r="B106" s="194"/>
      <c r="C106" s="194"/>
      <c r="D106" s="194"/>
      <c r="E106" s="194"/>
      <c r="G106" s="195"/>
    </row>
    <row r="107" spans="2:7" x14ac:dyDescent="0.25">
      <c r="B107" s="194"/>
      <c r="C107" s="194"/>
      <c r="D107" s="194"/>
      <c r="E107" s="194"/>
      <c r="G107" s="195"/>
    </row>
  </sheetData>
  <sheetProtection algorithmName="SHA-512" hashValue="4BL/KEzxQT7QRR+LrKJpY3cntNJTNXCEddsKw8+nw6dbhBidEO77Am2GxKFHhrQmkyDkSIAKtIoDXKZeyxxRZg==" saltValue="Z0WrCQUtTKg+jekW8k60Kg==" spinCount="100000" sheet="1" objects="1" scenarios="1"/>
  <mergeCells count="8">
    <mergeCell ref="C29:D29"/>
    <mergeCell ref="C30:D30"/>
    <mergeCell ref="C31:D31"/>
    <mergeCell ref="A4:J4"/>
    <mergeCell ref="I18:J18"/>
    <mergeCell ref="I20:J20"/>
    <mergeCell ref="B6:J6"/>
    <mergeCell ref="I12:J12"/>
  </mergeCells>
  <hyperlinks>
    <hyperlink ref="C26" r:id="rId1"/>
  </hyperlinks>
  <pageMargins left="0.7" right="0.7" top="0.75" bottom="0.75" header="0.3" footer="0.3"/>
  <pageSetup paperSize="9" orientation="landscape" horizontalDpi="4294967293" r:id="rId2"/>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2:N68"/>
  <sheetViews>
    <sheetView showGridLines="0" view="pageBreakPreview" zoomScaleNormal="100" zoomScaleSheetLayoutView="100" workbookViewId="0">
      <selection activeCell="B68" sqref="B68:J68"/>
    </sheetView>
  </sheetViews>
  <sheetFormatPr defaultColWidth="9.140625" defaultRowHeight="14.25" x14ac:dyDescent="0.2"/>
  <cols>
    <col min="1" max="16384" width="9.140625" style="18"/>
  </cols>
  <sheetData>
    <row r="2" spans="1:14" x14ac:dyDescent="0.2">
      <c r="A2" s="59"/>
      <c r="B2" s="59"/>
      <c r="C2" s="59"/>
      <c r="D2" s="59"/>
      <c r="E2" s="59"/>
      <c r="F2" s="59"/>
      <c r="G2" s="59"/>
      <c r="H2" s="59"/>
      <c r="I2" s="59"/>
      <c r="J2" s="59"/>
      <c r="K2" s="59"/>
      <c r="L2" s="59"/>
      <c r="M2" s="59"/>
      <c r="N2" s="59"/>
    </row>
    <row r="3" spans="1:14" x14ac:dyDescent="0.2">
      <c r="A3" s="59"/>
      <c r="B3" s="59"/>
      <c r="C3" s="59"/>
      <c r="D3" s="59"/>
      <c r="E3" s="59"/>
      <c r="F3" s="59"/>
      <c r="G3" s="59"/>
      <c r="H3" s="59"/>
      <c r="I3" s="59"/>
      <c r="J3" s="59"/>
      <c r="K3" s="59"/>
      <c r="L3" s="59"/>
      <c r="M3" s="59"/>
      <c r="N3" s="59"/>
    </row>
    <row r="4" spans="1:14" ht="15" customHeight="1" x14ac:dyDescent="0.2">
      <c r="A4" s="527" t="s">
        <v>277</v>
      </c>
      <c r="B4" s="527"/>
      <c r="C4" s="527"/>
      <c r="D4" s="527"/>
      <c r="E4" s="527"/>
      <c r="F4" s="527"/>
      <c r="G4" s="527"/>
      <c r="H4" s="527"/>
      <c r="I4" s="527"/>
      <c r="J4" s="527"/>
      <c r="K4" s="527"/>
      <c r="L4" s="527"/>
      <c r="M4" s="527"/>
      <c r="N4" s="527"/>
    </row>
    <row r="5" spans="1:14" ht="15" customHeight="1" x14ac:dyDescent="0.2">
      <c r="A5" s="155"/>
      <c r="B5" s="59"/>
      <c r="C5" s="59"/>
      <c r="D5" s="59"/>
      <c r="E5" s="59"/>
      <c r="F5" s="59"/>
      <c r="G5" s="59"/>
      <c r="H5" s="59"/>
      <c r="I5" s="59"/>
      <c r="J5" s="59"/>
      <c r="K5" s="59"/>
      <c r="L5" s="59"/>
      <c r="M5" s="59"/>
      <c r="N5" s="59"/>
    </row>
    <row r="6" spans="1:14" s="30" customFormat="1" ht="54.75" customHeight="1" x14ac:dyDescent="0.2">
      <c r="A6" s="528" t="s">
        <v>142</v>
      </c>
      <c r="B6" s="528"/>
      <c r="C6" s="528"/>
      <c r="D6" s="528"/>
      <c r="E6" s="528"/>
      <c r="F6" s="528"/>
      <c r="G6" s="528"/>
      <c r="H6" s="528"/>
      <c r="I6" s="528"/>
      <c r="J6" s="528"/>
      <c r="K6" s="528"/>
      <c r="L6" s="528"/>
      <c r="M6" s="528"/>
      <c r="N6" s="528"/>
    </row>
    <row r="7" spans="1:14" s="30" customFormat="1" ht="15" customHeight="1" x14ac:dyDescent="0.2">
      <c r="A7" s="235"/>
      <c r="B7" s="235"/>
      <c r="C7" s="235"/>
      <c r="D7" s="235"/>
      <c r="E7" s="235"/>
      <c r="F7" s="235"/>
      <c r="G7" s="235"/>
      <c r="H7" s="235"/>
      <c r="I7" s="235"/>
      <c r="J7" s="235"/>
      <c r="K7" s="74"/>
      <c r="L7" s="74"/>
      <c r="M7" s="74"/>
      <c r="N7" s="74"/>
    </row>
    <row r="8" spans="1:14" s="30" customFormat="1" ht="15" customHeight="1" x14ac:dyDescent="0.2">
      <c r="A8" s="77" t="s">
        <v>71</v>
      </c>
      <c r="B8" s="74"/>
      <c r="C8" s="74"/>
      <c r="D8" s="74"/>
      <c r="E8" s="74"/>
      <c r="F8" s="74"/>
      <c r="G8" s="74"/>
      <c r="H8" s="74"/>
      <c r="I8" s="74"/>
      <c r="J8" s="74"/>
      <c r="K8" s="74"/>
      <c r="L8" s="74"/>
      <c r="M8" s="74"/>
      <c r="N8" s="74"/>
    </row>
    <row r="9" spans="1:14" s="30" customFormat="1" ht="15" customHeight="1" x14ac:dyDescent="0.2">
      <c r="A9" s="156"/>
      <c r="B9" s="156"/>
      <c r="C9" s="157"/>
      <c r="D9" s="157"/>
      <c r="E9" s="157"/>
      <c r="F9" s="157"/>
      <c r="G9" s="157"/>
      <c r="H9" s="157"/>
      <c r="I9" s="157"/>
      <c r="J9" s="157"/>
      <c r="K9" s="157"/>
      <c r="L9" s="74"/>
      <c r="M9" s="74"/>
      <c r="N9" s="74"/>
    </row>
    <row r="10" spans="1:14" s="30" customFormat="1" ht="15" customHeight="1" x14ac:dyDescent="0.2">
      <c r="A10" s="158"/>
      <c r="B10" s="159"/>
      <c r="C10" s="160"/>
      <c r="D10" s="160"/>
      <c r="E10" s="160"/>
      <c r="F10" s="160"/>
      <c r="G10" s="160"/>
      <c r="H10" s="160"/>
      <c r="I10" s="160"/>
      <c r="J10" s="160"/>
      <c r="K10" s="160"/>
      <c r="L10" s="161"/>
      <c r="M10" s="161"/>
      <c r="N10" s="162"/>
    </row>
    <row r="11" spans="1:14" s="30" customFormat="1" ht="30" customHeight="1" x14ac:dyDescent="0.2">
      <c r="A11" s="163"/>
      <c r="B11" s="164"/>
      <c r="C11" s="165" t="s">
        <v>72</v>
      </c>
      <c r="D11" s="165" t="s">
        <v>73</v>
      </c>
      <c r="E11" s="165" t="s">
        <v>74</v>
      </c>
      <c r="F11" s="166" t="s">
        <v>75</v>
      </c>
      <c r="G11" s="166" t="s">
        <v>76</v>
      </c>
      <c r="H11" s="164"/>
      <c r="I11" s="167" t="s">
        <v>77</v>
      </c>
      <c r="J11" s="164"/>
      <c r="K11" s="164"/>
      <c r="L11" s="74"/>
      <c r="M11" s="74"/>
      <c r="N11" s="168"/>
    </row>
    <row r="12" spans="1:14" s="30" customFormat="1" ht="35.1" customHeight="1" x14ac:dyDescent="0.2">
      <c r="A12" s="532" t="s">
        <v>78</v>
      </c>
      <c r="B12" s="533"/>
      <c r="C12" s="184"/>
      <c r="D12" s="184"/>
      <c r="E12" s="184"/>
      <c r="F12" s="184"/>
      <c r="G12" s="184"/>
      <c r="H12" s="185"/>
      <c r="I12" s="529"/>
      <c r="J12" s="530"/>
      <c r="K12" s="530"/>
      <c r="L12" s="530"/>
      <c r="M12" s="531"/>
      <c r="N12" s="38"/>
    </row>
    <row r="13" spans="1:14" s="30" customFormat="1" ht="15" customHeight="1" x14ac:dyDescent="0.2">
      <c r="A13" s="34"/>
      <c r="B13" s="35"/>
      <c r="C13" s="36"/>
      <c r="D13" s="36"/>
      <c r="E13" s="36"/>
      <c r="F13" s="36"/>
      <c r="G13" s="36"/>
      <c r="H13" s="36"/>
      <c r="I13" s="36"/>
      <c r="J13" s="36"/>
      <c r="K13" s="36"/>
      <c r="L13" s="37"/>
      <c r="M13" s="37"/>
      <c r="N13" s="39"/>
    </row>
    <row r="14" spans="1:14" s="30" customFormat="1" ht="20.100000000000001" customHeight="1" x14ac:dyDescent="0.2">
      <c r="A14" s="23"/>
    </row>
    <row r="15" spans="1:14" s="30" customFormat="1" ht="15" customHeight="1" x14ac:dyDescent="0.2">
      <c r="A15" s="77" t="s">
        <v>79</v>
      </c>
      <c r="B15" s="74"/>
      <c r="C15" s="74"/>
      <c r="D15" s="74"/>
      <c r="E15" s="74"/>
      <c r="F15" s="74"/>
      <c r="G15" s="74"/>
      <c r="H15" s="74"/>
      <c r="I15" s="74"/>
      <c r="J15" s="74"/>
      <c r="K15" s="74"/>
      <c r="L15" s="74"/>
      <c r="M15" s="74"/>
      <c r="N15" s="74"/>
    </row>
    <row r="16" spans="1:14" s="30" customFormat="1" ht="15" customHeight="1" x14ac:dyDescent="0.2">
      <c r="A16" s="156"/>
      <c r="B16" s="156"/>
      <c r="C16" s="157"/>
      <c r="D16" s="157"/>
      <c r="E16" s="157"/>
      <c r="F16" s="157"/>
      <c r="G16" s="157"/>
      <c r="H16" s="157"/>
      <c r="I16" s="157"/>
      <c r="J16" s="157"/>
      <c r="K16" s="157"/>
      <c r="L16" s="74"/>
      <c r="M16" s="74"/>
      <c r="N16" s="74"/>
    </row>
    <row r="17" spans="1:14" s="30" customFormat="1" ht="15" customHeight="1" x14ac:dyDescent="0.2">
      <c r="A17" s="158"/>
      <c r="B17" s="159"/>
      <c r="C17" s="160"/>
      <c r="D17" s="160"/>
      <c r="E17" s="160"/>
      <c r="F17" s="160"/>
      <c r="G17" s="160"/>
      <c r="H17" s="160"/>
      <c r="I17" s="160"/>
      <c r="J17" s="160"/>
      <c r="K17" s="160"/>
      <c r="L17" s="161"/>
      <c r="M17" s="161"/>
      <c r="N17" s="162"/>
    </row>
    <row r="18" spans="1:14" s="30" customFormat="1" ht="30" customHeight="1" x14ac:dyDescent="0.2">
      <c r="A18" s="163"/>
      <c r="B18" s="164"/>
      <c r="C18" s="165" t="s">
        <v>72</v>
      </c>
      <c r="D18" s="165" t="s">
        <v>73</v>
      </c>
      <c r="E18" s="165" t="s">
        <v>74</v>
      </c>
      <c r="F18" s="166" t="s">
        <v>75</v>
      </c>
      <c r="G18" s="166" t="s">
        <v>76</v>
      </c>
      <c r="H18" s="164"/>
      <c r="I18" s="167" t="s">
        <v>80</v>
      </c>
      <c r="J18" s="164"/>
      <c r="K18" s="164"/>
      <c r="L18" s="74"/>
      <c r="M18" s="74"/>
      <c r="N18" s="168"/>
    </row>
    <row r="19" spans="1:14" s="30" customFormat="1" ht="35.1" customHeight="1" x14ac:dyDescent="0.2">
      <c r="A19" s="532" t="s">
        <v>78</v>
      </c>
      <c r="B19" s="533"/>
      <c r="C19" s="184"/>
      <c r="D19" s="184"/>
      <c r="E19" s="184"/>
      <c r="F19" s="184"/>
      <c r="G19" s="184"/>
      <c r="H19" s="185"/>
      <c r="I19" s="529"/>
      <c r="J19" s="530"/>
      <c r="K19" s="530"/>
      <c r="L19" s="530"/>
      <c r="M19" s="531"/>
      <c r="N19" s="38"/>
    </row>
    <row r="20" spans="1:14" s="30" customFormat="1" ht="15" customHeight="1" x14ac:dyDescent="0.2">
      <c r="A20" s="34"/>
      <c r="B20" s="35"/>
      <c r="C20" s="36"/>
      <c r="D20" s="36"/>
      <c r="E20" s="36"/>
      <c r="F20" s="36"/>
      <c r="G20" s="36"/>
      <c r="H20" s="36"/>
      <c r="I20" s="36"/>
      <c r="J20" s="36"/>
      <c r="K20" s="36"/>
      <c r="L20" s="37"/>
      <c r="M20" s="37"/>
      <c r="N20" s="39"/>
    </row>
    <row r="21" spans="1:14" s="30" customFormat="1" ht="15" customHeight="1" x14ac:dyDescent="0.2">
      <c r="A21" s="169"/>
      <c r="B21" s="169"/>
      <c r="C21" s="170"/>
      <c r="D21" s="170"/>
      <c r="E21" s="170"/>
      <c r="F21" s="170"/>
      <c r="G21" s="170"/>
      <c r="H21" s="170"/>
      <c r="I21" s="170"/>
      <c r="J21" s="170"/>
      <c r="K21" s="170"/>
      <c r="L21" s="171"/>
      <c r="M21" s="171"/>
      <c r="N21" s="171"/>
    </row>
    <row r="22" spans="1:14" s="30" customFormat="1" ht="15" customHeight="1" x14ac:dyDescent="0.2">
      <c r="A22" s="77" t="s">
        <v>81</v>
      </c>
      <c r="B22" s="74"/>
      <c r="C22" s="74"/>
      <c r="D22" s="74"/>
      <c r="E22" s="74"/>
      <c r="F22" s="74"/>
      <c r="G22" s="74"/>
      <c r="H22" s="74"/>
      <c r="I22" s="74"/>
      <c r="J22" s="74"/>
      <c r="K22" s="74"/>
      <c r="L22" s="74"/>
      <c r="M22" s="74"/>
      <c r="N22" s="74"/>
    </row>
    <row r="23" spans="1:14" s="30" customFormat="1" ht="15" customHeight="1" x14ac:dyDescent="0.2">
      <c r="A23" s="156"/>
      <c r="B23" s="156"/>
      <c r="C23" s="157"/>
      <c r="D23" s="157"/>
      <c r="E23" s="157"/>
      <c r="F23" s="157"/>
      <c r="G23" s="157"/>
      <c r="H23" s="157"/>
      <c r="I23" s="157"/>
      <c r="J23" s="157"/>
      <c r="K23" s="157"/>
      <c r="L23" s="74"/>
      <c r="M23" s="74"/>
      <c r="N23" s="74"/>
    </row>
    <row r="24" spans="1:14" s="30" customFormat="1" ht="15" customHeight="1" x14ac:dyDescent="0.2">
      <c r="A24" s="158"/>
      <c r="B24" s="159"/>
      <c r="C24" s="160"/>
      <c r="D24" s="160"/>
      <c r="E24" s="160"/>
      <c r="F24" s="160"/>
      <c r="G24" s="160"/>
      <c r="H24" s="160"/>
      <c r="I24" s="160"/>
      <c r="J24" s="160"/>
      <c r="K24" s="160"/>
      <c r="L24" s="161"/>
      <c r="M24" s="161"/>
      <c r="N24" s="162"/>
    </row>
    <row r="25" spans="1:14" s="30" customFormat="1" ht="30" customHeight="1" x14ac:dyDescent="0.2">
      <c r="A25" s="163"/>
      <c r="B25" s="164"/>
      <c r="C25" s="165" t="s">
        <v>72</v>
      </c>
      <c r="D25" s="165" t="s">
        <v>73</v>
      </c>
      <c r="E25" s="165" t="s">
        <v>74</v>
      </c>
      <c r="F25" s="166" t="s">
        <v>75</v>
      </c>
      <c r="G25" s="166" t="s">
        <v>76</v>
      </c>
      <c r="H25" s="164"/>
      <c r="I25" s="167" t="s">
        <v>80</v>
      </c>
      <c r="J25" s="164"/>
      <c r="K25" s="164"/>
      <c r="L25" s="74"/>
      <c r="M25" s="74"/>
      <c r="N25" s="168"/>
    </row>
    <row r="26" spans="1:14" s="30" customFormat="1" ht="35.1" customHeight="1" x14ac:dyDescent="0.2">
      <c r="A26" s="532" t="s">
        <v>78</v>
      </c>
      <c r="B26" s="533"/>
      <c r="C26" s="184"/>
      <c r="D26" s="184"/>
      <c r="E26" s="184"/>
      <c r="F26" s="184"/>
      <c r="G26" s="184"/>
      <c r="H26" s="185"/>
      <c r="I26" s="529"/>
      <c r="J26" s="530"/>
      <c r="K26" s="530"/>
      <c r="L26" s="530"/>
      <c r="M26" s="531"/>
      <c r="N26" s="38"/>
    </row>
    <row r="27" spans="1:14" s="30" customFormat="1" ht="15" customHeight="1" x14ac:dyDescent="0.2">
      <c r="A27" s="34"/>
      <c r="B27" s="35"/>
      <c r="C27" s="36"/>
      <c r="D27" s="36"/>
      <c r="E27" s="36"/>
      <c r="F27" s="36"/>
      <c r="G27" s="36"/>
      <c r="H27" s="36"/>
      <c r="I27" s="36"/>
      <c r="J27" s="36"/>
      <c r="K27" s="36"/>
      <c r="L27" s="37"/>
      <c r="M27" s="37"/>
      <c r="N27" s="39"/>
    </row>
    <row r="28" spans="1:14" s="30" customFormat="1" ht="15" customHeight="1" x14ac:dyDescent="0.2">
      <c r="A28" s="169"/>
      <c r="B28" s="169"/>
      <c r="C28" s="170"/>
      <c r="D28" s="170"/>
      <c r="E28" s="170"/>
      <c r="F28" s="170"/>
      <c r="G28" s="170"/>
      <c r="H28" s="170"/>
      <c r="I28" s="170"/>
      <c r="J28" s="170"/>
      <c r="K28" s="170"/>
      <c r="L28" s="171"/>
      <c r="M28" s="171"/>
      <c r="N28" s="171"/>
    </row>
    <row r="29" spans="1:14" s="30" customFormat="1" ht="15" customHeight="1" x14ac:dyDescent="0.2">
      <c r="A29" s="77" t="s">
        <v>291</v>
      </c>
      <c r="B29" s="74"/>
      <c r="C29" s="74"/>
      <c r="D29" s="74"/>
      <c r="E29" s="74"/>
      <c r="F29" s="74"/>
      <c r="G29" s="74"/>
      <c r="H29" s="74"/>
      <c r="I29" s="74"/>
      <c r="J29" s="74"/>
      <c r="K29" s="74"/>
      <c r="L29" s="74"/>
      <c r="M29" s="74"/>
      <c r="N29" s="74"/>
    </row>
    <row r="30" spans="1:14" s="30" customFormat="1" ht="15" customHeight="1" x14ac:dyDescent="0.2">
      <c r="A30" s="156"/>
      <c r="B30" s="156"/>
      <c r="C30" s="157"/>
      <c r="D30" s="157"/>
      <c r="E30" s="157"/>
      <c r="F30" s="157"/>
      <c r="G30" s="157"/>
      <c r="H30" s="157"/>
      <c r="I30" s="157"/>
      <c r="J30" s="157"/>
      <c r="K30" s="157"/>
      <c r="L30" s="74"/>
      <c r="M30" s="74"/>
      <c r="N30" s="74"/>
    </row>
    <row r="31" spans="1:14" s="30" customFormat="1" ht="15" customHeight="1" x14ac:dyDescent="0.2">
      <c r="A31" s="158"/>
      <c r="B31" s="159"/>
      <c r="C31" s="160"/>
      <c r="D31" s="160"/>
      <c r="E31" s="160"/>
      <c r="F31" s="160"/>
      <c r="G31" s="160"/>
      <c r="H31" s="160"/>
      <c r="I31" s="160"/>
      <c r="J31" s="160"/>
      <c r="K31" s="160"/>
      <c r="L31" s="161"/>
      <c r="M31" s="161"/>
      <c r="N31" s="162"/>
    </row>
    <row r="32" spans="1:14" s="30" customFormat="1" ht="30" customHeight="1" x14ac:dyDescent="0.2">
      <c r="A32" s="163"/>
      <c r="B32" s="164"/>
      <c r="C32" s="165" t="s">
        <v>72</v>
      </c>
      <c r="D32" s="165" t="s">
        <v>73</v>
      </c>
      <c r="E32" s="165" t="s">
        <v>74</v>
      </c>
      <c r="F32" s="166" t="s">
        <v>75</v>
      </c>
      <c r="G32" s="166" t="s">
        <v>76</v>
      </c>
      <c r="H32" s="164"/>
      <c r="I32" s="167" t="s">
        <v>80</v>
      </c>
      <c r="J32" s="164"/>
      <c r="K32" s="164"/>
      <c r="L32" s="74"/>
      <c r="M32" s="74"/>
      <c r="N32" s="168"/>
    </row>
    <row r="33" spans="1:14" s="30" customFormat="1" ht="35.1" customHeight="1" x14ac:dyDescent="0.2">
      <c r="A33" s="532" t="s">
        <v>78</v>
      </c>
      <c r="B33" s="533"/>
      <c r="C33" s="184"/>
      <c r="D33" s="184"/>
      <c r="E33" s="184"/>
      <c r="F33" s="184"/>
      <c r="G33" s="184"/>
      <c r="H33" s="185"/>
      <c r="I33" s="529"/>
      <c r="J33" s="530"/>
      <c r="K33" s="530"/>
      <c r="L33" s="530"/>
      <c r="M33" s="531"/>
      <c r="N33" s="38"/>
    </row>
    <row r="34" spans="1:14" s="30" customFormat="1" ht="15" customHeight="1" x14ac:dyDescent="0.2">
      <c r="A34" s="34"/>
      <c r="B34" s="35"/>
      <c r="C34" s="36"/>
      <c r="D34" s="36"/>
      <c r="E34" s="36"/>
      <c r="F34" s="36"/>
      <c r="G34" s="36"/>
      <c r="H34" s="36"/>
      <c r="I34" s="36"/>
      <c r="J34" s="36"/>
      <c r="K34" s="36"/>
      <c r="L34" s="37"/>
      <c r="M34" s="37"/>
      <c r="N34" s="39"/>
    </row>
    <row r="35" spans="1:14" s="30" customFormat="1" ht="15" customHeight="1" x14ac:dyDescent="0.2">
      <c r="A35" s="169"/>
      <c r="B35" s="169"/>
      <c r="C35" s="170"/>
      <c r="D35" s="170"/>
      <c r="E35" s="170"/>
      <c r="F35" s="170"/>
      <c r="G35" s="170"/>
      <c r="H35" s="170"/>
      <c r="I35" s="170"/>
      <c r="J35" s="170"/>
      <c r="K35" s="170"/>
      <c r="L35" s="171"/>
      <c r="M35" s="171"/>
      <c r="N35" s="171"/>
    </row>
    <row r="36" spans="1:14" s="30" customFormat="1" ht="15" customHeight="1" x14ac:dyDescent="0.2">
      <c r="A36" s="77" t="s">
        <v>309</v>
      </c>
      <c r="B36" s="74"/>
      <c r="C36" s="74"/>
      <c r="D36" s="74"/>
      <c r="E36" s="74"/>
      <c r="F36" s="74"/>
      <c r="G36" s="74"/>
      <c r="H36" s="74"/>
      <c r="I36" s="74"/>
      <c r="J36" s="74"/>
      <c r="K36" s="74"/>
      <c r="L36" s="74"/>
      <c r="M36" s="74"/>
      <c r="N36" s="74"/>
    </row>
    <row r="37" spans="1:14" s="30" customFormat="1" ht="15" customHeight="1" x14ac:dyDescent="0.2">
      <c r="A37" s="169"/>
      <c r="B37" s="169"/>
      <c r="C37" s="170"/>
      <c r="D37" s="170"/>
      <c r="E37" s="170"/>
      <c r="F37" s="170"/>
      <c r="G37" s="170"/>
      <c r="H37" s="170"/>
      <c r="I37" s="170"/>
      <c r="J37" s="170"/>
      <c r="K37" s="170"/>
      <c r="L37" s="171"/>
      <c r="M37" s="171"/>
      <c r="N37" s="171"/>
    </row>
    <row r="38" spans="1:14" s="30" customFormat="1" ht="15" customHeight="1" x14ac:dyDescent="0.2">
      <c r="A38" s="158"/>
      <c r="B38" s="159"/>
      <c r="C38" s="160"/>
      <c r="D38" s="160"/>
      <c r="E38" s="160"/>
      <c r="F38" s="160"/>
      <c r="G38" s="160"/>
      <c r="H38" s="160"/>
      <c r="I38" s="160"/>
      <c r="J38" s="160"/>
      <c r="K38" s="160"/>
      <c r="L38" s="161"/>
      <c r="M38" s="161"/>
      <c r="N38" s="162"/>
    </row>
    <row r="39" spans="1:14" s="30" customFormat="1" ht="30" customHeight="1" x14ac:dyDescent="0.2">
      <c r="A39" s="163"/>
      <c r="B39" s="164"/>
      <c r="C39" s="165" t="s">
        <v>72</v>
      </c>
      <c r="D39" s="165" t="s">
        <v>73</v>
      </c>
      <c r="E39" s="165" t="s">
        <v>74</v>
      </c>
      <c r="F39" s="166" t="s">
        <v>75</v>
      </c>
      <c r="G39" s="166" t="s">
        <v>76</v>
      </c>
      <c r="H39" s="164"/>
      <c r="I39" s="167" t="s">
        <v>80</v>
      </c>
      <c r="J39" s="164"/>
      <c r="K39" s="164"/>
      <c r="L39" s="74"/>
      <c r="M39" s="74"/>
      <c r="N39" s="168"/>
    </row>
    <row r="40" spans="1:14" s="30" customFormat="1" ht="35.1" customHeight="1" x14ac:dyDescent="0.2">
      <c r="A40" s="532" t="s">
        <v>78</v>
      </c>
      <c r="B40" s="533"/>
      <c r="C40" s="184"/>
      <c r="D40" s="184"/>
      <c r="E40" s="184"/>
      <c r="F40" s="184"/>
      <c r="G40" s="184"/>
      <c r="H40" s="185"/>
      <c r="I40" s="529"/>
      <c r="J40" s="530"/>
      <c r="K40" s="530"/>
      <c r="L40" s="530"/>
      <c r="M40" s="531"/>
      <c r="N40" s="38"/>
    </row>
    <row r="41" spans="1:14" s="30" customFormat="1" ht="15" customHeight="1" x14ac:dyDescent="0.2">
      <c r="A41" s="34"/>
      <c r="B41" s="35"/>
      <c r="C41" s="36"/>
      <c r="D41" s="36"/>
      <c r="E41" s="36"/>
      <c r="F41" s="36"/>
      <c r="G41" s="36"/>
      <c r="H41" s="36"/>
      <c r="I41" s="36"/>
      <c r="J41" s="36"/>
      <c r="K41" s="36"/>
      <c r="L41" s="37"/>
      <c r="M41" s="37"/>
      <c r="N41" s="39"/>
    </row>
    <row r="42" spans="1:14" s="30" customFormat="1" ht="15" customHeight="1" x14ac:dyDescent="0.2"/>
    <row r="43" spans="1:14" s="30" customFormat="1" ht="15" customHeight="1" x14ac:dyDescent="0.2">
      <c r="A43" s="77" t="s">
        <v>82</v>
      </c>
      <c r="B43" s="74"/>
      <c r="C43" s="74"/>
      <c r="D43" s="74"/>
      <c r="E43" s="74"/>
      <c r="F43" s="74"/>
      <c r="G43" s="74"/>
      <c r="H43" s="74"/>
      <c r="I43" s="74"/>
      <c r="J43" s="74"/>
      <c r="K43" s="74"/>
      <c r="L43" s="74"/>
      <c r="M43" s="74"/>
      <c r="N43" s="74"/>
    </row>
    <row r="44" spans="1:14" s="30" customFormat="1" ht="15" customHeight="1" x14ac:dyDescent="0.2">
      <c r="A44" s="169"/>
      <c r="B44" s="169"/>
      <c r="C44" s="170"/>
      <c r="D44" s="170"/>
      <c r="E44" s="170"/>
      <c r="F44" s="170"/>
      <c r="G44" s="170"/>
      <c r="H44" s="170"/>
      <c r="I44" s="170"/>
      <c r="J44" s="170"/>
      <c r="K44" s="170"/>
      <c r="L44" s="171"/>
      <c r="M44" s="171"/>
      <c r="N44" s="171"/>
    </row>
    <row r="45" spans="1:14" s="30" customFormat="1" ht="15" customHeight="1" x14ac:dyDescent="0.2">
      <c r="A45" s="158"/>
      <c r="B45" s="159"/>
      <c r="C45" s="160"/>
      <c r="D45" s="160"/>
      <c r="E45" s="160"/>
      <c r="F45" s="160"/>
      <c r="G45" s="160"/>
      <c r="H45" s="160"/>
      <c r="I45" s="160"/>
      <c r="J45" s="160"/>
      <c r="K45" s="160"/>
      <c r="L45" s="161"/>
      <c r="M45" s="161"/>
      <c r="N45" s="162"/>
    </row>
    <row r="46" spans="1:14" s="30" customFormat="1" ht="30" customHeight="1" x14ac:dyDescent="0.2">
      <c r="A46" s="163"/>
      <c r="B46" s="164"/>
      <c r="C46" s="165" t="s">
        <v>72</v>
      </c>
      <c r="D46" s="165" t="s">
        <v>73</v>
      </c>
      <c r="E46" s="165" t="s">
        <v>74</v>
      </c>
      <c r="F46" s="166" t="s">
        <v>75</v>
      </c>
      <c r="G46" s="166" t="s">
        <v>76</v>
      </c>
      <c r="H46" s="164"/>
      <c r="I46" s="167" t="s">
        <v>80</v>
      </c>
      <c r="J46" s="164"/>
      <c r="K46" s="164"/>
      <c r="L46" s="74"/>
      <c r="M46" s="74"/>
      <c r="N46" s="168"/>
    </row>
    <row r="47" spans="1:14" s="30" customFormat="1" ht="35.1" customHeight="1" x14ac:dyDescent="0.2">
      <c r="A47" s="532" t="s">
        <v>78</v>
      </c>
      <c r="B47" s="533"/>
      <c r="C47" s="184"/>
      <c r="D47" s="184"/>
      <c r="E47" s="184"/>
      <c r="F47" s="184"/>
      <c r="G47" s="184"/>
      <c r="H47" s="185"/>
      <c r="I47" s="529"/>
      <c r="J47" s="530"/>
      <c r="K47" s="530"/>
      <c r="L47" s="530"/>
      <c r="M47" s="531"/>
      <c r="N47" s="38"/>
    </row>
    <row r="48" spans="1:14" s="30" customFormat="1" ht="15" customHeight="1" x14ac:dyDescent="0.2">
      <c r="A48" s="34"/>
      <c r="B48" s="35"/>
      <c r="C48" s="36"/>
      <c r="D48" s="36"/>
      <c r="E48" s="36"/>
      <c r="F48" s="36"/>
      <c r="G48" s="36"/>
      <c r="H48" s="36"/>
      <c r="I48" s="36"/>
      <c r="J48" s="36"/>
      <c r="K48" s="36"/>
      <c r="L48" s="37"/>
      <c r="M48" s="37"/>
      <c r="N48" s="39"/>
    </row>
    <row r="49" spans="1:12" s="74" customFormat="1" ht="12.75" x14ac:dyDescent="0.2"/>
    <row r="50" spans="1:12" s="74" customFormat="1" ht="12.75" x14ac:dyDescent="0.2">
      <c r="A50" s="77" t="s">
        <v>83</v>
      </c>
    </row>
    <row r="51" spans="1:12" s="74" customFormat="1" ht="12.75" x14ac:dyDescent="0.2"/>
    <row r="52" spans="1:12" s="30" customFormat="1" ht="12.75" x14ac:dyDescent="0.2">
      <c r="B52" s="434"/>
      <c r="C52" s="435"/>
      <c r="D52" s="435"/>
      <c r="E52" s="435"/>
      <c r="F52" s="435"/>
      <c r="G52" s="435"/>
      <c r="H52" s="435"/>
      <c r="I52" s="436"/>
    </row>
    <row r="53" spans="1:12" s="74" customFormat="1" ht="12.75" x14ac:dyDescent="0.2">
      <c r="C53" s="171"/>
      <c r="D53" s="171"/>
      <c r="E53" s="171"/>
      <c r="F53" s="171"/>
      <c r="G53" s="156"/>
      <c r="H53" s="156"/>
      <c r="I53" s="171"/>
    </row>
    <row r="54" spans="1:12" s="59" customFormat="1" x14ac:dyDescent="0.2">
      <c r="A54" s="77" t="s">
        <v>84</v>
      </c>
      <c r="B54" s="74"/>
      <c r="C54" s="74"/>
      <c r="D54" s="74"/>
      <c r="E54" s="74"/>
      <c r="F54" s="74"/>
      <c r="G54" s="74"/>
      <c r="H54" s="74"/>
      <c r="I54" s="74"/>
      <c r="J54" s="74"/>
      <c r="K54" s="74"/>
      <c r="L54" s="74"/>
    </row>
    <row r="55" spans="1:12" s="59" customFormat="1" x14ac:dyDescent="0.2">
      <c r="A55" s="77"/>
      <c r="B55" s="74"/>
      <c r="C55" s="74"/>
      <c r="D55" s="74"/>
      <c r="E55" s="74"/>
      <c r="F55" s="74"/>
      <c r="G55" s="74"/>
      <c r="H55" s="74"/>
      <c r="I55" s="74"/>
      <c r="J55" s="74"/>
      <c r="K55" s="74"/>
      <c r="L55" s="74"/>
    </row>
    <row r="56" spans="1:12" s="30" customFormat="1" ht="12.75" x14ac:dyDescent="0.2">
      <c r="B56" s="434"/>
      <c r="C56" s="435"/>
      <c r="D56" s="435"/>
      <c r="E56" s="435"/>
      <c r="F56" s="435"/>
      <c r="G56" s="435"/>
      <c r="H56" s="435"/>
      <c r="I56" s="436"/>
    </row>
    <row r="57" spans="1:12" s="59" customFormat="1" x14ac:dyDescent="0.2">
      <c r="A57" s="74"/>
      <c r="B57" s="77"/>
      <c r="C57" s="74"/>
      <c r="D57" s="74"/>
      <c r="E57" s="74"/>
      <c r="F57" s="74"/>
      <c r="G57" s="74"/>
      <c r="H57" s="74"/>
      <c r="I57" s="74"/>
      <c r="J57" s="74"/>
      <c r="K57" s="74"/>
      <c r="L57" s="74"/>
    </row>
    <row r="58" spans="1:12" s="59" customFormat="1" x14ac:dyDescent="0.2">
      <c r="A58" s="77" t="s">
        <v>85</v>
      </c>
      <c r="B58" s="77"/>
      <c r="C58" s="74"/>
      <c r="D58" s="74"/>
      <c r="E58" s="74"/>
      <c r="F58" s="74"/>
      <c r="G58" s="74"/>
      <c r="H58" s="74"/>
      <c r="I58" s="74"/>
      <c r="J58" s="74"/>
      <c r="K58" s="74"/>
      <c r="L58" s="74"/>
    </row>
    <row r="59" spans="1:12" s="59" customFormat="1" x14ac:dyDescent="0.2">
      <c r="A59" s="77"/>
      <c r="B59" s="77"/>
      <c r="C59" s="74"/>
      <c r="D59" s="74"/>
      <c r="E59" s="74"/>
      <c r="F59" s="74"/>
      <c r="G59" s="74"/>
      <c r="H59" s="74"/>
      <c r="I59" s="74"/>
      <c r="J59" s="74"/>
      <c r="K59" s="74"/>
      <c r="L59" s="74"/>
    </row>
    <row r="60" spans="1:12" s="30" customFormat="1" ht="12.75" x14ac:dyDescent="0.2">
      <c r="B60" s="434"/>
      <c r="C60" s="435"/>
      <c r="D60" s="435"/>
      <c r="E60" s="435"/>
      <c r="F60" s="435"/>
      <c r="G60" s="435"/>
      <c r="H60" s="435"/>
      <c r="I60" s="436"/>
    </row>
    <row r="61" spans="1:12" s="59" customFormat="1" x14ac:dyDescent="0.2">
      <c r="A61" s="74"/>
      <c r="B61" s="62"/>
      <c r="C61" s="74"/>
      <c r="D61" s="74"/>
      <c r="E61" s="74"/>
      <c r="F61" s="74"/>
      <c r="G61" s="74"/>
      <c r="H61" s="74"/>
      <c r="I61" s="74"/>
      <c r="J61" s="74"/>
      <c r="K61" s="74"/>
    </row>
    <row r="62" spans="1:12" s="59" customFormat="1" x14ac:dyDescent="0.2">
      <c r="A62" s="77" t="s">
        <v>86</v>
      </c>
      <c r="B62" s="62"/>
      <c r="C62" s="74"/>
      <c r="D62" s="74"/>
      <c r="E62" s="74"/>
      <c r="F62" s="74"/>
      <c r="G62" s="74"/>
      <c r="H62" s="74"/>
      <c r="I62" s="74"/>
      <c r="J62" s="74"/>
      <c r="K62" s="74"/>
    </row>
    <row r="63" spans="1:12" s="59" customFormat="1" x14ac:dyDescent="0.2">
      <c r="A63" s="77"/>
      <c r="B63" s="62"/>
      <c r="C63" s="74"/>
      <c r="D63" s="74"/>
      <c r="E63" s="74"/>
      <c r="F63" s="74"/>
      <c r="G63" s="74"/>
      <c r="H63" s="74"/>
      <c r="I63" s="74"/>
      <c r="J63" s="74"/>
      <c r="K63" s="74"/>
    </row>
    <row r="64" spans="1:12" s="30" customFormat="1" ht="12.75" x14ac:dyDescent="0.2">
      <c r="B64" s="434"/>
      <c r="C64" s="435"/>
      <c r="D64" s="435"/>
      <c r="E64" s="435"/>
      <c r="F64" s="435"/>
      <c r="G64" s="435"/>
      <c r="H64" s="435"/>
      <c r="I64" s="436"/>
    </row>
    <row r="65" spans="1:11" s="59" customFormat="1" x14ac:dyDescent="0.2">
      <c r="A65" s="74"/>
      <c r="B65" s="62"/>
      <c r="C65" s="74"/>
      <c r="D65" s="74"/>
      <c r="E65" s="74"/>
      <c r="F65" s="74"/>
      <c r="G65" s="74"/>
      <c r="H65" s="74"/>
      <c r="I65" s="74"/>
      <c r="J65" s="77"/>
      <c r="K65" s="74"/>
    </row>
    <row r="66" spans="1:11" s="59" customFormat="1" x14ac:dyDescent="0.2">
      <c r="A66" s="77" t="s">
        <v>137</v>
      </c>
      <c r="B66" s="74"/>
      <c r="C66" s="74"/>
      <c r="D66" s="74"/>
      <c r="E66" s="74"/>
      <c r="F66" s="74"/>
      <c r="G66" s="74"/>
      <c r="H66" s="74"/>
      <c r="I66" s="74"/>
      <c r="J66" s="74"/>
      <c r="K66" s="74"/>
    </row>
    <row r="67" spans="1:11" s="59" customFormat="1" x14ac:dyDescent="0.2">
      <c r="A67" s="77"/>
      <c r="B67" s="62"/>
      <c r="C67" s="74"/>
      <c r="D67" s="74"/>
      <c r="E67" s="74"/>
      <c r="F67" s="74"/>
      <c r="G67" s="74"/>
      <c r="H67" s="74"/>
      <c r="I67" s="74"/>
      <c r="J67" s="74"/>
      <c r="K67" s="74"/>
    </row>
    <row r="68" spans="1:11" s="30" customFormat="1" ht="12.75" x14ac:dyDescent="0.2">
      <c r="B68" s="434"/>
      <c r="C68" s="435"/>
      <c r="D68" s="435"/>
      <c r="E68" s="435"/>
      <c r="F68" s="435"/>
      <c r="G68" s="435"/>
      <c r="H68" s="435"/>
      <c r="I68" s="436"/>
    </row>
  </sheetData>
  <sheetProtection algorithmName="SHA-512" hashValue="nUlXVo2yH59Ra8qml6lSSgLRcWi+25ZJdt/3lku55+7Lovqr4eCNLwyov8C+rzaC5n9d5Z5pw/T3opBEMn9CYA==" saltValue="wVXdCPi7PWSdB/t3aOmF2A==" spinCount="100000" sheet="1" objects="1" scenarios="1"/>
  <customSheetViews>
    <customSheetView guid="{A9B6A3C3-D4B3-4D4C-BF52-C2186A6C0912}" showPageBreaks="1" showGridLines="0" view="pageBreakPreview">
      <selection activeCell="L15" sqref="L15"/>
      <pageMargins left="0.51181102362204722" right="0.51181102362204722" top="0.74803149606299213" bottom="0.55118110236220474" header="0.31496062992125984" footer="0.31496062992125984"/>
      <pageSetup paperSize="9" orientation="portrait" r:id="rId1"/>
    </customSheetView>
  </customSheetViews>
  <mergeCells count="19">
    <mergeCell ref="B68:I68"/>
    <mergeCell ref="A12:B12"/>
    <mergeCell ref="I12:M12"/>
    <mergeCell ref="A19:B19"/>
    <mergeCell ref="I19:M19"/>
    <mergeCell ref="A40:B40"/>
    <mergeCell ref="I40:M40"/>
    <mergeCell ref="I47:M47"/>
    <mergeCell ref="B52:I52"/>
    <mergeCell ref="B56:I56"/>
    <mergeCell ref="B60:I60"/>
    <mergeCell ref="B64:I64"/>
    <mergeCell ref="A47:B47"/>
    <mergeCell ref="A4:N4"/>
    <mergeCell ref="A6:N6"/>
    <mergeCell ref="I26:M26"/>
    <mergeCell ref="A33:B33"/>
    <mergeCell ref="I33:M33"/>
    <mergeCell ref="A26:B26"/>
  </mergeCells>
  <pageMargins left="0.51181102362204722" right="0.51181102362204722" top="0.55118110236220474" bottom="0.55118110236220474" header="0.11811023622047245" footer="0.31496062992125984"/>
  <pageSetup paperSize="8" orientation="landscape" r:id="rId2"/>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4"/>
  <sheetViews>
    <sheetView workbookViewId="0">
      <selection activeCell="D7" sqref="D7:F14"/>
    </sheetView>
  </sheetViews>
  <sheetFormatPr defaultRowHeight="15" x14ac:dyDescent="0.25"/>
  <cols>
    <col min="1" max="1" width="10.85546875" bestFit="1" customWidth="1"/>
    <col min="2" max="2" width="40.42578125" bestFit="1" customWidth="1"/>
    <col min="3" max="3" width="10.85546875" bestFit="1" customWidth="1"/>
    <col min="4" max="7" width="14.85546875" bestFit="1" customWidth="1"/>
  </cols>
  <sheetData>
    <row r="1" spans="1:8" s="46" customFormat="1" ht="14.25" customHeight="1" x14ac:dyDescent="0.2">
      <c r="A1" s="43"/>
      <c r="B1" s="44"/>
      <c r="C1" s="44"/>
      <c r="D1" s="45"/>
      <c r="E1" s="47"/>
      <c r="F1" s="47"/>
      <c r="G1" s="47"/>
      <c r="H1" s="47"/>
    </row>
    <row r="2" spans="1:8" s="46" customFormat="1" ht="14.25" customHeight="1" x14ac:dyDescent="0.2">
      <c r="A2" s="142"/>
      <c r="B2" s="142"/>
      <c r="C2" s="142"/>
      <c r="D2" s="143"/>
      <c r="E2" s="47"/>
      <c r="F2" s="47"/>
      <c r="G2" s="47"/>
      <c r="H2" s="47"/>
    </row>
    <row r="3" spans="1:8" s="46" customFormat="1" ht="14.25" customHeight="1" x14ac:dyDescent="0.2">
      <c r="A3" s="142"/>
      <c r="B3" s="142"/>
      <c r="C3" s="142"/>
      <c r="D3" s="143"/>
      <c r="E3" s="47"/>
      <c r="F3" s="47"/>
      <c r="G3" s="47"/>
      <c r="H3" s="47"/>
    </row>
    <row r="4" spans="1:8" s="46" customFormat="1" ht="15" customHeight="1" x14ac:dyDescent="0.2">
      <c r="A4" s="503" t="s">
        <v>415</v>
      </c>
      <c r="B4" s="503"/>
      <c r="C4" s="503"/>
      <c r="D4" s="503"/>
      <c r="E4" s="503"/>
      <c r="F4" s="503"/>
      <c r="G4" s="503"/>
      <c r="H4" s="47"/>
    </row>
    <row r="5" spans="1:8" ht="15.75" thickBot="1" x14ac:dyDescent="0.3"/>
    <row r="6" spans="1:8" ht="15.75" thickTop="1" x14ac:dyDescent="0.25">
      <c r="A6" s="103" t="s">
        <v>410</v>
      </c>
      <c r="B6" s="103" t="s">
        <v>413</v>
      </c>
      <c r="C6" s="103" t="s">
        <v>1</v>
      </c>
      <c r="D6" s="212">
        <v>2015</v>
      </c>
      <c r="E6" s="213">
        <v>2016</v>
      </c>
      <c r="F6" s="213">
        <v>2017</v>
      </c>
    </row>
    <row r="7" spans="1:8" x14ac:dyDescent="0.25">
      <c r="A7" s="510" t="s">
        <v>411</v>
      </c>
      <c r="B7" s="201" t="s">
        <v>374</v>
      </c>
      <c r="C7" s="214" t="s">
        <v>404</v>
      </c>
      <c r="D7" s="215"/>
      <c r="E7" s="215"/>
      <c r="F7" s="215"/>
    </row>
    <row r="8" spans="1:8" x14ac:dyDescent="0.25">
      <c r="A8" s="511"/>
      <c r="B8" s="201" t="s">
        <v>376</v>
      </c>
      <c r="C8" s="214" t="s">
        <v>404</v>
      </c>
      <c r="D8" s="215"/>
      <c r="E8" s="215"/>
      <c r="F8" s="215"/>
    </row>
    <row r="9" spans="1:8" x14ac:dyDescent="0.25">
      <c r="A9" s="511"/>
      <c r="B9" s="217" t="s">
        <v>375</v>
      </c>
      <c r="C9" s="214" t="s">
        <v>404</v>
      </c>
      <c r="D9" s="215"/>
      <c r="E9" s="215"/>
      <c r="F9" s="215"/>
    </row>
    <row r="10" spans="1:8" x14ac:dyDescent="0.25">
      <c r="A10" s="512" t="s">
        <v>406</v>
      </c>
      <c r="B10" s="218" t="s">
        <v>377</v>
      </c>
      <c r="C10" s="216" t="s">
        <v>405</v>
      </c>
      <c r="D10" s="426"/>
      <c r="E10" s="426"/>
      <c r="F10" s="426"/>
    </row>
    <row r="11" spans="1:8" x14ac:dyDescent="0.25">
      <c r="A11" s="513"/>
      <c r="B11" s="219" t="s">
        <v>403</v>
      </c>
      <c r="C11" s="216" t="s">
        <v>7</v>
      </c>
      <c r="D11" s="215"/>
      <c r="E11" s="215"/>
      <c r="F11" s="215"/>
    </row>
    <row r="12" spans="1:8" x14ac:dyDescent="0.25">
      <c r="A12" s="512" t="s">
        <v>312</v>
      </c>
      <c r="B12" s="201" t="s">
        <v>316</v>
      </c>
      <c r="C12" s="216" t="s">
        <v>70</v>
      </c>
      <c r="D12" s="535"/>
      <c r="E12" s="536"/>
      <c r="F12" s="423"/>
    </row>
    <row r="13" spans="1:8" x14ac:dyDescent="0.25">
      <c r="A13" s="534"/>
      <c r="B13" s="201" t="s">
        <v>370</v>
      </c>
      <c r="C13" s="216" t="s">
        <v>433</v>
      </c>
      <c r="D13" s="535"/>
      <c r="E13" s="536"/>
      <c r="F13" s="425"/>
    </row>
    <row r="14" spans="1:8" x14ac:dyDescent="0.25">
      <c r="A14" s="513"/>
      <c r="B14" s="201" t="s">
        <v>371</v>
      </c>
      <c r="C14" s="216" t="s">
        <v>433</v>
      </c>
      <c r="D14" s="535"/>
      <c r="E14" s="536"/>
      <c r="F14" s="424"/>
    </row>
  </sheetData>
  <mergeCells count="7">
    <mergeCell ref="A7:A9"/>
    <mergeCell ref="A10:A11"/>
    <mergeCell ref="A4:G4"/>
    <mergeCell ref="A12:A14"/>
    <mergeCell ref="D12:E12"/>
    <mergeCell ref="D13:E13"/>
    <mergeCell ref="D14:E14"/>
  </mergeCells>
  <pageMargins left="0.7" right="0.7" top="0.75" bottom="0.75" header="0.3" footer="0.3"/>
  <pageSetup paperSize="9" orientation="portrait" horizontalDpi="4294967293"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3</vt:i4>
      </vt:variant>
    </vt:vector>
  </HeadingPairs>
  <TitlesOfParts>
    <vt:vector size="12" baseType="lpstr">
      <vt:lpstr>Cover</vt:lpstr>
      <vt:lpstr>Instructions</vt:lpstr>
      <vt:lpstr>Definitions</vt:lpstr>
      <vt:lpstr>National data</vt:lpstr>
      <vt:lpstr>Metadata</vt:lpstr>
      <vt:lpstr>SDG 6.4.1</vt:lpstr>
      <vt:lpstr>SDG 6.4.2</vt:lpstr>
      <vt:lpstr>Feedback</vt:lpstr>
      <vt:lpstr> (Hidden) Other SDG data</vt:lpstr>
      <vt:lpstr>Cover!Print_Area</vt:lpstr>
      <vt:lpstr>Feedback!Print_Area</vt:lpstr>
      <vt:lpstr>Instructions!Print_Area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Vir</dc:creator>
  <cp:lastModifiedBy>Sophie Ditlecadet (OCS)</cp:lastModifiedBy>
  <cp:lastPrinted>2019-04-25T09:26:43Z</cp:lastPrinted>
  <dcterms:created xsi:type="dcterms:W3CDTF">2017-03-17T14:42:52Z</dcterms:created>
  <dcterms:modified xsi:type="dcterms:W3CDTF">2020-03-02T09:26:19Z</dcterms:modified>
</cp:coreProperties>
</file>