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autoCompressPictures="0"/>
  <mc:AlternateContent xmlns:mc="http://schemas.openxmlformats.org/markup-compatibility/2006">
    <mc:Choice Requires="x15">
      <x15ac:absPath xmlns:x15ac="http://schemas.microsoft.com/office/spreadsheetml/2010/11/ac" url="https://unfao.sharepoint.com/sites/ESSD/Methodology Team/GFLI/01_Institutional/SDG_Report/FLI Questionnaire_Pilot/Translated questionnaires/"/>
    </mc:Choice>
  </mc:AlternateContent>
  <xr:revisionPtr revIDLastSave="4" documentId="8_{E6095DF9-8447-4725-9B34-C803EFD4BB9A}" xr6:coauthVersionLast="47" xr6:coauthVersionMax="47" xr10:uidLastSave="{1DEC112C-824D-4ADC-BEA5-B0F7F93AA6A7}"/>
  <bookViews>
    <workbookView xWindow="-110" yWindow="-110" windowWidth="19420" windowHeight="10300" tabRatio="787" activeTab="4" xr2:uid="{00000000-000D-0000-FFFF-FFFF00000000}"/>
  </bookViews>
  <sheets>
    <sheet name="Cover" sheetId="45" r:id="rId1"/>
    <sheet name="Instructions" sheetId="50" r:id="rId2"/>
    <sheet name="Commodity description" sheetId="42" r:id="rId3"/>
    <sheet name="Variable description" sheetId="43" r:id="rId4"/>
    <sheet name="Section 1- FLI Compilation Mod" sheetId="9" r:id="rId5"/>
    <sheet name="Section 2 - FLI Metadata" sheetId="51" r:id="rId6"/>
    <sheet name="Feedback section" sheetId="52" r:id="rId7"/>
  </sheets>
  <externalReferences>
    <externalReference r:id="rId8"/>
  </externalReferences>
  <definedNames>
    <definedName name="_xlnm.Print_Area" localSheetId="4">'Section 1- FLI Compilation Mod'!$A$1:$O$21</definedName>
    <definedName name="Subnational_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8" i="51" l="1"/>
  <c r="M53" i="9"/>
  <c r="L53" i="9"/>
  <c r="K53" i="9"/>
  <c r="J53" i="9"/>
  <c r="K21" i="9"/>
  <c r="K12" i="9"/>
  <c r="K15" i="9"/>
  <c r="K16" i="9"/>
  <c r="K19" i="9"/>
  <c r="K20" i="9"/>
  <c r="K22" i="9"/>
  <c r="G53" i="9"/>
  <c r="I53" i="9"/>
  <c r="E53" i="9"/>
  <c r="J6" i="9"/>
  <c r="J7" i="9"/>
  <c r="K7" i="9" s="1"/>
  <c r="J8" i="9"/>
  <c r="J9" i="9"/>
  <c r="K9" i="9" s="1"/>
  <c r="J10" i="9"/>
  <c r="K10" i="9" s="1"/>
  <c r="J11" i="9"/>
  <c r="K11" i="9" s="1"/>
  <c r="J14" i="9"/>
  <c r="K14" i="9" s="1"/>
  <c r="J15" i="9"/>
  <c r="J16" i="9"/>
  <c r="J17" i="9"/>
  <c r="K17" i="9" s="1"/>
  <c r="J18" i="9"/>
  <c r="K18" i="9" s="1"/>
  <c r="J19" i="9"/>
  <c r="J20" i="9"/>
  <c r="J21" i="9"/>
  <c r="J22" i="9"/>
  <c r="J5" i="9"/>
  <c r="K5" i="9" s="1"/>
  <c r="K8" i="9"/>
  <c r="B23" i="9" l="1"/>
  <c r="B32" i="9" l="1"/>
  <c r="B33" i="9"/>
  <c r="B34" i="9"/>
  <c r="B35" i="9"/>
  <c r="B36" i="9"/>
  <c r="B37" i="9"/>
  <c r="B38" i="9"/>
  <c r="B39" i="9"/>
  <c r="B40" i="9"/>
  <c r="B41" i="9"/>
  <c r="B42" i="9"/>
  <c r="B43" i="9"/>
  <c r="B44" i="9"/>
  <c r="B45" i="9"/>
  <c r="B46" i="9"/>
  <c r="B47" i="9"/>
  <c r="B48" i="9"/>
  <c r="B31" i="9"/>
  <c r="C33" i="9"/>
  <c r="E19" i="51" l="1"/>
  <c r="E18" i="51"/>
  <c r="E17" i="51"/>
  <c r="E16" i="51"/>
  <c r="E15" i="51"/>
  <c r="E14" i="51"/>
  <c r="E13" i="51"/>
  <c r="E12" i="51"/>
  <c r="E11" i="51"/>
  <c r="E10" i="51"/>
  <c r="E9" i="51"/>
  <c r="C48" i="9"/>
  <c r="A48" i="9"/>
  <c r="C47" i="9"/>
  <c r="A47" i="9"/>
  <c r="C46" i="9"/>
  <c r="A46" i="9"/>
  <c r="C45" i="9"/>
  <c r="A45" i="9"/>
  <c r="C44" i="9"/>
  <c r="A44" i="9"/>
  <c r="C43" i="9"/>
  <c r="A43" i="9"/>
  <c r="C42" i="9"/>
  <c r="A42" i="9"/>
  <c r="A41" i="9"/>
  <c r="C40" i="9"/>
  <c r="A40" i="9"/>
  <c r="C39" i="9"/>
  <c r="A39" i="9"/>
  <c r="C38" i="9"/>
  <c r="A38" i="9"/>
  <c r="C37" i="9"/>
  <c r="A37" i="9"/>
  <c r="C36" i="9"/>
  <c r="A36" i="9"/>
  <c r="C35" i="9"/>
  <c r="A35" i="9"/>
  <c r="C34" i="9"/>
  <c r="A34" i="9"/>
  <c r="A33" i="9"/>
  <c r="C32" i="9"/>
  <c r="A32" i="9"/>
  <c r="C31" i="9"/>
  <c r="A31" i="9"/>
  <c r="G22" i="9"/>
  <c r="G21" i="9"/>
  <c r="G20" i="9"/>
  <c r="G19" i="9"/>
  <c r="G18" i="9"/>
  <c r="G17" i="9"/>
  <c r="G16" i="9"/>
  <c r="G15" i="9"/>
  <c r="G14" i="9"/>
  <c r="G13" i="9"/>
  <c r="J13" i="9" s="1"/>
  <c r="K13" i="9" s="1"/>
  <c r="G12" i="9"/>
  <c r="J12" i="9" s="1"/>
  <c r="G11" i="9"/>
  <c r="G10" i="9"/>
  <c r="G9" i="9"/>
  <c r="G8" i="9"/>
  <c r="G7" i="9"/>
  <c r="G6" i="9"/>
  <c r="G5" i="9"/>
  <c r="K6" i="9" l="1"/>
  <c r="K23" i="9" s="1"/>
  <c r="H53" i="9" l="1"/>
  <c r="F53" i="9"/>
  <c r="D53" i="9"/>
  <c r="L54" i="9" l="1"/>
  <c r="J54" i="9"/>
  <c r="K54" i="9"/>
  <c r="M54" i="9"/>
  <c r="E54" i="9"/>
  <c r="G54" i="9"/>
  <c r="L6" i="9"/>
  <c r="L10" i="9"/>
  <c r="L13" i="9"/>
  <c r="L14" i="9"/>
  <c r="L9" i="9"/>
  <c r="L11" i="9"/>
  <c r="L12" i="9"/>
  <c r="L5" i="9"/>
  <c r="L7" i="9"/>
  <c r="L21" i="9"/>
  <c r="L20" i="9"/>
  <c r="L18" i="9"/>
  <c r="L17" i="9"/>
  <c r="L19" i="9"/>
  <c r="D54" i="9"/>
  <c r="L22" i="9"/>
  <c r="L16" i="9"/>
  <c r="L15" i="9"/>
  <c r="L8" i="9"/>
  <c r="I54" i="9" l="1"/>
  <c r="F54" i="9"/>
  <c r="H54" i="9"/>
  <c r="L23"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20" description="Conexión a la consulta 'Tabla20' en el libro." type="5" refreshedVersion="6" background="1" saveData="1">
    <dbPr connection="Provider=Microsoft.Mashup.OleDb.1;Data Source=$Workbook$;Location=Tabla20;Extended Properties=&quot;&quot;" command="SELECT * FROM [Tabla20]"/>
  </connection>
  <connection id="2" xr16:uid="{00000000-0015-0000-FFFF-FFFF01000000}" keepAlive="1" name="Query - Tabla20394" description="Connection to the 'Tabla20394' query in the workbook." type="5" refreshedVersion="0" background="1">
    <dbPr connection="Provider=Microsoft.Mashup.OleDb.1;Data Source=$Workbook$;Location=Tabla20394;Extended Properties=&quot;&quot;" command="SELECT * FROM [Tabla20394]"/>
  </connection>
  <connection id="3" xr16:uid="{00000000-0015-0000-FFFF-FFFF02000000}" keepAlive="1" name="Query - Table12" description="Connection to the 'Table12' query in the workbook." type="5" refreshedVersion="0" background="1">
    <dbPr connection="Provider=Microsoft.Mashup.OleDb.1;Data Source=$Workbook$;Location=Table12;Extended Properties=&quot;&quot;" command="SELECT * FROM [Table12]"/>
  </connection>
</connections>
</file>

<file path=xl/sharedStrings.xml><?xml version="1.0" encoding="utf-8"?>
<sst xmlns="http://schemas.openxmlformats.org/spreadsheetml/2006/main" count="404" uniqueCount="330">
  <si>
    <t xml:space="preserve">		FOOD AND AGRICULTURE ORGANIZATION OF THE UNITED NATIONS STATISTICS DIVISION</t>
  </si>
  <si>
    <t>Country:</t>
  </si>
  <si>
    <t xml:space="preserve">Reference Years: </t>
  </si>
  <si>
    <t>National Reporting Office and Contact name</t>
  </si>
  <si>
    <t>Reporter name</t>
  </si>
  <si>
    <t>Administration and Office</t>
  </si>
  <si>
    <t>Address</t>
  </si>
  <si>
    <t>Tel</t>
  </si>
  <si>
    <t>Fax</t>
  </si>
  <si>
    <t>E-Mail</t>
  </si>
  <si>
    <t>Description &amp; Objectives</t>
  </si>
  <si>
    <t xml:space="preserve">Methodological Reference Documents: </t>
  </si>
  <si>
    <t xml:space="preserve">http://www.fao.org/sustainable-development-goals/indicators/1231/en/ </t>
  </si>
  <si>
    <t>FAO Division contact details and the respondent contact details</t>
  </si>
  <si>
    <t>Statistics Division (ESS) focal point: Ms. Carola Fabi (Carola.Fabi@fao.org)</t>
  </si>
  <si>
    <t>This questionnaire contains the following sections:</t>
  </si>
  <si>
    <t xml:space="preserve">N.B.: 
- Data should refer to national and annual coverage.  
- Description of commodities as well as instructions are given in supporting sheets. 
- Should you have any additional food loss data we would highly appreciate it if you share it with us (as an attachment to this questionnaire). </t>
  </si>
  <si>
    <t>FAO takes this opportunity to thank your Government for its assistance in completing this questionnaire and looks forward to receiving your reply.</t>
  </si>
  <si>
    <t>Please send back your response preferably by e-mail, to the following address: fao_questionnaires@fao.org</t>
  </si>
  <si>
    <t xml:space="preserve">or via the FAO Representative Office in your country or directly to FAO, Statistics Division, Viale delle Terme di Caracalla, 00153 Rome, Italy. </t>
  </si>
  <si>
    <t>FOOD AND AGRICULTURE ORGANIZATION OF THE UNITED NATIONS 
STATISTICS DIVISION</t>
  </si>
  <si>
    <t>INSTRUCTIONS</t>
  </si>
  <si>
    <t>Objective</t>
  </si>
  <si>
    <t>Overview of the Questionnaire to report on SDG indicator 12.3.1.a – Food losses</t>
  </si>
  <si>
    <t>This FAO Food Loss Reporting Questionnaire has the following sections:</t>
  </si>
  <si>
    <t>Additionally, the Questionnaire includes the following supporting sheets:</t>
  </si>
  <si>
    <t xml:space="preserve">- Cover page </t>
  </si>
  <si>
    <t>- Instructions</t>
  </si>
  <si>
    <t xml:space="preserve">- Commodity Descriptions  </t>
  </si>
  <si>
    <t xml:space="preserve">- Variables Descriptions  </t>
  </si>
  <si>
    <t>Feedback section</t>
  </si>
  <si>
    <t>Questionnaire completion</t>
  </si>
  <si>
    <t xml:space="preserve">Cover page </t>
  </si>
  <si>
    <t>Please provide the relevant information on National reporting office, reporting or responsible officer, contact name, etc.</t>
  </si>
  <si>
    <t>We have provided you an  FAO contact for the questionnaire return and any feedback or query you may have.</t>
  </si>
  <si>
    <t>Calendar year</t>
  </si>
  <si>
    <t>For the purpose of data reporting, kindly provide calendar year figures i.e. January to December. In the case of crops/commodities where the harvest extends into the subsequent year, production should be allocated to the calendar year in which the bulk of the harvest takes place. Livestock numbers have to be considered for the year ending 30 September (e.g. animals enumerated in a given country any time between 1 Oct. and 30 Sept. of the following year should be considered for the latter year).</t>
  </si>
  <si>
    <t>Notes</t>
  </si>
  <si>
    <t>Section 1 - Compilation Sheet</t>
  </si>
  <si>
    <t xml:space="preserve">This section is pre-filled with a list of top ten commodities by value of production (2015), within five main food groups to compile SDG indicator 12.3.1.a Food Loss Index. Countries should add commodities to the pre-filled list based on their national priorities. </t>
  </si>
  <si>
    <t xml:space="preserve">The production and import quantities for each commodity are pre-filled together with their respective prices based on FAOSTAT data </t>
  </si>
  <si>
    <t>Value of production is pre-filled based on FAOSTAT data</t>
  </si>
  <si>
    <t>The FLI will be automatically calculated</t>
  </si>
  <si>
    <t>This is the main section and will be used for reporting on FLI</t>
  </si>
  <si>
    <t>Please provide information on the definition of food loss used if it differs from FAO definition (The SDG food loss definition is provided in "Variable discription")</t>
  </si>
  <si>
    <t>The list of commodities should be consistent with information filled in section 1</t>
  </si>
  <si>
    <t>The last four sections describe data collection methods and sources</t>
  </si>
  <si>
    <t>This section is mandatory if section 1 has been filled</t>
  </si>
  <si>
    <t>Commodity Description Sheet</t>
  </si>
  <si>
    <t xml:space="preserve">Provides detailed definitions for the various commodity groups and special observations on commodities.  </t>
  </si>
  <si>
    <t>Variables Description Sheet</t>
  </si>
  <si>
    <t>Provides detailed definitions of the variables.</t>
  </si>
  <si>
    <t>Units and abbreviations employed</t>
  </si>
  <si>
    <t>t - Metric tonnes</t>
  </si>
  <si>
    <t>head - Number of animals</t>
  </si>
  <si>
    <t>1000 head - Thousand number of animals</t>
  </si>
  <si>
    <t>nes - Not elsewhere specified</t>
  </si>
  <si>
    <t>Flags to qualify the data</t>
  </si>
  <si>
    <t>A</t>
  </si>
  <si>
    <t>Normal value - To be used as default value if no value is provided or when no special coded qualification is assumed. Usually, it can be assumed that the source agency assigns sufficient confidence to the provided observation and/or the value is not expected to be dramatically revised.</t>
  </si>
  <si>
    <t>D</t>
  </si>
  <si>
    <t>Definition differs - Used to indicate slight deviations from the established methodology (footnote-type information); these divergences do not imply a break in time series.</t>
  </si>
  <si>
    <t>E</t>
  </si>
  <si>
    <t>Estimated value - Observation obtained through an estimation methodology (e.g. to produce back-casts) or based on the use of a limited amount of data or ad hoc sampling and through additional calculations (e.g. to produce a value at an early stage of the production stage while not all data are available). It may also be used in case of experimental data (e.g. in the context of a pilot ahead of a full scale production process) or in case of data of (anticipated/assessed) low quality. If needed, additional information can be provided through free text using the COMMENT_OBS attribute at the observation level or at a higher level.</t>
  </si>
  <si>
    <t>M</t>
  </si>
  <si>
    <t>Missing value; data cannot exist - Used to denote empty cells resulting from the impossibility to collect a statistical value (e.g. a particular education level or type of institution may be not applicable to a given country's education system).</t>
  </si>
  <si>
    <t>N</t>
  </si>
  <si>
    <t>Not significant - Used to indicate a value which is not a "real" zero (e.g. a result of 0.0004 rounded to zero).</t>
  </si>
  <si>
    <t>O</t>
  </si>
  <si>
    <t>Missing value - code is to be used when no breakdown is made between the reasons why data are missing. Data can be missing due to many reasons: data cannot exist, data exist but are not collected (e.g. because they are below a certain threshold or subject to a derogation clause), data are unreliable, etc.</t>
  </si>
  <si>
    <t>Q</t>
  </si>
  <si>
    <t>Missing value; suppressed - Used, for example, when data are suppressed due to statistical confidentiality considerations.</t>
  </si>
  <si>
    <t>U</t>
  </si>
  <si>
    <t>Low reliability - This indicates existing observations, but for which the user should also be aware of the low quality assigned.</t>
  </si>
  <si>
    <t>DESCRIPTION OF FOOD GROUPS (Heading) AND SPECIAL OBSERVATIONS FOR SELECTED COMMODITIES (Item Name)</t>
  </si>
  <si>
    <t>For more details visit: FAO Crops Statistics - Concepts, Definitions and Classifications at</t>
  </si>
  <si>
    <r>
      <t>For detailed commodity descriptions and codes:</t>
    </r>
    <r>
      <rPr>
        <b/>
        <sz val="10"/>
        <rFont val="Arial"/>
        <family val="2"/>
      </rPr>
      <t xml:space="preserve"> http://www.fao.org/fileadmin/templates/ess/classifications/Correspondence_CPCtoFCL.xlsx</t>
    </r>
  </si>
  <si>
    <t>CROPS - PRIMARY AND DERIVED COMMODITIES</t>
  </si>
  <si>
    <t>COMMODITY GROUPS</t>
  </si>
  <si>
    <t>Definition</t>
  </si>
  <si>
    <t>CEREALS AND PULSES</t>
  </si>
  <si>
    <t>CEREALS</t>
  </si>
  <si>
    <t>Generally of the gramineous family are limited to crops harvested for the dry grain only.</t>
  </si>
  <si>
    <r>
      <t>Wheat:</t>
    </r>
    <r>
      <rPr>
        <sz val="10"/>
        <rFont val="Arial"/>
        <family val="2"/>
      </rPr>
      <t xml:space="preserve"> Two main types: 1) Common ; 2) Durum.  FAO has only one item (Wheat all); Data for Spelt should be included in the wheat figures.</t>
    </r>
  </si>
  <si>
    <r>
      <t>Rice</t>
    </r>
    <r>
      <rPr>
        <sz val="10"/>
        <rFont val="Arial"/>
        <family val="2"/>
      </rPr>
      <t xml:space="preserve"> grain after threshing and winnowing. Also known as rice in the husk or rough rice. </t>
    </r>
  </si>
  <si>
    <r>
      <rPr>
        <b/>
        <sz val="10"/>
        <rFont val="Arial"/>
        <family val="2"/>
      </rPr>
      <t>Maize</t>
    </r>
    <r>
      <rPr>
        <sz val="10"/>
        <rFont val="Arial"/>
        <family val="2"/>
      </rPr>
      <t xml:space="preserve"> is limited to crop harvested for the dry grain only, excluding crop harvested green for food (Green Maize, which is considered as "Vegetable Crop") and </t>
    </r>
    <r>
      <rPr>
        <b/>
        <sz val="10"/>
        <rFont val="Arial"/>
        <family val="2"/>
      </rPr>
      <t>Maize</t>
    </r>
    <r>
      <rPr>
        <sz val="10"/>
        <rFont val="Arial"/>
        <family val="2"/>
      </rPr>
      <t xml:space="preserve"> harvested green for </t>
    </r>
    <r>
      <rPr>
        <b/>
        <sz val="10"/>
        <rFont val="Arial"/>
        <family val="2"/>
      </rPr>
      <t>Forage and Silage (which is considered as "Fodder Crop"). White Maize</t>
    </r>
    <r>
      <rPr>
        <sz val="10"/>
        <rFont val="Arial"/>
        <family val="2"/>
      </rPr>
      <t xml:space="preserve"> used mainly for food is included in Maize.</t>
    </r>
  </si>
  <si>
    <r>
      <t>"Cereals, nes"</t>
    </r>
    <r>
      <rPr>
        <sz val="10"/>
        <rFont val="Arial"/>
        <family val="2"/>
      </rPr>
      <t xml:space="preserve"> includes all other cereals not elsewhere specified (n.e.s) in this group.</t>
    </r>
  </si>
  <si>
    <t>PULSES</t>
  </si>
  <si>
    <r>
      <t xml:space="preserve">Pulses are limited to crops harvested for the dry grain only excluding, therefore, crops harvested green for food (green peas, green beans etc.) which are considered Vegetable crops, and also those used mainly for the extraction of oil (Soyabeans, etc.). Similarly, also excluded from the group are those leguminous crops, such as </t>
    </r>
    <r>
      <rPr>
        <b/>
        <sz val="10"/>
        <rFont val="Arial"/>
        <family val="2"/>
      </rPr>
      <t xml:space="preserve">Alfalfa, Clover </t>
    </r>
    <r>
      <rPr>
        <sz val="10"/>
        <rFont val="Arial"/>
        <family val="2"/>
      </rPr>
      <t>etc. whose seeds are used exclusively for sowing purposes. Production data should be reported in terms of dry clean weight, excluding the pods.</t>
    </r>
  </si>
  <si>
    <r>
      <t>"</t>
    </r>
    <r>
      <rPr>
        <b/>
        <sz val="10"/>
        <rFont val="Arial"/>
        <family val="2"/>
      </rPr>
      <t>Pulses,nes</t>
    </r>
    <r>
      <rPr>
        <sz val="10"/>
        <rFont val="Arial"/>
        <family val="2"/>
      </rPr>
      <t>" includes all other pulses not elsewhere specified (n.e.s) in this group.</t>
    </r>
  </si>
  <si>
    <t>ROOTS, TUBERS AND OIL BEARING CROPS</t>
  </si>
  <si>
    <t>ROOTS AND TUBERS</t>
  </si>
  <si>
    <r>
      <t>Production data should be reported in terms of fresh clean weight, i.e. free of earth and mud</t>
    </r>
    <r>
      <rPr>
        <b/>
        <sz val="10"/>
        <rFont val="Arial"/>
        <family val="2"/>
      </rPr>
      <t>.</t>
    </r>
  </si>
  <si>
    <r>
      <t>Cassava:</t>
    </r>
    <r>
      <rPr>
        <sz val="10"/>
        <rFont val="Arial"/>
        <family val="2"/>
      </rPr>
      <t xml:space="preserve"> Bitter and sweet cassava should be reported in one single figure, in fresh weight including young and old cassava.</t>
    </r>
  </si>
  <si>
    <r>
      <t>"Roots and Tubers,nes"</t>
    </r>
    <r>
      <rPr>
        <sz val="10"/>
        <rFont val="Arial"/>
        <family val="2"/>
      </rPr>
      <t xml:space="preserve"> includes all other roots and tubers not elsewhere specified (n.e.s) in this group.</t>
    </r>
  </si>
  <si>
    <t>OIL CROPS</t>
  </si>
  <si>
    <t xml:space="preserve">Oil crops include both annual and perennial plants whose seeds, fruits or mesocarp and nuts are valued mainly for the edible or industrial oils that are extracted from them. Oilseeds are limited to crops harvested for the dry seed only, excluding those harvested green, or used for grazing and green manure. There are some oilseed crops which are also fiber crops, i.e. from the same plant both the seeds and fibers are harvested. </t>
  </si>
  <si>
    <r>
      <t>These crops are</t>
    </r>
    <r>
      <rPr>
        <b/>
        <sz val="10"/>
        <rFont val="Arial"/>
        <family val="2"/>
      </rPr>
      <t xml:space="preserve"> Cotton (</t>
    </r>
    <r>
      <rPr>
        <sz val="10"/>
        <rFont val="Arial"/>
        <family val="2"/>
      </rPr>
      <t>lint and seed</t>
    </r>
    <r>
      <rPr>
        <b/>
        <sz val="10"/>
        <rFont val="Arial"/>
        <family val="2"/>
      </rPr>
      <t xml:space="preserve">), Flax, Hemp </t>
    </r>
    <r>
      <rPr>
        <sz val="10"/>
        <rFont val="Arial"/>
        <family val="2"/>
      </rPr>
      <t xml:space="preserve">etc. Production data for most fiber and seed crops are reported separately; the exception is </t>
    </r>
    <r>
      <rPr>
        <b/>
        <sz val="10"/>
        <rFont val="Arial"/>
        <family val="2"/>
      </rPr>
      <t>Cotton</t>
    </r>
    <r>
      <rPr>
        <sz val="10"/>
        <rFont val="Arial"/>
        <family val="2"/>
      </rPr>
      <t xml:space="preserve">, where fiber (lint) and seed production is reported together. Production data are reported in terms of dry/mature products as they are marketed, except </t>
    </r>
    <r>
      <rPr>
        <b/>
        <sz val="10"/>
        <rFont val="Arial"/>
        <family val="2"/>
      </rPr>
      <t>Groundnuts</t>
    </r>
    <r>
      <rPr>
        <sz val="10"/>
        <rFont val="Arial"/>
        <family val="2"/>
      </rPr>
      <t xml:space="preserve"> which are to be reported in terms of groundnuts in the shell and Coconuts in terms of the weight of the whole nut including the woody shell, the meat and water or milk but excluding the fibrous outer husk (coir).</t>
    </r>
  </si>
  <si>
    <r>
      <t>"</t>
    </r>
    <r>
      <rPr>
        <b/>
        <sz val="10"/>
        <rFont val="Arial"/>
        <family val="2"/>
      </rPr>
      <t>Oilseeds,nes</t>
    </r>
    <r>
      <rPr>
        <sz val="10"/>
        <rFont val="Arial"/>
        <family val="2"/>
      </rPr>
      <t>" includes all other oil crops not elsewhere specified (n.e.s) in this group.</t>
    </r>
  </si>
  <si>
    <t>NUTS</t>
  </si>
  <si>
    <t xml:space="preserve">Production data relate to the weight of the nuts in the shell or in the husks, but without the outer husk. </t>
  </si>
  <si>
    <t xml:space="preserve">Only nuts used mainly as dessert or table nuts are included. Nuts mainly used for flavoring beverages are excluded as well as nuts used mainly for the extraction of oil or butter: Coconuts, Oil-Palm nuts, Karite nuts, Tung nuts, etc. are included in oil crops. </t>
  </si>
  <si>
    <r>
      <t xml:space="preserve">Nuts, nes </t>
    </r>
    <r>
      <rPr>
        <sz val="10"/>
        <rFont val="Arial"/>
        <family val="2"/>
      </rPr>
      <t xml:space="preserve"> includes all other nuts not elsewhere specified (n.e.s) in this group.</t>
    </r>
  </si>
  <si>
    <t>FRUITS AND VEGETABLES</t>
  </si>
  <si>
    <t>FRUIT</t>
  </si>
  <si>
    <t>Production data of fruit crops relate to fruits actually harvested. Nuts, Olives, Coconuts, Melons and Watermelons are not included as fruit crops.</t>
  </si>
  <si>
    <r>
      <t>"Fruit, nes"</t>
    </r>
    <r>
      <rPr>
        <sz val="10"/>
        <rFont val="Arial"/>
        <family val="2"/>
      </rPr>
      <t xml:space="preserve"> includes all other fruits not elsewhere specified (n.e.s) in this group.</t>
    </r>
  </si>
  <si>
    <t xml:space="preserve">VEGETABLES </t>
  </si>
  <si>
    <r>
      <t xml:space="preserve">Production data should cover only those vegetables which are cultivated exclusively for human food. Crops cultivated both as field crops and garden crops in the open or under glass should be reported together. Certain gramineous and leguminous plants are classified among Cereals and Pulses if they are harvested for the dry grain. Vegetables that are harvested green for the green grains and/or for the green pods </t>
    </r>
    <r>
      <rPr>
        <b/>
        <sz val="10"/>
        <rFont val="Arial"/>
        <family val="2"/>
      </rPr>
      <t>(green maize, green peas, green beans, string beans, etc.</t>
    </r>
    <r>
      <rPr>
        <sz val="10"/>
        <rFont val="Arial"/>
        <family val="2"/>
      </rPr>
      <t>) should be included in the group. Production data for these commodities should include the weight of the pods even though they are not eaten.</t>
    </r>
  </si>
  <si>
    <r>
      <rPr>
        <sz val="10"/>
        <rFont val="Arial"/>
        <family val="2"/>
      </rPr>
      <t xml:space="preserve">Vegetables grown principally for animal feed should be excluded from this group and should be included under Fodder Crops. </t>
    </r>
    <r>
      <rPr>
        <b/>
        <sz val="10"/>
        <rFont val="Arial"/>
        <family val="2"/>
      </rPr>
      <t>Cabbages</t>
    </r>
    <r>
      <rPr>
        <sz val="10"/>
        <rFont val="Arial"/>
        <family val="2"/>
      </rPr>
      <t xml:space="preserve"> include </t>
    </r>
    <r>
      <rPr>
        <b/>
        <sz val="10"/>
        <rFont val="Arial"/>
        <family val="2"/>
      </rPr>
      <t>Brussels Sprouts,</t>
    </r>
    <r>
      <rPr>
        <sz val="10"/>
        <rFont val="Arial"/>
        <family val="2"/>
      </rPr>
      <t xml:space="preserve"> </t>
    </r>
    <r>
      <rPr>
        <b/>
        <sz val="10"/>
        <rFont val="Arial"/>
        <family val="2"/>
      </rPr>
      <t>Green Kale</t>
    </r>
    <r>
      <rPr>
        <sz val="10"/>
        <rFont val="Arial"/>
        <family val="2"/>
      </rPr>
      <t xml:space="preserve"> and </t>
    </r>
    <r>
      <rPr>
        <b/>
        <sz val="10"/>
        <rFont val="Arial"/>
        <family val="2"/>
      </rPr>
      <t>Sprouting Broccoli.</t>
    </r>
    <r>
      <rPr>
        <sz val="10"/>
        <rFont val="Arial"/>
        <family val="2"/>
      </rPr>
      <t xml:space="preserve">  </t>
    </r>
    <r>
      <rPr>
        <b/>
        <sz val="10"/>
        <rFont val="Arial"/>
        <family val="2"/>
      </rPr>
      <t>Cauliflowers</t>
    </r>
    <r>
      <rPr>
        <sz val="10"/>
        <rFont val="Arial"/>
        <family val="2"/>
      </rPr>
      <t xml:space="preserve"> include </t>
    </r>
    <r>
      <rPr>
        <b/>
        <sz val="10"/>
        <rFont val="Arial"/>
        <family val="2"/>
      </rPr>
      <t>Heading</t>
    </r>
    <r>
      <rPr>
        <sz val="10"/>
        <rFont val="Arial"/>
        <family val="2"/>
      </rPr>
      <t xml:space="preserve"> </t>
    </r>
    <r>
      <rPr>
        <b/>
        <sz val="10"/>
        <rFont val="Arial"/>
        <family val="2"/>
      </rPr>
      <t>Broccoli.</t>
    </r>
    <r>
      <rPr>
        <sz val="10"/>
        <rFont val="Arial"/>
        <family val="2"/>
      </rPr>
      <t xml:space="preserve"> The Vegetables group includes </t>
    </r>
    <r>
      <rPr>
        <b/>
        <sz val="10"/>
        <rFont val="Arial"/>
        <family val="2"/>
      </rPr>
      <t>Melons</t>
    </r>
    <r>
      <rPr>
        <sz val="10"/>
        <rFont val="Arial"/>
        <family val="2"/>
      </rPr>
      <t xml:space="preserve"> and </t>
    </r>
    <r>
      <rPr>
        <b/>
        <sz val="10"/>
        <rFont val="Arial"/>
        <family val="2"/>
      </rPr>
      <t xml:space="preserve">Watermelon. </t>
    </r>
  </si>
  <si>
    <r>
      <t>"Vegetables, nes"</t>
    </r>
    <r>
      <rPr>
        <sz val="10"/>
        <rFont val="Arial"/>
        <family val="2"/>
      </rPr>
      <t xml:space="preserve"> includes all other vegetables not elsewhere specified (n.e.s) in this group.</t>
    </r>
  </si>
  <si>
    <t>MEAT AND ANIMAL PRODUCTS</t>
  </si>
  <si>
    <t>LIVE ANIMALS</t>
  </si>
  <si>
    <t>Animals sold before slaughter</t>
  </si>
  <si>
    <t>MEAT</t>
  </si>
  <si>
    <r>
      <t xml:space="preserve">Meat data covers all animals of local and foreign origin slaughtered within the national boundaries. Production data should be reported in terms of dressed carcass weight (for </t>
    </r>
    <r>
      <rPr>
        <b/>
        <sz val="10"/>
        <rFont val="Arial"/>
        <family val="2"/>
      </rPr>
      <t xml:space="preserve">Beef and Veal, Buffalo meat, Mutton and Lamb, Goat meat </t>
    </r>
    <r>
      <rPr>
        <sz val="10"/>
        <rFont val="Arial"/>
        <family val="2"/>
      </rPr>
      <t>and</t>
    </r>
    <r>
      <rPr>
        <b/>
        <sz val="10"/>
        <rFont val="Arial"/>
        <family val="2"/>
      </rPr>
      <t xml:space="preserve"> Camel meat)</t>
    </r>
    <r>
      <rPr>
        <sz val="10"/>
        <rFont val="Arial"/>
        <family val="2"/>
      </rPr>
      <t>, i.e. excluding offal and slaughter fats.</t>
    </r>
  </si>
  <si>
    <r>
      <t xml:space="preserve">Dressed carcass weight for </t>
    </r>
    <r>
      <rPr>
        <b/>
        <sz val="10"/>
        <rFont val="Arial"/>
        <family val="2"/>
      </rPr>
      <t xml:space="preserve">Pigmeat </t>
    </r>
    <r>
      <rPr>
        <sz val="10"/>
        <rFont val="Arial"/>
        <family val="2"/>
      </rPr>
      <t xml:space="preserve">includes also the head, the feet and the skin as well as back-fat, bacon and ham in fresh equivalent. </t>
    </r>
    <r>
      <rPr>
        <b/>
        <sz val="10"/>
        <rFont val="Arial"/>
        <family val="2"/>
      </rPr>
      <t>Chicken</t>
    </r>
    <r>
      <rPr>
        <sz val="10"/>
        <rFont val="Arial"/>
        <family val="2"/>
      </rPr>
      <t xml:space="preserve"> and </t>
    </r>
    <r>
      <rPr>
        <b/>
        <sz val="10"/>
        <rFont val="Arial"/>
        <family val="2"/>
      </rPr>
      <t xml:space="preserve">Poultry meat </t>
    </r>
    <r>
      <rPr>
        <sz val="10"/>
        <rFont val="Arial"/>
        <family val="2"/>
      </rPr>
      <t xml:space="preserve">should be expressed in terms of dressed weight, i.e. including the carcass, edible offal and slaughter fats or ready-to-cook including giblets. </t>
    </r>
  </si>
  <si>
    <r>
      <t>"Meat, nes"</t>
    </r>
    <r>
      <rPr>
        <sz val="10"/>
        <rFont val="Arial"/>
        <family val="2"/>
      </rPr>
      <t xml:space="preserve"> includes all other meats not elsewhere specified (n.e.s) in this group.</t>
    </r>
  </si>
  <si>
    <t>MILK</t>
  </si>
  <si>
    <t>Milk production figures refer to the Net Production (Milk actually milked - milk sucked by young animals + the amount of milk fed to livestock). They should be reported in terms of whole milk and in weight rather than in capacity measures.</t>
  </si>
  <si>
    <t>EGGS</t>
  </si>
  <si>
    <t>Egg production refers to the total production of eggs in the shell, and cover also eggs intended to be used for hatching but excludes waste on farms. Production data should be reported both in thousands and weight (Section 2).</t>
  </si>
  <si>
    <t>FISH AND FISH PRODUCTS</t>
  </si>
  <si>
    <t xml:space="preserve"> CRUSTACEANS</t>
  </si>
  <si>
    <t xml:space="preserve"> FRESHWATER FISH</t>
  </si>
  <si>
    <r>
      <rPr>
        <b/>
        <sz val="10"/>
        <rFont val="Arial"/>
        <family val="2"/>
      </rPr>
      <t xml:space="preserve">Include the species: </t>
    </r>
    <r>
      <rPr>
        <sz val="10"/>
        <rFont val="Arial"/>
        <family val="2"/>
      </rPr>
      <t xml:space="preserve"> Carps, barbels and other cyprinids, Tilapias and other cichlids, Miscellaneous freshwater fishes</t>
    </r>
  </si>
  <si>
    <t>DIADROMOUS FISHES</t>
  </si>
  <si>
    <r>
      <rPr>
        <b/>
        <sz val="10"/>
        <rFont val="Arial"/>
        <family val="2"/>
      </rPr>
      <t>Include the species:</t>
    </r>
    <r>
      <rPr>
        <sz val="10"/>
        <rFont val="Arial"/>
        <family val="2"/>
      </rPr>
      <t xml:space="preserve"> Sturgeons, paddlefishes, River eels, Salmons, trouts, smelts, Shads, Miscellaneous diadromous fishes</t>
    </r>
  </si>
  <si>
    <t xml:space="preserve"> MARINE FISH</t>
  </si>
  <si>
    <r>
      <rPr>
        <b/>
        <sz val="10"/>
        <rFont val="Arial"/>
        <family val="2"/>
      </rPr>
      <t xml:space="preserve">Include the species: </t>
    </r>
    <r>
      <rPr>
        <sz val="10"/>
        <rFont val="Arial"/>
        <family val="2"/>
      </rPr>
      <t xml:space="preserve"> Flounders, halibuts, soles, Cods, hakes, haddocks,Redfishes, basses, congers, Jacks, mullets, sauries, Herrings, sardines, anchovies, Tunas, bonitos, billfishes, Mackerels, snoeks, cutlassfishes, Sharks, rays, chimaeras, Miscellaneous marine fishes, </t>
    </r>
  </si>
  <si>
    <t xml:space="preserve"> MOLLUSCS</t>
  </si>
  <si>
    <r>
      <rPr>
        <b/>
        <sz val="10"/>
        <rFont val="Arial"/>
        <family val="2"/>
      </rPr>
      <t>Include the species:</t>
    </r>
    <r>
      <rPr>
        <sz val="10"/>
        <rFont val="Arial"/>
        <family val="2"/>
      </rPr>
      <t xml:space="preserve"> Freshwater mollusks, Abalones, winkles, conchs, Oysters, Mussels, Scallops, pectens, Clams, cockles, arkshells, Squids, cuttlefishes, octopuses, Miscellaneous marine mollusks</t>
    </r>
  </si>
  <si>
    <t xml:space="preserve"> AQUATIC ANIMALS</t>
  </si>
  <si>
    <r>
      <rPr>
        <b/>
        <sz val="10"/>
        <rFont val="Arial"/>
        <family val="2"/>
      </rPr>
      <t>Include the species:</t>
    </r>
    <r>
      <rPr>
        <sz val="10"/>
        <rFont val="Arial"/>
        <family val="2"/>
      </rPr>
      <t xml:space="preserve"> Frogs and other amphibians, Turtles, Crocodiles and alligators, Sea-squirts and other tunicates, Horseshoe crabs and other arachnoids, Sea-urchins and other echinoderms, Miscellaneous aquatic invertebrates</t>
    </r>
  </si>
  <si>
    <t xml:space="preserve"> AQUATIC PLANTS</t>
  </si>
  <si>
    <r>
      <rPr>
        <b/>
        <sz val="10"/>
        <rFont val="Arial"/>
        <family val="2"/>
      </rPr>
      <t xml:space="preserve">Include the species: </t>
    </r>
    <r>
      <rPr>
        <sz val="10"/>
        <rFont val="Arial"/>
        <family val="2"/>
      </rPr>
      <t>Brown seaweeds, Red seaweeds, Green seaweeds, Miscellaneous aquatic plants</t>
    </r>
  </si>
  <si>
    <t xml:space="preserve">OTHER </t>
  </si>
  <si>
    <t>SUGAR CROPS</t>
  </si>
  <si>
    <r>
      <t>"Sugar Crops, nes"</t>
    </r>
    <r>
      <rPr>
        <sz val="10"/>
        <rFont val="Arial"/>
        <family val="2"/>
      </rPr>
      <t xml:space="preserve"> includes all other sugar crops not elsewhere specified (n.e.s) in this group.</t>
    </r>
  </si>
  <si>
    <t xml:space="preserve">STIMULANTS </t>
  </si>
  <si>
    <t>Stimulants are crops containing alkaloids, caffeine, theine, theobromine, etc. The most important are:</t>
  </si>
  <si>
    <r>
      <t>Coffee green</t>
    </r>
    <r>
      <rPr>
        <sz val="10"/>
        <rFont val="Arial"/>
        <family val="2"/>
      </rPr>
      <t xml:space="preserve"> (considered as primary crop at the stage when the beans are dried, clean and cured),</t>
    </r>
  </si>
  <si>
    <r>
      <t xml:space="preserve">Cocoa beans </t>
    </r>
    <r>
      <rPr>
        <sz val="10"/>
        <rFont val="Arial"/>
        <family val="2"/>
      </rPr>
      <t xml:space="preserve">(production figures should refer to the fermented and dried beans) and </t>
    </r>
  </si>
  <si>
    <r>
      <t>Tea</t>
    </r>
    <r>
      <rPr>
        <sz val="10"/>
        <rFont val="Arial"/>
        <family val="2"/>
      </rPr>
      <t xml:space="preserve"> (the primary crop consists of the tender leaves, withered, rolled, fermented and dried; production data should refer to Tea elaborated).</t>
    </r>
  </si>
  <si>
    <t>SPICES</t>
  </si>
  <si>
    <t>Production data of spices should be reported in terms of ripe, dried/powdered products to make them roughly comparable with trade figures.</t>
  </si>
  <si>
    <r>
      <t>"Spices, nes"</t>
    </r>
    <r>
      <rPr>
        <sz val="10"/>
        <rFont val="Arial"/>
        <family val="2"/>
      </rPr>
      <t xml:space="preserve"> includes all other spices not elsewhere specified (n.e.s) in this group.</t>
    </r>
  </si>
  <si>
    <t>FIBRES, VEGETAL OR ANIMAL ORIGIN</t>
  </si>
  <si>
    <r>
      <t xml:space="preserve">Certain fibre crops of vegetal origin yield also seeds for sowing purposes and for processing into oil and cakes; </t>
    </r>
    <r>
      <rPr>
        <b/>
        <sz val="10"/>
        <rFont val="Arial"/>
        <family val="2"/>
      </rPr>
      <t>Cotton</t>
    </r>
    <r>
      <rPr>
        <sz val="10"/>
        <rFont val="Arial"/>
        <family val="2"/>
      </rPr>
      <t xml:space="preserve"> production data should include in one </t>
    </r>
  </si>
  <si>
    <r>
      <t xml:space="preserve">Wool greasy </t>
    </r>
    <r>
      <rPr>
        <sz val="10"/>
        <rFont val="Arial"/>
        <family val="2"/>
      </rPr>
      <t>are natural fibres taken from Sheep and Lambs including fleece-washed wool, shorn wool and pulled/slipe wool. They are not carded or combed.</t>
    </r>
  </si>
  <si>
    <t xml:space="preserve">                   FOOD AND AGRICULTURE ORGANIZATION OF THE UNITED NATIONS - STATISTICS DIVISION</t>
  </si>
  <si>
    <t>DESCRIPTION OF VARIABLES/ELEMENTS</t>
  </si>
  <si>
    <t>SECTION 1</t>
  </si>
  <si>
    <t>Element/Variable</t>
  </si>
  <si>
    <t>Codes / Examples</t>
  </si>
  <si>
    <t>Loss</t>
  </si>
  <si>
    <t>Food  losses  are  all  the  crop  and  livestock  human-edible  commodity  quantities  that,  directly  or  indirectly,  completely  exit  the  post-harvest/slaughter  production/supply chain by being discarded, incinerated or otherwise, and do not re-enter  in  any  other  utilization  (such  as  animal  feed,  industrial  use,  etc.),  up  to,  and  excluding,  the  retail  level.  Losses  that  occur  during  storage,  transportation  and  processing, also of imported quantities, are therefore all included. Losses include the  commodity as a whole with its non-edible parts</t>
  </si>
  <si>
    <t xml:space="preserve">  - Pre-harvest and harvest/slaughter losses are a priori excluded</t>
  </si>
  <si>
    <t xml:space="preserve">  - Out-graded quantities (not meeting certain retail specifications in terms of quality and/or appearance) that re-enter the supply chain (as feed or any other utilization) are not considered losses; therefore excluded.</t>
  </si>
  <si>
    <t xml:space="preserve">  - Waste/loss at the retail and the household/public levels, are also not considered in this segment of the supply chain, therefore excluded.</t>
  </si>
  <si>
    <t>Therefore, in general:</t>
  </si>
  <si>
    <r>
      <t>The term “</t>
    </r>
    <r>
      <rPr>
        <b/>
        <sz val="10"/>
        <color rgb="FF000000"/>
        <rFont val="Arial"/>
        <family val="2"/>
      </rPr>
      <t>Loss</t>
    </r>
    <r>
      <rPr>
        <sz val="10"/>
        <color rgb="FF000000"/>
        <rFont val="Arial"/>
        <family val="2"/>
      </rPr>
      <t xml:space="preserve">” (also referred to as post-harvest/slaughter losses) covers: </t>
    </r>
  </si>
  <si>
    <t xml:space="preserve">                 Agriculture Production -&gt; Postharvest Handling and Storage -&gt; Rural collection and Packing --&gt; Processing -&gt; 
                 Distribution to retail </t>
  </si>
  <si>
    <r>
      <t>While the term “</t>
    </r>
    <r>
      <rPr>
        <b/>
        <sz val="10"/>
        <color theme="1"/>
        <rFont val="Arial"/>
        <family val="2"/>
      </rPr>
      <t>Waste</t>
    </r>
    <r>
      <rPr>
        <sz val="10"/>
        <color theme="1"/>
        <rFont val="Arial"/>
        <family val="2"/>
      </rPr>
      <t>” covers:</t>
    </r>
  </si>
  <si>
    <t xml:space="preserve">                Retail -&gt; Public and Household Consumption </t>
  </si>
  <si>
    <t>As described above, out-graded quantities that re-enter the supply chain (such as for feed use) are not considered losses, and therefore excluded. Also, waste/loss at the retail and the household/public levels are not considered in this segment of the food chain, and therefore not included.</t>
  </si>
  <si>
    <r>
      <t xml:space="preserve"> </t>
    </r>
    <r>
      <rPr>
        <vertAlign val="superscript"/>
        <sz val="8"/>
        <rFont val="Arial"/>
        <family val="2"/>
      </rPr>
      <t>1</t>
    </r>
    <r>
      <rPr>
        <sz val="8"/>
        <rFont val="Arial"/>
        <family val="2"/>
      </rPr>
      <t xml:space="preserve"> “Loss” is considered to be an involuntary result of activity. For example, a tomato falling off a truck. Whereas, “waste” is considered to be the result of human action or inaction based on decision. For example, a tomato thrown into the garbage, or left to deteriorate in the house. Loss and waste both occur in the two segments of the supply chain:</t>
    </r>
  </si>
  <si>
    <t xml:space="preserve"> i) the post-harvest/slaughter up to retail segment (where loss is a larger component than waste)</t>
  </si>
  <si>
    <t xml:space="preserve"> ii) the retail and consumption (household/public) segment (where waste is a larger component than loss)</t>
  </si>
  <si>
    <t xml:space="preserve"> For convenience, all losses and waste occurring in the post-harvest/slaughter segment are grouped together as “loss” (also referred to as agricultural or post-harvest losses). </t>
  </si>
  <si>
    <t>Whereas all waste and losses occurring in the retail and consumption (household/public) segment are grouped together as “waste”.</t>
  </si>
  <si>
    <t>Commodity</t>
  </si>
  <si>
    <t>Follows the commodity descriptions in the workbook Commodity Description</t>
  </si>
  <si>
    <t>Section 1 - FLI Compilation</t>
  </si>
  <si>
    <t>Commodity Group (Heading)</t>
  </si>
  <si>
    <t>Different commodity groups for the various commodities/items. Full description in commodity description sheet</t>
  </si>
  <si>
    <t>CPC</t>
  </si>
  <si>
    <t>Central Product Classification is an international classification used to promote consistency and comparability of information at the world level.</t>
  </si>
  <si>
    <t>This section will be pre-filled for the pre-selected basket of goods, incase the country decided to change the commodities then the section should be left blank to be filled by FAO.</t>
  </si>
  <si>
    <t>Item Name</t>
  </si>
  <si>
    <t>Same as commodity. Description is in the workbook Commodity Description</t>
  </si>
  <si>
    <t>Imports</t>
  </si>
  <si>
    <t>Quantity of the commodity in tonnes imported into the country for the base year (2014 - 2016)</t>
  </si>
  <si>
    <t>Imports for the reference year in FAOSTAT</t>
  </si>
  <si>
    <t>Production</t>
  </si>
  <si>
    <t>Quantity of the commodity in tonnes produced in the country for the base year (2014 - 2016)</t>
  </si>
  <si>
    <t>Domestic production for the reference year in FAOSTAT</t>
  </si>
  <si>
    <t>Percent of total value of production</t>
  </si>
  <si>
    <t xml:space="preserve">This is value of production of the commodity as a percentage of the total value of production of all commodities in the country adopted from FAOSTAT for the base year (2014 - 2016). </t>
  </si>
  <si>
    <t>Based on value of production FAOSTAT</t>
  </si>
  <si>
    <t>Prices</t>
  </si>
  <si>
    <t>International dollar prices from FAOSTAT for the base year (2014-2016) or national prices.</t>
  </si>
  <si>
    <t>Reference quantity</t>
  </si>
  <si>
    <t>This is the quantity that will be used to calculate the food loss percentages. This would be either the production quantity or the quantity of imports+production if the imports are more than 10% of domestic production.</t>
  </si>
  <si>
    <t xml:space="preserve">If Import/Production&lt;0.1,  Production; If Import/Production&gt; or =0.1,  Production + Imports </t>
  </si>
  <si>
    <t>Value of Reference Quantity</t>
  </si>
  <si>
    <t>This is the reference quantity multiplied by the price</t>
  </si>
  <si>
    <t>Reference Quantity * Price</t>
  </si>
  <si>
    <t>Year</t>
  </si>
  <si>
    <t>Please specify the years that the data was collected</t>
  </si>
  <si>
    <t>Losses</t>
  </si>
  <si>
    <t>Quantity of the commodity in tonnes removed from the food supply chain (losses) for the whole supply chain</t>
  </si>
  <si>
    <t>The stages which the loss percentage for the whole supply chain covers</t>
  </si>
  <si>
    <t xml:space="preserve">
- Distribution
- Export
- Post harvest On-farm
- Harvest
- Processing
- Storage
- Traders
- Transport
- Wholesale/Retail (where the markets are not segregated)
- Wholesale
- Whole Supply Chain (post-harvest prior to retail)</t>
  </si>
  <si>
    <t>Reference Quantity</t>
  </si>
  <si>
    <t>SDG Food Loss Definition</t>
  </si>
  <si>
    <t xml:space="preserve">Compliance to SDG definition of losses at the top of this sheet. </t>
  </si>
  <si>
    <t>CODES
- Y means it follows the SDG definition
- N means a different definition of Food Loss was used</t>
  </si>
  <si>
    <t>Describe difference in the definition</t>
  </si>
  <si>
    <t>If the response to the previous question is 'N' then state the definition adapted for the reported data</t>
  </si>
  <si>
    <t>Method of Data Collection</t>
  </si>
  <si>
    <t>This would be how the information was gathered and what the sampling framework are. For example, stratified random sample based on number of farmers per municipality. If a model was used, then the model would be specified here with the sources of data used as inputs (e.g. Mass Flow Model with 5 samples taken per stage)</t>
  </si>
  <si>
    <t>- Case study
- Census
- Expert Opinion (Stakeholders meetings, Focus groups, Key informant interviews) 
- Controlled Experiment
- Literature Review
- Survey
- National Accounts
- FLW Protocol
- Modelled estimates
- Combination of methods (to be specified)</t>
  </si>
  <si>
    <t>Sources</t>
  </si>
  <si>
    <t>Please include the source of the data.</t>
  </si>
  <si>
    <t>- Academic Repository
- International Organization
- NGO
- National Institution
- Peer reviewed jounals
- Private sector
- Combination of sources (to be specified)</t>
  </si>
  <si>
    <t>Url link to source</t>
  </si>
  <si>
    <t>Please include a reference where the data can be found.</t>
  </si>
  <si>
    <t>Reference</t>
  </si>
  <si>
    <t>Author(s)'s name and any other relevant publication information - this needs to be complete so that people can easily go back to the source of information and search for the number provided in the loss column.</t>
  </si>
  <si>
    <t xml:space="preserve">Important additional notes from the study to be reported and highlighted. </t>
  </si>
  <si>
    <t>Section 1 - Compilation of the Country Food Loss Index SDG 12.3.1.a</t>
  </si>
  <si>
    <t>Table 1: Country´s food basket and weights (base year 2014-2016)</t>
  </si>
  <si>
    <t>Heading</t>
  </si>
  <si>
    <t>Confirmation of the commodities to be included in the FLI</t>
  </si>
  <si>
    <t xml:space="preserve">Production + Imports </t>
  </si>
  <si>
    <t>Price</t>
  </si>
  <si>
    <t>Percent of total value of Production</t>
  </si>
  <si>
    <t xml:space="preserve">Reference Quantity </t>
  </si>
  <si>
    <t>Fixed weights to be used to estimate FLI</t>
  </si>
  <si>
    <t>MANDATORY: Please confirm the commodities you want to consider for the FLI of your country - Put Y for Yes and N for No</t>
  </si>
  <si>
    <t>Filled by FAO</t>
  </si>
  <si>
    <t>Average 2014-2016
(Tons)</t>
  </si>
  <si>
    <t xml:space="preserve">Based on value of production FAOSTAT </t>
  </si>
  <si>
    <t>VALUE of Reference Quantity/Total Value of Reference Quantity</t>
  </si>
  <si>
    <t>Cereals &amp; Pulses</t>
  </si>
  <si>
    <t>Fruits &amp; Vegetables</t>
  </si>
  <si>
    <t>Meat &amp; Animals Products</t>
  </si>
  <si>
    <t>Roots, Tubers &amp; Oil-Bearing Crops</t>
  </si>
  <si>
    <t>Other</t>
  </si>
  <si>
    <t>Fish &amp; Fish Products</t>
  </si>
  <si>
    <t>Number of selected product</t>
  </si>
  <si>
    <t>Total Value of Reference Quantity:</t>
  </si>
  <si>
    <t>4. All commodities in the base period should have data filled for the current period(s)</t>
  </si>
  <si>
    <t>2015</t>
  </si>
  <si>
    <t>2016</t>
  </si>
  <si>
    <t>2017</t>
  </si>
  <si>
    <t>2018</t>
  </si>
  <si>
    <t>2019</t>
  </si>
  <si>
    <t>2020</t>
  </si>
  <si>
    <t>Country</t>
  </si>
  <si>
    <t>Country Code</t>
  </si>
  <si>
    <t>Indicators</t>
  </si>
  <si>
    <t>Section 2 - Description of food loss data reported on "Section 1 - Compilation Sheet"</t>
  </si>
  <si>
    <t>ELEMENTS</t>
  </si>
  <si>
    <t>COMMODITY</t>
  </si>
  <si>
    <t>Losses (tons)</t>
  </si>
  <si>
    <t>Reference quantities (tons)</t>
  </si>
  <si>
    <t>Loss %</t>
  </si>
  <si>
    <t>Flags</t>
  </si>
  <si>
    <t>SDG food loss definition (Y/N)</t>
  </si>
  <si>
    <t xml:space="preserve">Source </t>
  </si>
  <si>
    <t>Link to the source</t>
  </si>
  <si>
    <t>Name of the document/ source</t>
  </si>
  <si>
    <t>FOOD LOSS INDEX COMPILATION QUESTIONNAIRE - QUALITY ASSESSMENT AND FEEDBACK</t>
  </si>
  <si>
    <t xml:space="preserve">This section contains a short survey that will help FAO to assess the quality of the questionnaire and identify areas for improvement.  We thank you in advance for your cooperation. </t>
  </si>
  <si>
    <t>1. The questionnaire was initially addressed to the right person</t>
  </si>
  <si>
    <t>Strongly agree</t>
  </si>
  <si>
    <t>Agree</t>
  </si>
  <si>
    <t>Partially agree</t>
  </si>
  <si>
    <t>Disagree</t>
  </si>
  <si>
    <t>Strongly disagree</t>
  </si>
  <si>
    <t>Please specify the right person, title, and email (if needed):</t>
  </si>
  <si>
    <t>Please type "X" in the relevant box:</t>
  </si>
  <si>
    <t>2. The questionnaire is logically structured and contains clear instructions for its completion</t>
  </si>
  <si>
    <t>Please specify:</t>
  </si>
  <si>
    <t>3. All definitions are clearly and correctly provided</t>
  </si>
  <si>
    <t>4. All questions, categories and/or commodities are relevant</t>
  </si>
  <si>
    <t>5. No important questions, categories and/or commodities are missing</t>
  </si>
  <si>
    <t>6. The time and effort required to fill the questionnaire was reasonable given the questionnaire objectives</t>
  </si>
  <si>
    <t>7. Please specify approximately how long it took to complete the questionnaire</t>
  </si>
  <si>
    <t>Indicate the offices within the respondent organization that have participated in the survey.</t>
  </si>
  <si>
    <t>9. How many organizations/ministries were involved in the questionnaire completion? Name them</t>
  </si>
  <si>
    <t>10. Please indicate any section or part that you found difficult to complete and why</t>
  </si>
  <si>
    <t>Indicate relevant items that should be added.</t>
  </si>
  <si>
    <t>Clarity and usefulness of the instruction page.</t>
  </si>
  <si>
    <t>Additional suggestions:</t>
  </si>
  <si>
    <t>Section 2 - FLI Metadata</t>
  </si>
  <si>
    <t>Section 2 - Metadata</t>
  </si>
  <si>
    <t>Please provide the losses in metric tonnes (tons), with the quantity (tons) they refer to and the percentage loss for each commodity for the period 2015-2022. Specify the reference year in the appropriate column.</t>
  </si>
  <si>
    <t>2021</t>
  </si>
  <si>
    <t>2022</t>
  </si>
  <si>
    <t>2023</t>
  </si>
  <si>
    <t>2024</t>
  </si>
  <si>
    <r>
      <rPr>
        <b/>
        <sz val="12"/>
        <color theme="4" tint="-0.249977111117893"/>
        <rFont val="Calibri"/>
        <family val="2"/>
        <scheme val="minor"/>
      </rPr>
      <t xml:space="preserve">Instructions: </t>
    </r>
    <r>
      <rPr>
        <sz val="12"/>
        <rFont val="Calibri"/>
        <family val="2"/>
        <scheme val="minor"/>
      </rPr>
      <t xml:space="preserve">
1. Fill in the food loss estimates for the whole supply chain (production up to, but not including retail) </t>
    </r>
    <r>
      <rPr>
        <b/>
        <sz val="12"/>
        <rFont val="Calibri"/>
        <family val="2"/>
        <scheme val="minor"/>
      </rPr>
      <t>in percentages.</t>
    </r>
    <r>
      <rPr>
        <sz val="12"/>
        <rFont val="Calibri"/>
        <family val="2"/>
        <scheme val="minor"/>
      </rPr>
      <t xml:space="preserve">
2. Data can be reported for the available years and commodities.
</t>
    </r>
  </si>
  <si>
    <t>3. For years where data is not available for the commodities in the selected food basket a carry forward (backward) value from the previous (following) year should be used</t>
  </si>
  <si>
    <r>
      <t xml:space="preserve">Instructions
</t>
    </r>
    <r>
      <rPr>
        <sz val="12"/>
        <rFont val="Calibri"/>
        <family val="2"/>
        <scheme val="minor"/>
      </rPr>
      <t>1. Refer to the sheet 'Variable Description' to fill in the data
2. Include addittional rows as per need.
3. Only fill in the data for the years where data is available. Do not include carry forwards and carry backwards
4. The loss percentage filled in column 'E' should correspond to the data in Table 2 of Section 1.</t>
    </r>
  </si>
  <si>
    <t>2015-2024</t>
  </si>
  <si>
    <t>2015 - 2024</t>
  </si>
  <si>
    <r>
      <rPr>
        <b/>
        <sz val="10"/>
        <color theme="1"/>
        <rFont val="Arial"/>
        <family val="2"/>
      </rPr>
      <t>Section 1:</t>
    </r>
    <r>
      <rPr>
        <sz val="10"/>
        <color theme="1"/>
        <rFont val="Arial"/>
        <family val="2"/>
      </rPr>
      <t xml:space="preserve"> </t>
    </r>
    <r>
      <rPr>
        <b/>
        <sz val="10"/>
        <color theme="1"/>
        <rFont val="Arial"/>
        <family val="2"/>
      </rPr>
      <t xml:space="preserve">FLI Compilation - </t>
    </r>
    <r>
      <rPr>
        <sz val="10"/>
        <color theme="1"/>
        <rFont val="Arial"/>
        <family val="2"/>
      </rPr>
      <t xml:space="preserve">This sheet has three tables: </t>
    </r>
    <r>
      <rPr>
        <b/>
        <sz val="10"/>
        <color theme="1"/>
        <rFont val="Arial"/>
        <family val="2"/>
      </rPr>
      <t>Table 1</t>
    </r>
    <r>
      <rPr>
        <sz val="10"/>
        <color theme="1"/>
        <rFont val="Arial"/>
        <family val="2"/>
      </rPr>
      <t xml:space="preserve"> is pre-filled with the default list of products across the five food groups and data to compile the weights. The weights are compiled using production, import quantities and prices. Respondents are at liberty to add new commodities in line with their country priorities and to indicate whether the listed commodities should be used for compiling the FLI or not. </t>
    </r>
    <r>
      <rPr>
        <b/>
        <sz val="10"/>
        <color theme="1"/>
        <rFont val="Arial"/>
        <family val="2"/>
      </rPr>
      <t>Table 2</t>
    </r>
    <r>
      <rPr>
        <sz val="10"/>
        <color theme="1"/>
        <rFont val="Arial"/>
        <family val="2"/>
      </rPr>
      <t xml:space="preserve"> must be filled with Food Loss Percentages (FLP) for the whole supply chain (from harvest up to but not including retail)  and </t>
    </r>
    <r>
      <rPr>
        <b/>
        <sz val="10"/>
        <color theme="1"/>
        <rFont val="Arial"/>
        <family val="2"/>
      </rPr>
      <t>Table 3</t>
    </r>
    <r>
      <rPr>
        <sz val="10"/>
        <color theme="1"/>
        <rFont val="Arial"/>
        <family val="2"/>
      </rPr>
      <t xml:space="preserve"> automatically combines data from table 1 and table 2 to compile the FLI.</t>
    </r>
  </si>
  <si>
    <r>
      <rPr>
        <b/>
        <sz val="10"/>
        <color theme="1"/>
        <rFont val="Arial"/>
        <family val="2"/>
      </rPr>
      <t xml:space="preserve">Section 2: FLI Metadata - </t>
    </r>
    <r>
      <rPr>
        <sz val="10"/>
        <color theme="1"/>
        <rFont val="Arial"/>
        <family val="2"/>
      </rPr>
      <t xml:space="preserve">This sheet allows the detailed reporting and description of food loss percentages reported in Section 1, the method of data collection and their sources. </t>
    </r>
  </si>
  <si>
    <t>Purposes</t>
  </si>
  <si>
    <t xml:space="preserve">The main purpose of this questionnaire is to compile and report on SDG 12.3.1a Food Loss Index (FLI). 
The questionnaire also aims at collecting data for the purpose of better estimating losses and filling existing data gaps. The official loss data provided, covering the whole supply chain nationally, will therefore be used to improve the quality of Supply Utilization Accounts / Food Balance Sheets. </t>
  </si>
  <si>
    <t>The yellow cells are for data entry, the light green cells are automatically calculated from information in yellow cells and the grey cells will be pre-filled by FAO. At the end of each section there is space reserved for general comments and notes you may have about the content of the related section.</t>
  </si>
  <si>
    <t>Please use the column ‘NOTES’ in section 2 for any further information on your data such as: different definition and methodology, different reference year cycle, different units used. Please also indicate if the reported data are forecast or preliminary or if major variations have occurred from one year to another.</t>
  </si>
  <si>
    <t>Indicate with Ý' the commodities that should be used to calculate the FLI</t>
  </si>
  <si>
    <t>Table 2: Country Food Loss Percentage (FLP) estimates 2015 - 2024 to monitor and report SDG 12.3.1.a</t>
  </si>
  <si>
    <t>FLP by Item and year</t>
  </si>
  <si>
    <t>Food Loss Percentages (FLP) should be filled for the selected basket of goods</t>
  </si>
  <si>
    <t>Country Food Loss Percentage (FLP)</t>
  </si>
  <si>
    <t xml:space="preserve">This section is to describe the reported loss percentages in Section 1. The data source, method and scope of the reported data should be detailed and described in order to better interpret the information. This also includes possible differences that might exist to the definition of food losses and the coverage of the supply chain established for the SDG 12.3.1.a. </t>
  </si>
  <si>
    <r>
      <t xml:space="preserve">Table 3 Food Loss Percentage (FLP) and Food Loss Index (FLI)at Country Level (all commodities): </t>
    </r>
    <r>
      <rPr>
        <i/>
        <sz val="11"/>
        <rFont val="Calibri"/>
        <family val="2"/>
        <scheme val="minor"/>
      </rPr>
      <t>This table is automatically filled. Do not manipulate the formulae</t>
    </r>
  </si>
  <si>
    <t>Country Food Loss Index (FLI)</t>
  </si>
  <si>
    <t>CPC code</t>
  </si>
  <si>
    <t>Questionnaire to compile and report on SDG indicator 12.3.1.a – Food loss Index (FLI)</t>
  </si>
  <si>
    <r>
      <rPr>
        <b/>
        <sz val="10"/>
        <rFont val="Arial"/>
        <family val="2"/>
      </rPr>
      <t xml:space="preserve">Include the species: </t>
    </r>
    <r>
      <rPr>
        <sz val="10"/>
        <rFont val="Arial"/>
        <family val="2"/>
      </rPr>
      <t>Freshwater crustaceans, Sea-spiders, crabs, Lobsters, spiny/rock lobsters, Squat-lobsters, Shrimps, prawns, Krill, planktonic crustaceans, Miscellaneous marine crustaceans</t>
    </r>
  </si>
  <si>
    <r>
      <t>single figure fibre and seed;</t>
    </r>
    <r>
      <rPr>
        <b/>
        <sz val="10"/>
        <rFont val="Arial"/>
        <family val="2"/>
      </rPr>
      <t xml:space="preserve"> Flax </t>
    </r>
    <r>
      <rPr>
        <sz val="10"/>
        <rFont val="Arial"/>
        <family val="2"/>
      </rPr>
      <t>production data should be given in terms of scutched and hackled fibre, and should include Tow.</t>
    </r>
  </si>
  <si>
    <r>
      <t xml:space="preserve">There are two main sugar crops: </t>
    </r>
    <r>
      <rPr>
        <b/>
        <sz val="10"/>
        <rFont val="Arial"/>
        <family val="2"/>
      </rPr>
      <t xml:space="preserve">Sugar Cane </t>
    </r>
    <r>
      <rPr>
        <sz val="10"/>
        <rFont val="Arial"/>
        <family val="2"/>
      </rPr>
      <t>and</t>
    </r>
    <r>
      <rPr>
        <b/>
        <sz val="10"/>
        <rFont val="Arial"/>
        <family val="2"/>
      </rPr>
      <t xml:space="preserve"> Sugar Beet</t>
    </r>
    <r>
      <rPr>
        <sz val="10"/>
        <rFont val="Arial"/>
        <family val="2"/>
      </rPr>
      <t>. Their production relate to the stage when they are sent to the sugar factories to be processed into Sugar, i.e. normally free of earth/mud, tops and leaves.</t>
    </r>
  </si>
  <si>
    <r>
      <t xml:space="preserve">   </t>
    </r>
    <r>
      <rPr>
        <vertAlign val="superscript"/>
        <sz val="8"/>
        <rFont val="Arial"/>
        <family val="2"/>
      </rPr>
      <t xml:space="preserve">2 </t>
    </r>
    <r>
      <rPr>
        <sz val="8"/>
        <rFont val="Arial"/>
        <family val="2"/>
      </rPr>
      <t>Production quantity data provided by countries to FAO are net of pre-harvest/pre-slaughter and harvest/slaughter losses.</t>
    </r>
  </si>
  <si>
    <t>Central Product Classification (CPC) version 2.1 exp.</t>
  </si>
  <si>
    <t>Based on International dollar prices obtained from FAOSTAT</t>
  </si>
  <si>
    <t xml:space="preserve">Based on International dollar prices from FAOSTAT (Average 2014-2016) </t>
  </si>
  <si>
    <t>To be considered for the FLI ( Y for Yes and N for No)</t>
  </si>
  <si>
    <t>Coverage of the supply chain</t>
  </si>
  <si>
    <t>https://openknowledge.fao.org/server/api/core/bitstreams/f828ddf0-df62-4540-b4cb-1db8db8ced0a/content</t>
  </si>
  <si>
    <t>The data reported here will be considered official unless otherwise specified</t>
  </si>
  <si>
    <t xml:space="preserve">The objective of this questionnaire is to compile and report the Food Loss Index, that will be integrated in the SDG Report 2025.                                                                                                                                                                            </t>
  </si>
  <si>
    <t>The objective of this questionnaire is to compile and report the Food Loss Index, that will be integrated in the SDG Report 2025</t>
  </si>
  <si>
    <t xml:space="preserve">Cover page                                                                                                                                  
Instructions 
Commodity Description: Description Of Commodities, Groups, and Special Observations for Selected Commodities 
Variables Description: Description of Variables/Elements, Loss Definition: The Concept of Loss in FAO Agricultural Statistics  
Section 1: Compilation sheet 
Section 2: FLI Metadata                                                                                           
Feedback section
</t>
  </si>
  <si>
    <t>Add any other relevant information specific to a given commodity data, in this column (eg: if a different unit is used, geographical coverage, frequency of data collection, provisional data, revised data, reason of high variation, changes in methods,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</si>
</sst>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00\ _€_-;\-* #,##0.00\ _€_-;_-* &quot;-&quot;??\ _€_-;_-@_-"/>
    <numFmt numFmtId="166" formatCode="_-* #,##0\ _€_-;\-* #,##0\ _€_-;_-* &quot;-&quot;??\ _€_-;_-@_-"/>
    <numFmt numFmtId="167" formatCode="_(* #,##0_);_(* \(#,##0\);_(* &quot;-&quot;??_);_(@_)"/>
    <numFmt numFmtId="168" formatCode="0.0%"/>
  </numFmts>
  <fonts count="55" x14ac:knownFonts="1">
    <font>
      <sz val="11"/>
      <color theme="1"/>
      <name val="Calibri"/>
      <family val="2"/>
      <scheme val="minor"/>
    </font>
    <font>
      <sz val="11"/>
      <color theme="1"/>
      <name val="Calibri"/>
      <family val="2"/>
    </font>
    <font>
      <b/>
      <sz val="11"/>
      <color theme="0"/>
      <name val="Calibri"/>
      <family val="2"/>
      <scheme val="minor"/>
    </font>
    <font>
      <b/>
      <sz val="14"/>
      <color theme="4" tint="-0.249977111117893"/>
      <name val="Calibri"/>
      <family val="2"/>
      <scheme val="minor"/>
    </font>
    <font>
      <sz val="11"/>
      <color theme="0"/>
      <name val="Calibri"/>
      <family val="2"/>
      <scheme val="minor"/>
    </font>
    <font>
      <sz val="12"/>
      <color theme="1"/>
      <name val="Calibri"/>
      <family val="2"/>
      <scheme val="minor"/>
    </font>
    <font>
      <sz val="10"/>
      <color theme="1"/>
      <name val="Calibri"/>
      <family val="2"/>
      <scheme val="minor"/>
    </font>
    <font>
      <i/>
      <sz val="10"/>
      <color theme="0"/>
      <name val="Calibri"/>
      <family val="2"/>
      <scheme val="minor"/>
    </font>
    <font>
      <b/>
      <sz val="11"/>
      <color theme="1"/>
      <name val="Calibri"/>
      <family val="2"/>
      <scheme val="minor"/>
    </font>
    <font>
      <i/>
      <sz val="11"/>
      <color theme="1"/>
      <name val="Calibri"/>
      <family val="2"/>
    </font>
    <font>
      <b/>
      <i/>
      <sz val="11"/>
      <color theme="1"/>
      <name val="Calibri"/>
      <family val="2"/>
      <scheme val="minor"/>
    </font>
    <font>
      <b/>
      <sz val="10"/>
      <color theme="1"/>
      <name val="Calibri"/>
      <family val="2"/>
      <scheme val="minor"/>
    </font>
    <font>
      <b/>
      <sz val="11"/>
      <color theme="1"/>
      <name val="Calibri"/>
      <family val="2"/>
    </font>
    <font>
      <sz val="8"/>
      <color theme="1"/>
      <name val="Calibri"/>
      <family val="2"/>
    </font>
    <font>
      <b/>
      <sz val="11"/>
      <color theme="0"/>
      <name val="Calibri"/>
      <family val="2"/>
    </font>
    <font>
      <sz val="11"/>
      <color theme="1"/>
      <name val="Calibri"/>
      <family val="2"/>
      <scheme val="minor"/>
    </font>
    <font>
      <i/>
      <sz val="11"/>
      <color theme="0"/>
      <name val="Calibri"/>
      <family val="2"/>
      <scheme val="minor"/>
    </font>
    <font>
      <sz val="11"/>
      <color rgb="FFFF0000"/>
      <name val="Calibri"/>
      <family val="2"/>
      <scheme val="minor"/>
    </font>
    <font>
      <sz val="11"/>
      <color rgb="FFFF0000"/>
      <name val="Calibri"/>
      <family val="2"/>
    </font>
    <font>
      <sz val="12"/>
      <name val="Calibri"/>
      <family val="2"/>
      <scheme val="minor"/>
    </font>
    <font>
      <sz val="10"/>
      <color theme="1"/>
      <name val="Arial"/>
      <family val="2"/>
    </font>
    <font>
      <sz val="10"/>
      <name val="Arial"/>
      <family val="2"/>
    </font>
    <font>
      <b/>
      <sz val="10"/>
      <name val="Arial"/>
      <family val="2"/>
    </font>
    <font>
      <sz val="11"/>
      <color rgb="FF000000"/>
      <name val="Calibri"/>
      <family val="2"/>
      <scheme val="minor"/>
    </font>
    <font>
      <b/>
      <sz val="10"/>
      <color theme="1"/>
      <name val="Arial"/>
      <family val="2"/>
    </font>
    <font>
      <sz val="10"/>
      <color rgb="FFFF0000"/>
      <name val="Arial"/>
      <family val="2"/>
    </font>
    <font>
      <sz val="11"/>
      <color rgb="FFFF0000"/>
      <name val="Arial"/>
      <family val="2"/>
    </font>
    <font>
      <b/>
      <sz val="10"/>
      <color indexed="8"/>
      <name val="Arial"/>
      <family val="2"/>
    </font>
    <font>
      <sz val="10"/>
      <color rgb="FF000000"/>
      <name val="Arial"/>
      <family val="2"/>
    </font>
    <font>
      <b/>
      <sz val="10"/>
      <color rgb="FF000000"/>
      <name val="Arial"/>
      <family val="2"/>
    </font>
    <font>
      <i/>
      <sz val="10"/>
      <color theme="1"/>
      <name val="Arial"/>
      <family val="2"/>
    </font>
    <font>
      <i/>
      <sz val="10"/>
      <color rgb="FF000000"/>
      <name val="Arial"/>
      <family val="2"/>
    </font>
    <font>
      <sz val="8"/>
      <name val="Arial"/>
      <family val="2"/>
    </font>
    <font>
      <vertAlign val="superscript"/>
      <sz val="8"/>
      <name val="Arial"/>
      <family val="2"/>
    </font>
    <font>
      <b/>
      <sz val="10"/>
      <color rgb="FFFF0000"/>
      <name val="Arial"/>
      <family val="2"/>
    </font>
    <font>
      <b/>
      <sz val="12"/>
      <color indexed="8"/>
      <name val="Arial"/>
      <family val="2"/>
    </font>
    <font>
      <sz val="10"/>
      <color indexed="8"/>
      <name val="Arial"/>
      <family val="2"/>
    </font>
    <font>
      <b/>
      <sz val="18"/>
      <color theme="4" tint="-0.249977111117893"/>
      <name val="Calibri"/>
      <family val="2"/>
      <scheme val="minor"/>
    </font>
    <font>
      <sz val="18"/>
      <color theme="1"/>
      <name val="Calibri"/>
      <family val="2"/>
      <scheme val="minor"/>
    </font>
    <font>
      <b/>
      <sz val="12"/>
      <color theme="4" tint="-0.249977111117893"/>
      <name val="Calibri"/>
      <family val="2"/>
      <scheme val="minor"/>
    </font>
    <font>
      <b/>
      <sz val="10"/>
      <color theme="0"/>
      <name val="Arial"/>
      <family val="2"/>
    </font>
    <font>
      <b/>
      <sz val="11"/>
      <color theme="0"/>
      <name val="Arial"/>
      <family val="2"/>
    </font>
    <font>
      <sz val="10"/>
      <color theme="0"/>
      <name val="Arial"/>
      <family val="2"/>
    </font>
    <font>
      <sz val="10"/>
      <name val="Calibri"/>
      <family val="2"/>
      <scheme val="minor"/>
    </font>
    <font>
      <b/>
      <sz val="10"/>
      <color theme="9" tint="0.39997558519241921"/>
      <name val="Calibri"/>
      <family val="2"/>
      <scheme val="minor"/>
    </font>
    <font>
      <b/>
      <sz val="14"/>
      <color theme="0"/>
      <name val="Arial"/>
      <family val="2"/>
    </font>
    <font>
      <b/>
      <sz val="16"/>
      <color theme="0"/>
      <name val="Arial"/>
      <family val="2"/>
    </font>
    <font>
      <b/>
      <sz val="12"/>
      <color theme="0"/>
      <name val="Arial"/>
      <family val="2"/>
    </font>
    <font>
      <b/>
      <sz val="14"/>
      <color theme="4" tint="-0.249977111117893"/>
      <name val="Arial"/>
      <family val="2"/>
    </font>
    <font>
      <u/>
      <sz val="11"/>
      <color theme="10"/>
      <name val="Calibri"/>
      <family val="2"/>
      <scheme val="minor"/>
    </font>
    <font>
      <sz val="14"/>
      <color rgb="FFFF0000"/>
      <name val="Calibri"/>
      <family val="2"/>
      <scheme val="minor"/>
    </font>
    <font>
      <sz val="8"/>
      <name val="Calibri"/>
      <family val="2"/>
      <scheme val="minor"/>
    </font>
    <font>
      <i/>
      <sz val="11"/>
      <name val="Calibri"/>
      <family val="2"/>
      <scheme val="minor"/>
    </font>
    <font>
      <b/>
      <sz val="12"/>
      <name val="Calibri"/>
      <family val="2"/>
      <scheme val="minor"/>
    </font>
    <font>
      <b/>
      <sz val="16"/>
      <color theme="0"/>
      <name val="Calibri"/>
      <family val="2"/>
      <scheme val="minor"/>
    </font>
  </fonts>
  <fills count="14">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99"/>
        <bgColor indexed="64"/>
      </patternFill>
    </fill>
    <fill>
      <patternFill patternType="solid">
        <fgColor indexed="22"/>
        <bgColor indexed="9"/>
      </patternFill>
    </fill>
    <fill>
      <patternFill patternType="solid">
        <fgColor theme="0"/>
        <bgColor indexed="9"/>
      </patternFill>
    </fill>
    <fill>
      <patternFill patternType="solid">
        <fgColor theme="4" tint="-0.249977111117893"/>
        <bgColor indexed="9"/>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s>
  <borders count="1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9" fontId="15" fillId="0" borderId="0" applyFont="0" applyFill="0" applyBorder="0" applyAlignment="0" applyProtection="0"/>
    <xf numFmtId="0" fontId="21" fillId="0" borderId="0"/>
    <xf numFmtId="164" fontId="15" fillId="0" borderId="0" applyFont="0" applyFill="0" applyBorder="0" applyAlignment="0" applyProtection="0"/>
    <xf numFmtId="0" fontId="49" fillId="0" borderId="0" applyNumberFormat="0" applyFill="0" applyBorder="0" applyAlignment="0" applyProtection="0"/>
  </cellStyleXfs>
  <cellXfs count="318">
    <xf numFmtId="0" fontId="0" fillId="0" borderId="0" xfId="0"/>
    <xf numFmtId="0" fontId="5" fillId="3" borderId="0" xfId="0" applyFont="1" applyFill="1" applyAlignment="1">
      <alignment horizontal="center"/>
    </xf>
    <xf numFmtId="0" fontId="6" fillId="3" borderId="0" xfId="0" applyFont="1" applyFill="1" applyAlignment="1">
      <alignment wrapText="1"/>
    </xf>
    <xf numFmtId="0" fontId="1" fillId="3" borderId="0" xfId="0" applyFont="1" applyFill="1"/>
    <xf numFmtId="0" fontId="9" fillId="3" borderId="5" xfId="0" applyFont="1" applyFill="1" applyBorder="1" applyAlignment="1">
      <alignment horizontal="left" vertical="center" wrapText="1"/>
    </xf>
    <xf numFmtId="0" fontId="1" fillId="3" borderId="5" xfId="0" applyFont="1" applyFill="1" applyBorder="1" applyAlignment="1">
      <alignment horizontal="left" vertical="center" wrapText="1"/>
    </xf>
    <xf numFmtId="165" fontId="1" fillId="3" borderId="5" xfId="0" applyNumberFormat="1" applyFont="1" applyFill="1" applyBorder="1" applyAlignment="1">
      <alignment horizontal="center" vertical="center"/>
    </xf>
    <xf numFmtId="43" fontId="1" fillId="3" borderId="5" xfId="0" applyNumberFormat="1" applyFont="1" applyFill="1" applyBorder="1" applyAlignment="1">
      <alignment horizontal="center" vertical="center"/>
    </xf>
    <xf numFmtId="166" fontId="1" fillId="5" borderId="4" xfId="0" applyNumberFormat="1" applyFont="1" applyFill="1" applyBorder="1" applyAlignment="1">
      <alignment horizontal="center" vertical="center"/>
    </xf>
    <xf numFmtId="0" fontId="1" fillId="3" borderId="0" xfId="0" applyFont="1" applyFill="1" applyAlignment="1">
      <alignment wrapText="1"/>
    </xf>
    <xf numFmtId="0" fontId="10" fillId="3" borderId="0" xfId="0" applyFont="1" applyFill="1"/>
    <xf numFmtId="167" fontId="12" fillId="5" borderId="11" xfId="0" applyNumberFormat="1" applyFont="1" applyFill="1" applyBorder="1" applyAlignment="1">
      <alignment vertical="center"/>
    </xf>
    <xf numFmtId="165" fontId="13" fillId="3" borderId="5" xfId="0" applyNumberFormat="1" applyFont="1" applyFill="1" applyBorder="1" applyAlignment="1">
      <alignment horizontal="center" vertical="center"/>
    </xf>
    <xf numFmtId="0" fontId="1" fillId="4" borderId="4" xfId="0" applyFont="1" applyFill="1" applyBorder="1"/>
    <xf numFmtId="0" fontId="2" fillId="2" borderId="3" xfId="0" applyFont="1" applyFill="1" applyBorder="1" applyAlignment="1">
      <alignment horizontal="center" vertical="center"/>
    </xf>
    <xf numFmtId="0" fontId="2" fillId="2" borderId="8" xfId="0" applyFont="1" applyFill="1" applyBorder="1" applyAlignment="1">
      <alignment vertical="center"/>
    </xf>
    <xf numFmtId="0" fontId="1" fillId="4" borderId="9" xfId="0" applyFont="1" applyFill="1" applyBorder="1"/>
    <xf numFmtId="0" fontId="1" fillId="4" borderId="10" xfId="0" applyFont="1" applyFill="1" applyBorder="1"/>
    <xf numFmtId="0" fontId="1" fillId="4" borderId="7" xfId="0" applyFont="1" applyFill="1" applyBorder="1"/>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0" xfId="0" applyFill="1"/>
    <xf numFmtId="0" fontId="1" fillId="4" borderId="4"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166" fontId="1" fillId="6" borderId="4" xfId="0" applyNumberFormat="1" applyFont="1" applyFill="1" applyBorder="1" applyAlignment="1">
      <alignment horizontal="center" vertical="center"/>
    </xf>
    <xf numFmtId="0" fontId="3" fillId="3" borderId="0" xfId="0" applyFont="1" applyFill="1" applyAlignment="1">
      <alignment horizontal="left" wrapText="1"/>
    </xf>
    <xf numFmtId="165" fontId="8" fillId="2" borderId="8"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10" fontId="12" fillId="5" borderId="4" xfId="1" applyNumberFormat="1" applyFont="1" applyFill="1" applyBorder="1" applyAlignment="1">
      <alignment horizontal="center" vertical="center"/>
    </xf>
    <xf numFmtId="9" fontId="12" fillId="5" borderId="11" xfId="1" applyFont="1" applyFill="1" applyBorder="1" applyAlignment="1">
      <alignment horizontal="center" vertical="center"/>
    </xf>
    <xf numFmtId="0" fontId="1" fillId="4" borderId="7" xfId="0" applyFont="1" applyFill="1" applyBorder="1" applyAlignment="1">
      <alignment vertical="center" wrapText="1"/>
    </xf>
    <xf numFmtId="0" fontId="2" fillId="2" borderId="8" xfId="0" applyFont="1" applyFill="1" applyBorder="1" applyAlignment="1">
      <alignment horizontal="left" vertical="center"/>
    </xf>
    <xf numFmtId="0" fontId="1" fillId="4" borderId="4" xfId="0" applyFont="1" applyFill="1" applyBorder="1" applyAlignment="1">
      <alignment vertical="top" wrapText="1"/>
    </xf>
    <xf numFmtId="0" fontId="17" fillId="3" borderId="0" xfId="0" applyFont="1" applyFill="1"/>
    <xf numFmtId="0" fontId="18" fillId="3" borderId="0" xfId="0" applyFont="1" applyFill="1"/>
    <xf numFmtId="0" fontId="17" fillId="0" borderId="0" xfId="0" applyFont="1"/>
    <xf numFmtId="0" fontId="8" fillId="2" borderId="8" xfId="0" applyFont="1" applyFill="1" applyBorder="1" applyAlignment="1">
      <alignment horizontal="center" vertical="center" wrapText="1"/>
    </xf>
    <xf numFmtId="165" fontId="2" fillId="2" borderId="8" xfId="0" applyNumberFormat="1" applyFont="1" applyFill="1" applyBorder="1" applyAlignment="1">
      <alignment horizontal="center" vertical="center" wrapText="1"/>
    </xf>
    <xf numFmtId="0" fontId="20" fillId="0" borderId="0" xfId="0" applyFont="1"/>
    <xf numFmtId="0" fontId="21" fillId="0" borderId="10" xfId="2" applyBorder="1" applyAlignment="1">
      <alignment wrapText="1"/>
    </xf>
    <xf numFmtId="0" fontId="22" fillId="0" borderId="17" xfId="2" applyFont="1" applyBorder="1" applyAlignment="1">
      <alignment wrapText="1"/>
    </xf>
    <xf numFmtId="0" fontId="21" fillId="0" borderId="17" xfId="2" applyBorder="1" applyAlignment="1">
      <alignment wrapText="1"/>
    </xf>
    <xf numFmtId="0" fontId="24" fillId="0" borderId="0" xfId="0" applyFont="1" applyAlignment="1">
      <alignment horizontal="left" vertical="center"/>
    </xf>
    <xf numFmtId="0" fontId="20" fillId="0" borderId="0" xfId="0" applyFont="1" applyAlignment="1">
      <alignment wrapText="1"/>
    </xf>
    <xf numFmtId="0" fontId="6" fillId="0" borderId="0" xfId="0" applyFont="1"/>
    <xf numFmtId="0" fontId="22" fillId="0" borderId="1" xfId="2" applyFont="1" applyBorder="1" applyAlignment="1">
      <alignment horizontal="left" vertical="center" wrapText="1"/>
    </xf>
    <xf numFmtId="0" fontId="0" fillId="0" borderId="0" xfId="0" applyAlignment="1">
      <alignment horizontal="left" vertical="center" wrapText="1"/>
    </xf>
    <xf numFmtId="0" fontId="0" fillId="0" borderId="0" xfId="0" applyAlignment="1">
      <alignment wrapText="1"/>
    </xf>
    <xf numFmtId="49" fontId="21" fillId="0" borderId="0" xfId="2" applyNumberFormat="1" applyAlignment="1">
      <alignment horizontal="left" wrapText="1"/>
    </xf>
    <xf numFmtId="0" fontId="0" fillId="0" borderId="0" xfId="0" applyAlignment="1">
      <alignment horizontal="right"/>
    </xf>
    <xf numFmtId="0" fontId="0" fillId="0" borderId="4" xfId="0" applyBorder="1"/>
    <xf numFmtId="49" fontId="36" fillId="0" borderId="4" xfId="0" applyNumberFormat="1" applyFont="1" applyBorder="1" applyAlignment="1">
      <alignment horizontal="left" vertical="center" wrapText="1" indent="1"/>
    </xf>
    <xf numFmtId="0" fontId="0" fillId="0" borderId="0" xfId="0" applyAlignment="1">
      <alignment horizontal="left"/>
    </xf>
    <xf numFmtId="0" fontId="24" fillId="0" borderId="0" xfId="0" applyFont="1" applyAlignment="1">
      <alignment vertical="top"/>
    </xf>
    <xf numFmtId="49" fontId="21" fillId="0" borderId="4" xfId="0" applyNumberFormat="1" applyFont="1" applyBorder="1" applyAlignment="1">
      <alignment horizontal="left" vertical="center" wrapText="1" indent="1"/>
    </xf>
    <xf numFmtId="0" fontId="3" fillId="3" borderId="0" xfId="0" applyFont="1" applyFill="1" applyAlignment="1">
      <alignment horizontal="left"/>
    </xf>
    <xf numFmtId="0" fontId="1" fillId="3" borderId="0" xfId="0" applyFont="1" applyFill="1" applyAlignment="1">
      <alignment horizontal="center"/>
    </xf>
    <xf numFmtId="0" fontId="21" fillId="0" borderId="0" xfId="0" applyFont="1"/>
    <xf numFmtId="0" fontId="37" fillId="3" borderId="0" xfId="0" applyFont="1" applyFill="1"/>
    <xf numFmtId="0" fontId="38" fillId="3" borderId="0" xfId="0" applyFont="1" applyFill="1"/>
    <xf numFmtId="0" fontId="38" fillId="0" borderId="0" xfId="0" applyFont="1"/>
    <xf numFmtId="0" fontId="3" fillId="3" borderId="0" xfId="0" applyFont="1" applyFill="1" applyAlignment="1">
      <alignment vertical="top"/>
    </xf>
    <xf numFmtId="0" fontId="3" fillId="3" borderId="0" xfId="0" applyFont="1" applyFill="1" applyAlignment="1">
      <alignment horizontal="left" vertical="top"/>
    </xf>
    <xf numFmtId="0" fontId="0" fillId="3" borderId="0" xfId="0" applyFill="1" applyAlignment="1">
      <alignment vertical="top"/>
    </xf>
    <xf numFmtId="0" fontId="0" fillId="0" borderId="0" xfId="0" applyAlignment="1">
      <alignment vertical="top"/>
    </xf>
    <xf numFmtId="0" fontId="1" fillId="3" borderId="0" xfId="0" applyFont="1" applyFill="1" applyAlignment="1">
      <alignment horizontal="center" vertical="center"/>
    </xf>
    <xf numFmtId="0" fontId="0" fillId="3" borderId="0" xfId="0" applyFill="1" applyAlignment="1">
      <alignment vertical="center"/>
    </xf>
    <xf numFmtId="0" fontId="0" fillId="0" borderId="0" xfId="0" applyAlignment="1">
      <alignment vertical="center"/>
    </xf>
    <xf numFmtId="49" fontId="41" fillId="9" borderId="4" xfId="0" applyNumberFormat="1" applyFont="1" applyFill="1" applyBorder="1" applyAlignment="1">
      <alignment horizontal="left" vertical="center"/>
    </xf>
    <xf numFmtId="0" fontId="40" fillId="2" borderId="4" xfId="2" applyFont="1" applyFill="1" applyBorder="1" applyAlignment="1">
      <alignment horizontal="center" vertical="center" wrapText="1"/>
    </xf>
    <xf numFmtId="0" fontId="40" fillId="2" borderId="16" xfId="2" applyFont="1" applyFill="1" applyBorder="1" applyAlignment="1">
      <alignment horizontal="center" vertical="center" wrapText="1"/>
    </xf>
    <xf numFmtId="49" fontId="42" fillId="9" borderId="4" xfId="0" applyNumberFormat="1" applyFont="1" applyFill="1" applyBorder="1" applyAlignment="1">
      <alignment horizontal="justify" vertical="center" wrapText="1" indent="1"/>
    </xf>
    <xf numFmtId="168" fontId="1" fillId="5" borderId="4" xfId="0" applyNumberFormat="1" applyFont="1" applyFill="1" applyBorder="1" applyAlignment="1">
      <alignment vertical="center"/>
    </xf>
    <xf numFmtId="1" fontId="1" fillId="5" borderId="4" xfId="0" applyNumberFormat="1" applyFont="1" applyFill="1" applyBorder="1" applyAlignment="1">
      <alignment vertical="center"/>
    </xf>
    <xf numFmtId="0" fontId="17" fillId="3" borderId="0" xfId="0" applyFont="1" applyFill="1" applyAlignment="1">
      <alignment vertical="center"/>
    </xf>
    <xf numFmtId="0" fontId="43" fillId="0" borderId="0" xfId="0" applyFont="1"/>
    <xf numFmtId="0" fontId="44" fillId="0" borderId="0" xfId="0" applyFont="1"/>
    <xf numFmtId="168" fontId="1" fillId="3" borderId="0" xfId="0" applyNumberFormat="1" applyFont="1" applyFill="1" applyAlignment="1">
      <alignment horizontal="center" vertical="center"/>
    </xf>
    <xf numFmtId="0" fontId="0" fillId="2" borderId="0" xfId="0" applyFill="1"/>
    <xf numFmtId="49" fontId="40" fillId="2" borderId="13" xfId="0" applyNumberFormat="1" applyFont="1" applyFill="1" applyBorder="1" applyAlignment="1">
      <alignment horizontal="right" vertical="center" wrapText="1"/>
    </xf>
    <xf numFmtId="49" fontId="40" fillId="2" borderId="1" xfId="0" applyNumberFormat="1" applyFont="1" applyFill="1" applyBorder="1" applyAlignment="1">
      <alignment horizontal="right" vertical="center" wrapText="1"/>
    </xf>
    <xf numFmtId="0" fontId="4" fillId="2" borderId="3" xfId="0" applyFont="1" applyFill="1" applyBorder="1" applyAlignment="1">
      <alignment horizontal="left" vertical="center"/>
    </xf>
    <xf numFmtId="49" fontId="27" fillId="10" borderId="4" xfId="0" applyNumberFormat="1" applyFont="1" applyFill="1" applyBorder="1" applyAlignment="1">
      <alignment horizontal="left" vertical="center" wrapText="1" indent="1"/>
    </xf>
    <xf numFmtId="0" fontId="8" fillId="10" borderId="4" xfId="0" applyFont="1" applyFill="1" applyBorder="1" applyAlignment="1">
      <alignment horizontal="left" vertical="center" wrapText="1"/>
    </xf>
    <xf numFmtId="0" fontId="0" fillId="10" borderId="4" xfId="0" applyFill="1" applyBorder="1"/>
    <xf numFmtId="49" fontId="27" fillId="0" borderId="4" xfId="0" applyNumberFormat="1" applyFont="1" applyBorder="1" applyAlignment="1">
      <alignment vertical="center" wrapText="1"/>
    </xf>
    <xf numFmtId="0" fontId="0" fillId="6" borderId="4" xfId="0" applyFill="1" applyBorder="1"/>
    <xf numFmtId="0" fontId="24" fillId="10" borderId="13" xfId="0" applyFont="1" applyFill="1" applyBorder="1" applyAlignment="1">
      <alignment vertical="top"/>
    </xf>
    <xf numFmtId="0" fontId="24" fillId="10" borderId="13" xfId="0" applyFont="1" applyFill="1" applyBorder="1" applyAlignment="1">
      <alignment vertical="top" wrapText="1"/>
    </xf>
    <xf numFmtId="0" fontId="24" fillId="10" borderId="13" xfId="0" applyFont="1" applyFill="1" applyBorder="1" applyAlignment="1">
      <alignment horizontal="right" vertical="top"/>
    </xf>
    <xf numFmtId="0" fontId="20" fillId="3" borderId="0" xfId="0" applyFont="1" applyFill="1"/>
    <xf numFmtId="0" fontId="25" fillId="3" borderId="0" xfId="0" applyFont="1" applyFill="1"/>
    <xf numFmtId="0" fontId="21" fillId="3" borderId="0" xfId="0" applyFont="1" applyFill="1"/>
    <xf numFmtId="0" fontId="20" fillId="3" borderId="17" xfId="0" applyFont="1" applyFill="1" applyBorder="1" applyAlignment="1">
      <alignment wrapText="1"/>
    </xf>
    <xf numFmtId="0" fontId="20" fillId="3" borderId="10" xfId="0" applyFont="1" applyFill="1" applyBorder="1" applyAlignment="1">
      <alignment wrapText="1"/>
    </xf>
    <xf numFmtId="0" fontId="24" fillId="10" borderId="1" xfId="0" applyFont="1" applyFill="1" applyBorder="1" applyAlignment="1">
      <alignment vertical="top" wrapText="1"/>
    </xf>
    <xf numFmtId="0" fontId="24" fillId="10" borderId="1" xfId="0" applyFont="1" applyFill="1" applyBorder="1" applyAlignment="1">
      <alignment vertical="top"/>
    </xf>
    <xf numFmtId="0" fontId="21" fillId="3" borderId="3" xfId="0" applyFont="1" applyFill="1" applyBorder="1" applyAlignment="1">
      <alignment horizontal="left" wrapText="1" indent="1"/>
    </xf>
    <xf numFmtId="0" fontId="20" fillId="3" borderId="17" xfId="0" applyFont="1" applyFill="1" applyBorder="1" applyAlignment="1">
      <alignment vertical="center" wrapText="1"/>
    </xf>
    <xf numFmtId="0" fontId="20" fillId="3" borderId="10" xfId="0" applyFont="1" applyFill="1" applyBorder="1" applyAlignment="1">
      <alignment vertical="center" wrapText="1"/>
    </xf>
    <xf numFmtId="0" fontId="24" fillId="10" borderId="15" xfId="0" applyFont="1" applyFill="1" applyBorder="1" applyAlignment="1">
      <alignment vertical="center"/>
    </xf>
    <xf numFmtId="0" fontId="24" fillId="10" borderId="1" xfId="0" applyFont="1" applyFill="1" applyBorder="1" applyAlignment="1">
      <alignment vertical="center"/>
    </xf>
    <xf numFmtId="0" fontId="24" fillId="3" borderId="13" xfId="0" applyFont="1" applyFill="1" applyBorder="1" applyAlignment="1">
      <alignment vertical="top"/>
    </xf>
    <xf numFmtId="0" fontId="24" fillId="10" borderId="6" xfId="0" applyFont="1" applyFill="1" applyBorder="1" applyAlignment="1">
      <alignment vertical="top"/>
    </xf>
    <xf numFmtId="0" fontId="20" fillId="0" borderId="9" xfId="0" applyFont="1" applyBorder="1" applyAlignment="1">
      <alignment wrapText="1"/>
    </xf>
    <xf numFmtId="0" fontId="24" fillId="10" borderId="6" xfId="0" applyFont="1" applyFill="1" applyBorder="1" applyAlignment="1">
      <alignment vertical="top" wrapText="1"/>
    </xf>
    <xf numFmtId="0" fontId="24" fillId="10" borderId="15" xfId="0" applyFont="1" applyFill="1" applyBorder="1" applyAlignment="1">
      <alignment vertical="top"/>
    </xf>
    <xf numFmtId="0" fontId="20" fillId="3" borderId="3" xfId="0" applyFont="1" applyFill="1" applyBorder="1" applyAlignment="1">
      <alignment wrapText="1"/>
    </xf>
    <xf numFmtId="0" fontId="22" fillId="10" borderId="6" xfId="0" applyFont="1" applyFill="1" applyBorder="1" applyAlignment="1">
      <alignment vertical="top"/>
    </xf>
    <xf numFmtId="0" fontId="21" fillId="3" borderId="17" xfId="0" applyFont="1" applyFill="1" applyBorder="1" applyAlignment="1">
      <alignment wrapText="1"/>
    </xf>
    <xf numFmtId="0" fontId="20" fillId="0" borderId="9" xfId="0" applyFont="1" applyBorder="1" applyAlignment="1">
      <alignment vertical="top" wrapText="1"/>
    </xf>
    <xf numFmtId="0" fontId="24" fillId="3" borderId="0" xfId="0" applyFont="1" applyFill="1" applyAlignment="1">
      <alignment vertical="top"/>
    </xf>
    <xf numFmtId="0" fontId="20" fillId="3" borderId="0" xfId="0" applyFont="1" applyFill="1" applyAlignment="1">
      <alignment wrapText="1"/>
    </xf>
    <xf numFmtId="0" fontId="45" fillId="2" borderId="4" xfId="0" applyFont="1" applyFill="1" applyBorder="1" applyAlignment="1">
      <alignment horizontal="center" vertical="center" wrapText="1"/>
    </xf>
    <xf numFmtId="0" fontId="40" fillId="2" borderId="6" xfId="2" applyFont="1" applyFill="1" applyBorder="1" applyAlignment="1">
      <alignment horizontal="left" vertical="center"/>
    </xf>
    <xf numFmtId="0" fontId="22" fillId="2" borderId="9" xfId="2" applyFont="1" applyFill="1" applyBorder="1" applyAlignment="1">
      <alignment horizontal="left" vertical="center" wrapText="1"/>
    </xf>
    <xf numFmtId="0" fontId="22" fillId="11" borderId="13" xfId="2" applyFont="1" applyFill="1" applyBorder="1" applyAlignment="1">
      <alignment horizontal="left" vertical="center"/>
    </xf>
    <xf numFmtId="0" fontId="22" fillId="11" borderId="1" xfId="2" applyFont="1" applyFill="1" applyBorder="1" applyAlignment="1">
      <alignment horizontal="left" vertical="center"/>
    </xf>
    <xf numFmtId="0" fontId="21" fillId="3" borderId="17" xfId="2" applyFill="1" applyBorder="1" applyAlignment="1">
      <alignment wrapText="1"/>
    </xf>
    <xf numFmtId="0" fontId="22" fillId="3" borderId="17" xfId="2" applyFont="1" applyFill="1" applyBorder="1" applyAlignment="1">
      <alignment wrapText="1"/>
    </xf>
    <xf numFmtId="0" fontId="21" fillId="3" borderId="3" xfId="2" applyFill="1" applyBorder="1" applyAlignment="1">
      <alignment wrapText="1"/>
    </xf>
    <xf numFmtId="0" fontId="40" fillId="2" borderId="13" xfId="2" applyFont="1" applyFill="1" applyBorder="1" applyAlignment="1">
      <alignment horizontal="left" vertical="center"/>
    </xf>
    <xf numFmtId="0" fontId="22" fillId="11" borderId="15" xfId="2" applyFont="1" applyFill="1" applyBorder="1" applyAlignment="1">
      <alignment horizontal="left" vertical="center"/>
    </xf>
    <xf numFmtId="0" fontId="22" fillId="0" borderId="3" xfId="2" applyFont="1" applyBorder="1" applyAlignment="1">
      <alignment wrapText="1"/>
    </xf>
    <xf numFmtId="0" fontId="21" fillId="3" borderId="10" xfId="2" applyFill="1" applyBorder="1" applyAlignment="1">
      <alignment wrapText="1"/>
    </xf>
    <xf numFmtId="0" fontId="22" fillId="3" borderId="3" xfId="2" applyFont="1" applyFill="1" applyBorder="1" applyAlignment="1">
      <alignment wrapText="1"/>
    </xf>
    <xf numFmtId="0" fontId="22" fillId="10" borderId="13" xfId="2" applyFont="1" applyFill="1" applyBorder="1" applyAlignment="1">
      <alignment horizontal="left" vertical="center"/>
    </xf>
    <xf numFmtId="0" fontId="22" fillId="10" borderId="15" xfId="2" applyFont="1" applyFill="1" applyBorder="1" applyAlignment="1">
      <alignment horizontal="left" vertical="center"/>
    </xf>
    <xf numFmtId="0" fontId="22" fillId="10" borderId="1" xfId="2" applyFont="1" applyFill="1" applyBorder="1" applyAlignment="1">
      <alignment horizontal="left" vertical="center"/>
    </xf>
    <xf numFmtId="0" fontId="26" fillId="3" borderId="0" xfId="0" applyFont="1" applyFill="1"/>
    <xf numFmtId="0" fontId="23" fillId="3" borderId="0" xfId="0" applyFont="1" applyFill="1"/>
    <xf numFmtId="0" fontId="40" fillId="2" borderId="17" xfId="2" applyFont="1" applyFill="1" applyBorder="1" applyAlignment="1">
      <alignment vertical="center" wrapText="1"/>
    </xf>
    <xf numFmtId="0" fontId="22" fillId="12" borderId="6" xfId="2" applyFont="1" applyFill="1" applyBorder="1" applyAlignment="1">
      <alignment horizontal="left" vertical="center"/>
    </xf>
    <xf numFmtId="0" fontId="21" fillId="12" borderId="9" xfId="2" applyFill="1" applyBorder="1" applyAlignment="1">
      <alignment wrapText="1"/>
    </xf>
    <xf numFmtId="0" fontId="22" fillId="10" borderId="15" xfId="2" applyFont="1" applyFill="1" applyBorder="1" applyAlignment="1">
      <alignment horizontal="left" vertical="center" wrapText="1"/>
    </xf>
    <xf numFmtId="0" fontId="21" fillId="3" borderId="3" xfId="2" applyFill="1" applyBorder="1" applyAlignment="1">
      <alignment vertical="top" wrapText="1"/>
    </xf>
    <xf numFmtId="0" fontId="22" fillId="12" borderId="9" xfId="2" applyFont="1" applyFill="1" applyBorder="1" applyAlignment="1">
      <alignment vertical="top" wrapText="1"/>
    </xf>
    <xf numFmtId="0" fontId="21" fillId="0" borderId="9" xfId="2" applyBorder="1" applyAlignment="1">
      <alignment wrapText="1"/>
    </xf>
    <xf numFmtId="0" fontId="22" fillId="11" borderId="6" xfId="2" applyFont="1" applyFill="1" applyBorder="1" applyAlignment="1">
      <alignment horizontal="left" vertical="center"/>
    </xf>
    <xf numFmtId="0" fontId="22" fillId="11" borderId="13" xfId="2" applyFont="1" applyFill="1" applyBorder="1" applyAlignment="1">
      <alignment horizontal="left" vertical="center" wrapText="1"/>
    </xf>
    <xf numFmtId="0" fontId="21" fillId="11" borderId="13" xfId="2" applyFill="1" applyBorder="1" applyAlignment="1">
      <alignment horizontal="left" vertical="center"/>
    </xf>
    <xf numFmtId="0" fontId="21" fillId="10" borderId="13" xfId="2" applyFill="1" applyBorder="1" applyAlignment="1">
      <alignment horizontal="left" vertical="center"/>
    </xf>
    <xf numFmtId="0" fontId="21" fillId="10" borderId="1" xfId="2" applyFill="1" applyBorder="1" applyAlignment="1">
      <alignment horizontal="left" vertical="center"/>
    </xf>
    <xf numFmtId="0" fontId="22" fillId="10" borderId="6" xfId="2" applyFont="1" applyFill="1" applyBorder="1" applyAlignment="1">
      <alignment horizontal="left" vertical="center"/>
    </xf>
    <xf numFmtId="0" fontId="21" fillId="3" borderId="9" xfId="2" applyFill="1" applyBorder="1" applyAlignment="1">
      <alignment wrapText="1"/>
    </xf>
    <xf numFmtId="0" fontId="22" fillId="11" borderId="15" xfId="2" applyFont="1" applyFill="1" applyBorder="1" applyAlignment="1">
      <alignment horizontal="left" vertical="top" wrapText="1"/>
    </xf>
    <xf numFmtId="0" fontId="22" fillId="12" borderId="9" xfId="2" applyFont="1" applyFill="1" applyBorder="1" applyAlignment="1">
      <alignment vertical="center"/>
    </xf>
    <xf numFmtId="0" fontId="21" fillId="0" borderId="9" xfId="2" applyBorder="1" applyAlignment="1">
      <alignment vertical="top" wrapText="1"/>
    </xf>
    <xf numFmtId="0" fontId="22" fillId="11" borderId="6" xfId="2" applyFont="1" applyFill="1" applyBorder="1" applyAlignment="1">
      <alignment horizontal="left" vertical="center" wrapText="1"/>
    </xf>
    <xf numFmtId="0" fontId="24" fillId="3" borderId="0" xfId="0" applyFont="1" applyFill="1" applyAlignment="1">
      <alignment horizontal="left" vertical="center"/>
    </xf>
    <xf numFmtId="0" fontId="21" fillId="0" borderId="9" xfId="2" applyBorder="1" applyAlignment="1">
      <alignment vertical="center" wrapText="1"/>
    </xf>
    <xf numFmtId="0" fontId="0" fillId="6" borderId="7" xfId="0" applyFill="1" applyBorder="1" applyAlignment="1">
      <alignment horizontal="left" vertical="center"/>
    </xf>
    <xf numFmtId="0" fontId="0" fillId="6" borderId="7" xfId="0" applyFill="1" applyBorder="1" applyAlignment="1">
      <alignment horizontal="center"/>
    </xf>
    <xf numFmtId="0" fontId="0" fillId="6" borderId="16" xfId="0" applyFill="1" applyBorder="1"/>
    <xf numFmtId="0" fontId="0" fillId="6" borderId="4" xfId="0" applyFill="1" applyBorder="1" applyAlignment="1">
      <alignment horizontal="left" vertical="center"/>
    </xf>
    <xf numFmtId="0" fontId="0" fillId="6" borderId="12" xfId="0" applyFill="1" applyBorder="1"/>
    <xf numFmtId="0" fontId="0" fillId="6" borderId="9" xfId="0" applyFill="1" applyBorder="1"/>
    <xf numFmtId="0" fontId="0" fillId="6" borderId="10" xfId="0" applyFill="1" applyBorder="1"/>
    <xf numFmtId="0" fontId="20" fillId="3" borderId="15" xfId="0" applyFont="1" applyFill="1" applyBorder="1" applyAlignment="1">
      <alignment horizontal="left" vertical="center" indent="1"/>
    </xf>
    <xf numFmtId="0" fontId="20" fillId="3" borderId="5" xfId="0" applyFont="1" applyFill="1" applyBorder="1" applyAlignment="1">
      <alignment horizontal="left" vertical="center" indent="1"/>
    </xf>
    <xf numFmtId="0" fontId="20" fillId="3" borderId="5" xfId="0" applyFont="1" applyFill="1" applyBorder="1"/>
    <xf numFmtId="0" fontId="20" fillId="3" borderId="10" xfId="0" applyFont="1" applyFill="1" applyBorder="1"/>
    <xf numFmtId="0" fontId="20" fillId="3" borderId="13" xfId="0" applyFont="1" applyFill="1" applyBorder="1" applyAlignment="1">
      <alignment horizontal="center" vertical="center"/>
    </xf>
    <xf numFmtId="0" fontId="20" fillId="3" borderId="0" xfId="0" applyFont="1" applyFill="1" applyAlignment="1">
      <alignment horizontal="center" vertical="center"/>
    </xf>
    <xf numFmtId="0" fontId="24" fillId="3" borderId="0" xfId="0" applyFont="1" applyFill="1" applyAlignment="1">
      <alignment horizontal="center" vertical="center" wrapText="1"/>
    </xf>
    <xf numFmtId="0" fontId="20" fillId="3" borderId="17" xfId="0" applyFont="1" applyFill="1" applyBorder="1" applyAlignment="1">
      <alignment horizontal="center" vertical="center"/>
    </xf>
    <xf numFmtId="0" fontId="20" fillId="3" borderId="13" xfId="0" applyFont="1" applyFill="1" applyBorder="1" applyAlignment="1">
      <alignment horizontal="left" vertical="center" indent="1"/>
    </xf>
    <xf numFmtId="0" fontId="24" fillId="3" borderId="0" xfId="0" applyFont="1" applyFill="1" applyAlignment="1">
      <alignment horizontal="right" vertical="center" wrapText="1" indent="1"/>
    </xf>
    <xf numFmtId="0" fontId="20" fillId="3" borderId="4" xfId="0" applyFont="1" applyFill="1" applyBorder="1" applyAlignment="1">
      <alignment horizontal="center" vertical="center"/>
    </xf>
    <xf numFmtId="0" fontId="20" fillId="3" borderId="17" xfId="0" applyFont="1" applyFill="1" applyBorder="1"/>
    <xf numFmtId="0" fontId="20" fillId="3" borderId="1" xfId="0" applyFont="1" applyFill="1" applyBorder="1" applyAlignment="1">
      <alignment horizontal="left" vertical="center" indent="1"/>
    </xf>
    <xf numFmtId="0" fontId="20" fillId="3" borderId="2" xfId="0" applyFont="1" applyFill="1" applyBorder="1" applyAlignment="1">
      <alignment horizontal="left" vertical="center" indent="1"/>
    </xf>
    <xf numFmtId="0" fontId="20" fillId="3" borderId="2" xfId="0" applyFont="1" applyFill="1" applyBorder="1"/>
    <xf numFmtId="0" fontId="20" fillId="3" borderId="3" xfId="0" applyFont="1" applyFill="1" applyBorder="1"/>
    <xf numFmtId="0" fontId="24" fillId="3" borderId="2" xfId="0" applyFont="1" applyFill="1" applyBorder="1" applyAlignment="1">
      <alignment vertical="center" wrapText="1"/>
    </xf>
    <xf numFmtId="0" fontId="0" fillId="3" borderId="0" xfId="0" applyFill="1" applyAlignment="1">
      <alignment horizontal="right"/>
    </xf>
    <xf numFmtId="0" fontId="0" fillId="2" borderId="4" xfId="0" applyFill="1" applyBorder="1"/>
    <xf numFmtId="0" fontId="0" fillId="2" borderId="15" xfId="0" applyFill="1" applyBorder="1"/>
    <xf numFmtId="0" fontId="0" fillId="2" borderId="10" xfId="0" applyFill="1" applyBorder="1"/>
    <xf numFmtId="0" fontId="0" fillId="2" borderId="13" xfId="0" applyFill="1" applyBorder="1"/>
    <xf numFmtId="0" fontId="0" fillId="2" borderId="17" xfId="0" applyFill="1" applyBorder="1"/>
    <xf numFmtId="0" fontId="0" fillId="2" borderId="1" xfId="0" applyFill="1" applyBorder="1"/>
    <xf numFmtId="0" fontId="0" fillId="2" borderId="3" xfId="0" applyFill="1" applyBorder="1"/>
    <xf numFmtId="49" fontId="36" fillId="3" borderId="7" xfId="0" applyNumberFormat="1" applyFont="1" applyFill="1" applyBorder="1" applyAlignment="1">
      <alignment horizontal="left" vertical="center" indent="1"/>
    </xf>
    <xf numFmtId="0" fontId="0" fillId="3" borderId="7" xfId="0" applyFill="1" applyBorder="1"/>
    <xf numFmtId="0" fontId="0" fillId="3" borderId="14" xfId="0" applyFill="1" applyBorder="1"/>
    <xf numFmtId="0" fontId="0" fillId="3" borderId="8" xfId="0" applyFill="1" applyBorder="1"/>
    <xf numFmtId="0" fontId="39" fillId="3" borderId="0" xfId="0" applyFont="1" applyFill="1" applyAlignment="1">
      <alignment vertical="top"/>
    </xf>
    <xf numFmtId="0" fontId="0" fillId="6" borderId="17" xfId="0" applyFill="1" applyBorder="1" applyAlignment="1">
      <alignment horizontal="left" vertical="center"/>
    </xf>
    <xf numFmtId="0" fontId="24" fillId="10" borderId="0" xfId="0" applyFont="1" applyFill="1" applyAlignment="1">
      <alignment vertical="top"/>
    </xf>
    <xf numFmtId="0" fontId="6" fillId="3" borderId="0" xfId="0" applyFont="1" applyFill="1"/>
    <xf numFmtId="0" fontId="43" fillId="3" borderId="0" xfId="0" applyFont="1" applyFill="1"/>
    <xf numFmtId="0" fontId="44" fillId="3" borderId="0" xfId="0" applyFont="1" applyFill="1"/>
    <xf numFmtId="0" fontId="22" fillId="11" borderId="1" xfId="2" applyFont="1" applyFill="1" applyBorder="1" applyAlignment="1">
      <alignment horizontal="left" vertical="center" wrapText="1"/>
    </xf>
    <xf numFmtId="0" fontId="22" fillId="13" borderId="4" xfId="2" applyFont="1" applyFill="1" applyBorder="1" applyAlignment="1">
      <alignment horizontal="left" vertical="center" wrapText="1"/>
    </xf>
    <xf numFmtId="49" fontId="22" fillId="13" borderId="4" xfId="2" applyNumberFormat="1" applyFont="1" applyFill="1" applyBorder="1" applyAlignment="1">
      <alignment horizontal="left" wrapText="1"/>
    </xf>
    <xf numFmtId="49" fontId="22" fillId="13" borderId="4" xfId="2" applyNumberFormat="1" applyFont="1" applyFill="1" applyBorder="1" applyAlignment="1">
      <alignment vertical="center" wrapText="1"/>
    </xf>
    <xf numFmtId="49" fontId="21" fillId="3" borderId="17" xfId="2" applyNumberFormat="1" applyFill="1" applyBorder="1" applyAlignment="1">
      <alignment horizontal="left" wrapText="1"/>
    </xf>
    <xf numFmtId="49" fontId="21" fillId="3" borderId="17" xfId="2" quotePrefix="1" applyNumberFormat="1" applyFill="1" applyBorder="1" applyAlignment="1">
      <alignment wrapText="1"/>
    </xf>
    <xf numFmtId="49" fontId="21" fillId="3" borderId="17" xfId="2" applyNumberFormat="1" applyFill="1" applyBorder="1" applyAlignment="1">
      <alignment wrapText="1"/>
    </xf>
    <xf numFmtId="49" fontId="28" fillId="3" borderId="17" xfId="0" applyNumberFormat="1" applyFont="1" applyFill="1" applyBorder="1" applyAlignment="1">
      <alignment horizontal="left" vertical="center" wrapText="1" indent="1"/>
    </xf>
    <xf numFmtId="49" fontId="20" fillId="3" borderId="17" xfId="0" applyNumberFormat="1" applyFont="1" applyFill="1" applyBorder="1" applyAlignment="1">
      <alignment horizontal="left" wrapText="1" indent="1"/>
    </xf>
    <xf numFmtId="0" fontId="31" fillId="3" borderId="17" xfId="0" applyFont="1" applyFill="1" applyBorder="1" applyAlignment="1">
      <alignment vertical="center" wrapText="1"/>
    </xf>
    <xf numFmtId="49" fontId="32" fillId="3" borderId="17" xfId="2" applyNumberFormat="1" applyFont="1" applyFill="1" applyBorder="1" applyAlignment="1">
      <alignment horizontal="left" vertical="top" wrapText="1" indent="2"/>
    </xf>
    <xf numFmtId="49" fontId="32" fillId="3" borderId="17" xfId="2" applyNumberFormat="1" applyFont="1" applyFill="1" applyBorder="1" applyAlignment="1">
      <alignment horizontal="left" vertical="center" wrapText="1" indent="3"/>
    </xf>
    <xf numFmtId="49" fontId="32" fillId="3" borderId="3" xfId="2" applyNumberFormat="1" applyFont="1" applyFill="1" applyBorder="1" applyAlignment="1">
      <alignment horizontal="left" wrapText="1" indent="1"/>
    </xf>
    <xf numFmtId="49" fontId="21" fillId="3" borderId="7" xfId="2" applyNumberFormat="1" applyFill="1" applyBorder="1" applyAlignment="1">
      <alignment horizontal="left" wrapText="1"/>
    </xf>
    <xf numFmtId="49" fontId="25" fillId="3" borderId="14" xfId="2" applyNumberFormat="1" applyFont="1" applyFill="1" applyBorder="1" applyAlignment="1">
      <alignment horizontal="left" wrapText="1"/>
    </xf>
    <xf numFmtId="49" fontId="21" fillId="3" borderId="14" xfId="2" applyNumberFormat="1" applyFill="1" applyBorder="1" applyAlignment="1">
      <alignment horizontal="left" wrapText="1"/>
    </xf>
    <xf numFmtId="49" fontId="21" fillId="3" borderId="8" xfId="2" applyNumberFormat="1" applyFill="1" applyBorder="1" applyAlignment="1">
      <alignment horizontal="left" wrapText="1"/>
    </xf>
    <xf numFmtId="49" fontId="21" fillId="3" borderId="3" xfId="2" applyNumberFormat="1" applyFill="1" applyBorder="1" applyAlignment="1">
      <alignment horizontal="left" wrapText="1"/>
    </xf>
    <xf numFmtId="49" fontId="21" fillId="3" borderId="3" xfId="2" applyNumberFormat="1" applyFill="1" applyBorder="1" applyAlignment="1">
      <alignment horizontal="left" vertical="center" wrapText="1"/>
    </xf>
    <xf numFmtId="49" fontId="21" fillId="3" borderId="8" xfId="2" applyNumberFormat="1" applyFill="1" applyBorder="1" applyAlignment="1">
      <alignment horizontal="left" vertical="center" wrapText="1"/>
    </xf>
    <xf numFmtId="0" fontId="0" fillId="3" borderId="0" xfId="0" applyFill="1" applyAlignment="1">
      <alignment wrapText="1"/>
    </xf>
    <xf numFmtId="49" fontId="21" fillId="3" borderId="0" xfId="2" applyNumberFormat="1" applyFill="1" applyAlignment="1">
      <alignment horizontal="left" wrapText="1"/>
    </xf>
    <xf numFmtId="49" fontId="21" fillId="3" borderId="0" xfId="2" applyNumberFormat="1" applyFill="1" applyAlignment="1">
      <alignment horizontal="left" vertical="center" wrapText="1"/>
    </xf>
    <xf numFmtId="0" fontId="22" fillId="11" borderId="15" xfId="2" applyFont="1" applyFill="1" applyBorder="1" applyAlignment="1">
      <alignment horizontal="left" vertical="center" wrapText="1"/>
    </xf>
    <xf numFmtId="49" fontId="21" fillId="3" borderId="5" xfId="2" applyNumberFormat="1" applyFill="1" applyBorder="1" applyAlignment="1">
      <alignment horizontal="left" vertical="center" wrapText="1"/>
    </xf>
    <xf numFmtId="49" fontId="21" fillId="3" borderId="2" xfId="2" applyNumberFormat="1" applyFill="1" applyBorder="1" applyAlignment="1">
      <alignment horizontal="left" vertical="center" wrapText="1"/>
    </xf>
    <xf numFmtId="49" fontId="21" fillId="3" borderId="17" xfId="2" applyNumberFormat="1" applyFill="1" applyBorder="1" applyAlignment="1">
      <alignment horizontal="left" vertical="center" wrapText="1"/>
    </xf>
    <xf numFmtId="49" fontId="21" fillId="3" borderId="12" xfId="2" applyNumberFormat="1" applyFill="1" applyBorder="1" applyAlignment="1">
      <alignment horizontal="left" vertical="center" wrapText="1"/>
    </xf>
    <xf numFmtId="49" fontId="21" fillId="3" borderId="7" xfId="2" applyNumberFormat="1" applyFill="1" applyBorder="1" applyAlignment="1">
      <alignment horizontal="left" vertical="center" wrapText="1"/>
    </xf>
    <xf numFmtId="49" fontId="21" fillId="3" borderId="14" xfId="2" applyNumberFormat="1" applyFill="1" applyBorder="1" applyAlignment="1">
      <alignment horizontal="left" vertical="center" wrapText="1"/>
    </xf>
    <xf numFmtId="0" fontId="0" fillId="3" borderId="0" xfId="0" applyFill="1" applyAlignment="1">
      <alignment horizontal="left" vertical="center" wrapText="1"/>
    </xf>
    <xf numFmtId="0" fontId="0" fillId="11" borderId="4" xfId="0" applyFill="1" applyBorder="1"/>
    <xf numFmtId="0" fontId="31" fillId="3" borderId="17" xfId="0" applyFont="1" applyFill="1" applyBorder="1" applyAlignment="1">
      <alignment horizontal="left" vertical="center" wrapText="1"/>
    </xf>
    <xf numFmtId="49" fontId="30" fillId="3" borderId="17" xfId="0" applyNumberFormat="1" applyFont="1" applyFill="1" applyBorder="1" applyAlignment="1">
      <alignment horizontal="left" wrapText="1"/>
    </xf>
    <xf numFmtId="49" fontId="48" fillId="8" borderId="0" xfId="0" applyNumberFormat="1" applyFont="1" applyFill="1" applyAlignment="1">
      <alignment vertical="top"/>
    </xf>
    <xf numFmtId="0" fontId="24" fillId="10" borderId="13" xfId="0" applyFont="1" applyFill="1" applyBorder="1" applyAlignment="1">
      <alignment horizontal="left" vertical="top" wrapText="1"/>
    </xf>
    <xf numFmtId="49" fontId="49" fillId="0" borderId="4" xfId="4" applyNumberFormat="1" applyFill="1" applyBorder="1" applyAlignment="1">
      <alignment horizontal="left" vertical="center" wrapText="1" indent="1"/>
    </xf>
    <xf numFmtId="49" fontId="21" fillId="3" borderId="14" xfId="0" applyNumberFormat="1" applyFont="1" applyFill="1" applyBorder="1" applyAlignment="1">
      <alignment horizontal="left" vertical="center" indent="1"/>
    </xf>
    <xf numFmtId="49" fontId="21" fillId="3" borderId="8" xfId="0" applyNumberFormat="1" applyFont="1" applyFill="1" applyBorder="1" applyAlignment="1">
      <alignment horizontal="left" vertical="center" indent="1"/>
    </xf>
    <xf numFmtId="0" fontId="24" fillId="3" borderId="3" xfId="0" applyFont="1" applyFill="1" applyBorder="1" applyAlignment="1">
      <alignment vertical="center" wrapText="1"/>
    </xf>
    <xf numFmtId="0" fontId="34" fillId="10" borderId="13" xfId="0" applyFont="1" applyFill="1" applyBorder="1" applyAlignment="1">
      <alignment vertical="top"/>
    </xf>
    <xf numFmtId="0" fontId="25" fillId="0" borderId="0" xfId="0" applyFont="1"/>
    <xf numFmtId="0" fontId="0" fillId="6" borderId="4" xfId="0" applyFill="1" applyBorder="1" applyAlignment="1">
      <alignment horizontal="center"/>
    </xf>
    <xf numFmtId="49" fontId="40" fillId="2" borderId="1" xfId="0" applyNumberFormat="1" applyFont="1" applyFill="1" applyBorder="1" applyAlignment="1">
      <alignment horizontal="left" vertical="center" wrapText="1"/>
    </xf>
    <xf numFmtId="49" fontId="40" fillId="2" borderId="2" xfId="0" applyNumberFormat="1" applyFont="1" applyFill="1" applyBorder="1" applyAlignment="1">
      <alignment horizontal="center" vertical="center" wrapText="1"/>
    </xf>
    <xf numFmtId="49" fontId="40" fillId="2" borderId="8" xfId="0" applyNumberFormat="1" applyFont="1" applyFill="1" applyBorder="1" applyAlignment="1">
      <alignment horizontal="center" vertical="center" wrapText="1"/>
    </xf>
    <xf numFmtId="0" fontId="24" fillId="10" borderId="0" xfId="0" applyFont="1" applyFill="1" applyAlignment="1">
      <alignment horizontal="right" vertical="top"/>
    </xf>
    <xf numFmtId="49" fontId="21" fillId="3" borderId="4" xfId="2" applyNumberFormat="1" applyFill="1" applyBorder="1" applyAlignment="1">
      <alignment horizontal="left" vertical="center" wrapText="1"/>
    </xf>
    <xf numFmtId="49" fontId="1" fillId="5" borderId="4" xfId="0" applyNumberFormat="1" applyFont="1" applyFill="1" applyBorder="1" applyAlignment="1">
      <alignment horizontal="center" vertical="center"/>
    </xf>
    <xf numFmtId="49" fontId="1" fillId="5" borderId="4" xfId="0" applyNumberFormat="1" applyFont="1" applyFill="1" applyBorder="1" applyAlignment="1">
      <alignment horizontal="left" vertical="center"/>
    </xf>
    <xf numFmtId="49" fontId="1" fillId="6" borderId="4" xfId="0" applyNumberFormat="1" applyFont="1" applyFill="1" applyBorder="1" applyAlignment="1">
      <alignment horizontal="left" vertical="center" wrapText="1"/>
    </xf>
    <xf numFmtId="49" fontId="1" fillId="6" borderId="4" xfId="0" applyNumberFormat="1" applyFont="1" applyFill="1" applyBorder="1" applyAlignment="1">
      <alignment horizontal="center" vertical="center" wrapText="1"/>
    </xf>
    <xf numFmtId="49" fontId="1" fillId="6" borderId="4" xfId="0" applyNumberFormat="1" applyFont="1" applyFill="1" applyBorder="1" applyAlignment="1">
      <alignment horizontal="left" vertical="center"/>
    </xf>
    <xf numFmtId="49" fontId="1" fillId="6" borderId="4" xfId="0" applyNumberFormat="1" applyFont="1" applyFill="1" applyBorder="1" applyAlignment="1">
      <alignment horizontal="center" vertical="center"/>
    </xf>
    <xf numFmtId="49" fontId="1" fillId="6" borderId="4" xfId="0" applyNumberFormat="1" applyFont="1" applyFill="1" applyBorder="1" applyAlignment="1">
      <alignment horizontal="left" vertical="top"/>
    </xf>
    <xf numFmtId="168" fontId="1" fillId="3" borderId="0" xfId="0" applyNumberFormat="1" applyFont="1" applyFill="1" applyAlignment="1">
      <alignment horizontal="center"/>
    </xf>
    <xf numFmtId="9" fontId="1" fillId="6" borderId="4" xfId="1" applyFont="1" applyFill="1" applyBorder="1"/>
    <xf numFmtId="0" fontId="9" fillId="3" borderId="5" xfId="0" applyFont="1" applyFill="1" applyBorder="1" applyAlignment="1">
      <alignment horizontal="center" vertical="center" wrapText="1"/>
    </xf>
    <xf numFmtId="2" fontId="1" fillId="5" borderId="4" xfId="3" applyNumberFormat="1" applyFont="1" applyFill="1" applyBorder="1" applyAlignment="1">
      <alignment horizontal="center" vertical="center"/>
    </xf>
    <xf numFmtId="0" fontId="50" fillId="3" borderId="0" xfId="0" applyFont="1" applyFill="1" applyAlignment="1">
      <alignment horizontal="left" wrapText="1"/>
    </xf>
    <xf numFmtId="49" fontId="1" fillId="4" borderId="4" xfId="0" applyNumberFormat="1" applyFont="1" applyFill="1" applyBorder="1" applyAlignment="1">
      <alignment horizontal="left" vertical="center" wrapText="1"/>
    </xf>
    <xf numFmtId="49" fontId="1" fillId="4" borderId="4" xfId="0" applyNumberFormat="1" applyFont="1" applyFill="1" applyBorder="1" applyAlignment="1">
      <alignment horizontal="left" vertical="center"/>
    </xf>
    <xf numFmtId="0" fontId="19" fillId="3" borderId="0" xfId="0" applyFont="1" applyFill="1" applyAlignment="1">
      <alignment horizontal="left" vertical="top" wrapText="1"/>
    </xf>
    <xf numFmtId="0" fontId="19" fillId="3" borderId="0" xfId="0" applyFont="1" applyFill="1" applyAlignment="1">
      <alignment horizontal="left" vertical="top"/>
    </xf>
    <xf numFmtId="0" fontId="49" fillId="3" borderId="17" xfId="4" applyFill="1" applyBorder="1" applyAlignment="1">
      <alignment wrapText="1"/>
    </xf>
    <xf numFmtId="9" fontId="1" fillId="6" borderId="4" xfId="1" applyFont="1" applyFill="1" applyBorder="1" applyAlignment="1"/>
    <xf numFmtId="9" fontId="1" fillId="6" borderId="8" xfId="1" applyFont="1" applyFill="1" applyBorder="1" applyAlignment="1"/>
    <xf numFmtId="9" fontId="1" fillId="6" borderId="7" xfId="1" applyFont="1" applyFill="1" applyBorder="1" applyAlignment="1"/>
    <xf numFmtId="0" fontId="21" fillId="0" borderId="9" xfId="0" applyFont="1" applyBorder="1" applyAlignment="1">
      <alignment vertical="top" wrapText="1"/>
    </xf>
    <xf numFmtId="0" fontId="20" fillId="3" borderId="10" xfId="0" applyFont="1" applyFill="1" applyBorder="1" applyAlignment="1">
      <alignment vertical="top" wrapText="1"/>
    </xf>
    <xf numFmtId="0" fontId="20" fillId="3" borderId="17" xfId="0" applyFont="1" applyFill="1" applyBorder="1" applyAlignment="1">
      <alignment vertical="top" wrapText="1"/>
    </xf>
    <xf numFmtId="0" fontId="20" fillId="3" borderId="3" xfId="0" applyFont="1" applyFill="1" applyBorder="1" applyAlignment="1">
      <alignment vertical="top" wrapText="1"/>
    </xf>
    <xf numFmtId="0" fontId="21" fillId="3" borderId="17" xfId="2" applyFill="1" applyBorder="1" applyAlignment="1">
      <alignment vertical="top" wrapText="1"/>
    </xf>
    <xf numFmtId="0" fontId="21" fillId="3" borderId="17" xfId="0" applyFont="1" applyFill="1" applyBorder="1" applyAlignment="1">
      <alignment vertical="top" wrapText="1"/>
    </xf>
    <xf numFmtId="49" fontId="27" fillId="10" borderId="7" xfId="0" applyNumberFormat="1" applyFont="1" applyFill="1" applyBorder="1" applyAlignment="1">
      <alignment horizontal="center" vertical="center" wrapText="1"/>
    </xf>
    <xf numFmtId="49" fontId="27" fillId="10" borderId="8" xfId="0" applyNumberFormat="1" applyFont="1" applyFill="1" applyBorder="1" applyAlignment="1">
      <alignment horizontal="center" vertical="center" wrapText="1"/>
    </xf>
    <xf numFmtId="49" fontId="45" fillId="2" borderId="13" xfId="0" applyNumberFormat="1" applyFont="1" applyFill="1" applyBorder="1" applyAlignment="1">
      <alignment horizontal="center" vertical="center"/>
    </xf>
    <xf numFmtId="49" fontId="45" fillId="2" borderId="17" xfId="0" applyNumberFormat="1" applyFont="1" applyFill="1" applyBorder="1" applyAlignment="1">
      <alignment horizontal="center" vertical="center"/>
    </xf>
    <xf numFmtId="49" fontId="46" fillId="2" borderId="13" xfId="0" applyNumberFormat="1" applyFont="1" applyFill="1" applyBorder="1" applyAlignment="1">
      <alignment horizontal="center" vertical="center"/>
    </xf>
    <xf numFmtId="49" fontId="46" fillId="2" borderId="17" xfId="0" applyNumberFormat="1" applyFont="1" applyFill="1" applyBorder="1" applyAlignment="1">
      <alignment horizontal="center" vertical="center"/>
    </xf>
    <xf numFmtId="49" fontId="35" fillId="7" borderId="4" xfId="0" applyNumberFormat="1" applyFont="1" applyFill="1" applyBorder="1" applyAlignment="1">
      <alignment horizontal="center" vertical="center" wrapText="1"/>
    </xf>
    <xf numFmtId="0" fontId="24" fillId="10" borderId="15" xfId="0" applyFont="1" applyFill="1" applyBorder="1" applyAlignment="1">
      <alignment horizontal="left" vertical="top" wrapText="1"/>
    </xf>
    <xf numFmtId="0" fontId="24" fillId="10" borderId="13" xfId="0" applyFont="1" applyFill="1" applyBorder="1" applyAlignment="1">
      <alignment horizontal="left" vertical="top" wrapText="1"/>
    </xf>
    <xf numFmtId="0" fontId="24" fillId="10" borderId="1" xfId="0" applyFont="1" applyFill="1" applyBorder="1" applyAlignment="1">
      <alignment horizontal="left" vertical="top" wrapText="1"/>
    </xf>
    <xf numFmtId="0" fontId="45" fillId="2" borderId="4" xfId="0" applyFont="1" applyFill="1" applyBorder="1" applyAlignment="1">
      <alignment horizontal="center" vertical="center" wrapText="1"/>
    </xf>
    <xf numFmtId="0" fontId="45" fillId="2" borderId="4" xfId="0" applyFont="1" applyFill="1" applyBorder="1" applyAlignment="1">
      <alignment horizontal="center" vertical="center"/>
    </xf>
    <xf numFmtId="0" fontId="45" fillId="2" borderId="6" xfId="0" applyFont="1" applyFill="1" applyBorder="1" applyAlignment="1">
      <alignment horizontal="center" vertical="center" wrapText="1"/>
    </xf>
    <xf numFmtId="0" fontId="45" fillId="2" borderId="9" xfId="0" applyFont="1" applyFill="1" applyBorder="1" applyAlignment="1">
      <alignment horizontal="center" vertical="center" wrapText="1"/>
    </xf>
    <xf numFmtId="49" fontId="41" fillId="2" borderId="13" xfId="0" applyNumberFormat="1" applyFont="1" applyFill="1" applyBorder="1" applyAlignment="1">
      <alignment horizontal="center" vertical="center"/>
    </xf>
    <xf numFmtId="49" fontId="41" fillId="2" borderId="17" xfId="0" applyNumberFormat="1" applyFont="1" applyFill="1" applyBorder="1" applyAlignment="1">
      <alignment horizontal="center" vertical="center"/>
    </xf>
    <xf numFmtId="0" fontId="22" fillId="13" borderId="15" xfId="2" applyFont="1" applyFill="1" applyBorder="1" applyAlignment="1">
      <alignment horizontal="center" vertical="center" wrapText="1"/>
    </xf>
    <xf numFmtId="0" fontId="22" fillId="13" borderId="5" xfId="2" applyFont="1" applyFill="1" applyBorder="1" applyAlignment="1">
      <alignment horizontal="center" vertical="center" wrapText="1"/>
    </xf>
    <xf numFmtId="0" fontId="22" fillId="13" borderId="10" xfId="2" applyFont="1" applyFill="1" applyBorder="1" applyAlignment="1">
      <alignment horizontal="center" vertical="center" wrapText="1"/>
    </xf>
    <xf numFmtId="0" fontId="19" fillId="3" borderId="0" xfId="0" applyFont="1" applyFill="1" applyAlignment="1">
      <alignment horizontal="left" vertical="top" wrapText="1"/>
    </xf>
    <xf numFmtId="0" fontId="14" fillId="2" borderId="13" xfId="0" applyFont="1" applyFill="1" applyBorder="1" applyAlignment="1">
      <alignment horizontal="center"/>
    </xf>
    <xf numFmtId="0" fontId="14" fillId="2" borderId="0" xfId="0" applyFont="1" applyFill="1" applyAlignment="1">
      <alignment horizontal="center"/>
    </xf>
    <xf numFmtId="0" fontId="0" fillId="0" borderId="0" xfId="0" applyAlignment="1">
      <alignment horizontal="center"/>
    </xf>
    <xf numFmtId="0" fontId="54" fillId="2" borderId="6" xfId="0" applyFont="1" applyFill="1" applyBorder="1" applyAlignment="1">
      <alignment horizontal="center"/>
    </xf>
    <xf numFmtId="0" fontId="54" fillId="2" borderId="12" xfId="0" applyFont="1" applyFill="1" applyBorder="1" applyAlignment="1">
      <alignment horizontal="center"/>
    </xf>
    <xf numFmtId="0" fontId="54" fillId="2" borderId="9" xfId="0" applyFont="1" applyFill="1" applyBorder="1" applyAlignment="1">
      <alignment horizontal="center"/>
    </xf>
    <xf numFmtId="49" fontId="48" fillId="8" borderId="0" xfId="0" applyNumberFormat="1" applyFont="1" applyFill="1" applyAlignment="1">
      <alignment vertical="top" wrapText="1"/>
    </xf>
    <xf numFmtId="0" fontId="0" fillId="0" borderId="0" xfId="0" applyAlignment="1">
      <alignment vertical="top"/>
    </xf>
    <xf numFmtId="0" fontId="0" fillId="0" borderId="0" xfId="0"/>
    <xf numFmtId="0" fontId="0" fillId="0" borderId="0" xfId="0" applyAlignment="1">
      <alignment vertical="top" wrapText="1"/>
    </xf>
    <xf numFmtId="49" fontId="40" fillId="2" borderId="1" xfId="0" applyNumberFormat="1" applyFont="1" applyFill="1" applyBorder="1" applyAlignment="1">
      <alignment horizontal="center" vertical="center" wrapText="1"/>
    </xf>
    <xf numFmtId="49" fontId="40" fillId="2" borderId="2" xfId="0" applyNumberFormat="1" applyFont="1" applyFill="1" applyBorder="1" applyAlignment="1">
      <alignment horizontal="center" vertical="center" wrapText="1"/>
    </xf>
    <xf numFmtId="0" fontId="24" fillId="10" borderId="7" xfId="0" applyFont="1" applyFill="1" applyBorder="1" applyAlignment="1">
      <alignment horizontal="left" vertical="center" wrapText="1" indent="1"/>
    </xf>
    <xf numFmtId="0" fontId="24" fillId="10" borderId="14" xfId="0" applyFont="1" applyFill="1" applyBorder="1" applyAlignment="1">
      <alignment horizontal="left" vertical="center" wrapText="1" indent="1"/>
    </xf>
    <xf numFmtId="0" fontId="20" fillId="3" borderId="5" xfId="0" applyFont="1" applyFill="1" applyBorder="1" applyAlignment="1">
      <alignment horizontal="left" vertical="center" indent="1"/>
    </xf>
    <xf numFmtId="0" fontId="20" fillId="3" borderId="10" xfId="0" applyFont="1" applyFill="1" applyBorder="1" applyAlignment="1">
      <alignment horizontal="left" vertical="center" indent="1"/>
    </xf>
    <xf numFmtId="0" fontId="20" fillId="3" borderId="0" xfId="0" applyFont="1" applyFill="1" applyAlignment="1">
      <alignment horizontal="left" vertical="center" indent="1"/>
    </xf>
    <xf numFmtId="0" fontId="20" fillId="3" borderId="17" xfId="0" applyFont="1" applyFill="1" applyBorder="1" applyAlignment="1">
      <alignment horizontal="left" vertical="center" indent="1"/>
    </xf>
    <xf numFmtId="0" fontId="20" fillId="3" borderId="2" xfId="0" applyFont="1" applyFill="1" applyBorder="1" applyAlignment="1">
      <alignment horizontal="left" vertical="center" indent="1"/>
    </xf>
    <xf numFmtId="0" fontId="20" fillId="3" borderId="3" xfId="0" applyFont="1" applyFill="1" applyBorder="1" applyAlignment="1">
      <alignment horizontal="left" vertical="center" indent="1"/>
    </xf>
    <xf numFmtId="0" fontId="24" fillId="10" borderId="8" xfId="0" applyFont="1" applyFill="1" applyBorder="1" applyAlignment="1">
      <alignment horizontal="left" vertical="center" wrapText="1" indent="1"/>
    </xf>
    <xf numFmtId="0" fontId="24" fillId="10" borderId="15" xfId="0" applyFont="1" applyFill="1" applyBorder="1" applyAlignment="1">
      <alignment horizontal="left" vertical="center" wrapText="1" indent="1"/>
    </xf>
    <xf numFmtId="0" fontId="24" fillId="10" borderId="13" xfId="0" applyFont="1" applyFill="1" applyBorder="1" applyAlignment="1">
      <alignment horizontal="left" vertical="center" wrapText="1" indent="1"/>
    </xf>
    <xf numFmtId="0" fontId="24" fillId="10" borderId="1" xfId="0" applyFont="1" applyFill="1" applyBorder="1" applyAlignment="1">
      <alignment horizontal="left" vertical="center" wrapText="1" indent="1"/>
    </xf>
    <xf numFmtId="0" fontId="20" fillId="3" borderId="6" xfId="0" applyFont="1" applyFill="1" applyBorder="1" applyAlignment="1">
      <alignment horizontal="left" vertical="center" indent="1"/>
    </xf>
    <xf numFmtId="0" fontId="20" fillId="3" borderId="9" xfId="0" applyFont="1" applyFill="1" applyBorder="1" applyAlignment="1">
      <alignment horizontal="left" vertical="center" indent="1"/>
    </xf>
    <xf numFmtId="0" fontId="47" fillId="2" borderId="6" xfId="0" applyFont="1" applyFill="1" applyBorder="1" applyAlignment="1">
      <alignment horizontal="center" vertical="center"/>
    </xf>
    <xf numFmtId="0" fontId="47" fillId="2" borderId="12" xfId="0" applyFont="1" applyFill="1" applyBorder="1" applyAlignment="1">
      <alignment horizontal="center" vertical="center"/>
    </xf>
    <xf numFmtId="0" fontId="47" fillId="2" borderId="9" xfId="0" applyFont="1" applyFill="1" applyBorder="1" applyAlignment="1">
      <alignment horizontal="center" vertical="center"/>
    </xf>
    <xf numFmtId="0" fontId="20" fillId="12" borderId="2" xfId="0" applyFont="1" applyFill="1" applyBorder="1" applyAlignment="1">
      <alignment horizontal="left" vertical="center" wrapText="1" indent="1"/>
    </xf>
  </cellXfs>
  <cellStyles count="5">
    <cellStyle name="Comma" xfId="3" builtinId="3"/>
    <cellStyle name="Hyperlink" xfId="4" builtinId="8"/>
    <cellStyle name="Normal" xfId="0" builtinId="0"/>
    <cellStyle name="Normale 2" xfId="2" xr:uid="{00000000-0005-0000-0000-000003000000}"/>
    <cellStyle name="Percent" xfId="1" builtinId="5"/>
  </cellStyles>
  <dxfs count="57">
    <dxf>
      <fill>
        <patternFill>
          <bgColor rgb="FFFFC000"/>
        </patternFill>
      </fill>
    </dxf>
    <dxf>
      <fill>
        <patternFill>
          <bgColor rgb="FFFFC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30" formatCode="@"/>
      <fill>
        <patternFill patternType="solid">
          <fgColor indexed="64"/>
          <bgColor theme="6"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30" formatCode="@"/>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30" formatCode="@"/>
      <fill>
        <patternFill patternType="solid">
          <fgColor indexed="64"/>
          <bgColor theme="6"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general" vertical="center" textRotation="0" wrapText="0" indent="0" justifyLastLine="0" shrinkToFit="0" readingOrder="0"/>
      <border diagonalUp="0" diagonalDown="0" outline="0">
        <left style="thin">
          <color indexed="64"/>
        </left>
        <right style="thin">
          <color indexed="64"/>
        </right>
        <top/>
        <bottom/>
      </border>
    </dxf>
    <dxf>
      <numFmt numFmtId="168" formatCode="0.0%"/>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8" formatCode="0.0%"/>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8" formatCode="0.0%"/>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8" formatCode="0.0%"/>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8" formatCode="0.0%"/>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8" formatCode="0.0%"/>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8" formatCode="0.0%"/>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Calibri"/>
      </font>
    </dxf>
    <dxf>
      <font>
        <strike val="0"/>
        <outline val="0"/>
        <shadow val="0"/>
        <u val="none"/>
        <vertAlign val="baseline"/>
        <sz val="11"/>
        <color theme="1"/>
        <name val="Calibri"/>
      </font>
      <numFmt numFmtId="3" formatCode="#,##0"/>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border>
    </dxf>
    <dxf>
      <numFmt numFmtId="3" formatCode="#,##0"/>
    </dxf>
    <dxf>
      <fill>
        <patternFill patternType="solid">
          <fgColor indexed="64"/>
          <bgColor theme="0"/>
        </patternFill>
      </fill>
      <border diagonalUp="0" diagonalDown="0" outline="0">
        <left/>
        <right style="thin">
          <color indexed="64"/>
        </right>
        <top/>
        <bottom/>
      </border>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11"/>
        <color theme="1"/>
        <name val="Calibri"/>
        <scheme val="none"/>
      </font>
      <fill>
        <patternFill patternType="solid">
          <fgColor indexed="64"/>
          <bgColor rgb="FFFFFF99"/>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font>
    </dxf>
    <dxf>
      <border>
        <bottom style="thin">
          <color indexed="64"/>
        </bottom>
      </border>
    </dxf>
    <dxf>
      <font>
        <strike val="0"/>
        <outline val="0"/>
        <shadow val="0"/>
        <u val="none"/>
        <vertAlign val="baseline"/>
        <sz val="11"/>
        <color theme="1"/>
        <name val="Calibri"/>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45914</xdr:colOff>
      <xdr:row>0</xdr:row>
      <xdr:rowOff>31102</xdr:rowOff>
    </xdr:from>
    <xdr:to>
      <xdr:col>0</xdr:col>
      <xdr:colOff>3266227</xdr:colOff>
      <xdr:row>4</xdr:row>
      <xdr:rowOff>163285</xdr:rowOff>
    </xdr:to>
    <xdr:pic>
      <xdr:nvPicPr>
        <xdr:cNvPr id="2" name="Picture 1" descr="http://intranet.fao.org/fileadmin/images/FAO_LOGO/FAO_logo_Blue_2lines_en.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14" y="31102"/>
          <a:ext cx="3220313" cy="8705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243840</xdr:colOff>
      <xdr:row>0</xdr:row>
      <xdr:rowOff>152400</xdr:rowOff>
    </xdr:from>
    <xdr:to>
      <xdr:col>5</xdr:col>
      <xdr:colOff>434340</xdr:colOff>
      <xdr:row>1</xdr:row>
      <xdr:rowOff>257175</xdr:rowOff>
    </xdr:to>
    <xdr:sp macro="" textlink="">
      <xdr:nvSpPr>
        <xdr:cNvPr id="3" name="Rectangle 3">
          <a:extLst>
            <a:ext uri="{FF2B5EF4-FFF2-40B4-BE49-F238E27FC236}">
              <a16:creationId xmlns:a16="http://schemas.microsoft.com/office/drawing/2014/main" id="{2E8A247A-B508-4482-A166-FF63945A965D}"/>
            </a:ext>
            <a:ext uri="{147F2762-F138-4A5C-976F-8EAC2B608ADB}">
              <a16:predDERef xmlns:a16="http://schemas.microsoft.com/office/drawing/2014/main" pred="{00000000-0008-0000-0200-000002000000}"/>
            </a:ext>
          </a:extLst>
        </xdr:cNvPr>
        <xdr:cNvSpPr/>
      </xdr:nvSpPr>
      <xdr:spPr>
        <a:xfrm>
          <a:off x="8092440" y="152400"/>
          <a:ext cx="2019300" cy="895350"/>
        </a:xfrm>
        <a:prstGeom prst="rect">
          <a:avLst/>
        </a:prstGeom>
        <a:solidFill>
          <a:srgbClr val="FFFA9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0" i="1">
              <a:solidFill>
                <a:sysClr val="windowText" lastClr="000000"/>
              </a:solidFill>
            </a:rPr>
            <a:t>Throughout the workbooks,</a:t>
          </a:r>
          <a:r>
            <a:rPr lang="en-US" sz="1000" b="0" i="1" baseline="0">
              <a:solidFill>
                <a:sysClr val="windowText" lastClr="000000"/>
              </a:solidFill>
            </a:rPr>
            <a:t> c</a:t>
          </a:r>
          <a:r>
            <a:rPr lang="en-US" sz="1000" b="0" i="1">
              <a:solidFill>
                <a:sysClr val="windowText" lastClr="000000"/>
              </a:solidFill>
            </a:rPr>
            <a:t>ells that are YELLOW</a:t>
          </a:r>
          <a:r>
            <a:rPr lang="en-US" sz="1000" b="0" i="1" baseline="0">
              <a:solidFill>
                <a:sysClr val="windowText" lastClr="000000"/>
              </a:solidFill>
            </a:rPr>
            <a:t> are where the country should put the country information or modify the prefilled information.</a:t>
          </a:r>
          <a:endParaRPr lang="en-US" sz="1000" b="1" i="1" baseline="0">
            <a:solidFill>
              <a:sysClr val="windowText" lastClr="000000"/>
            </a:solidFill>
          </a:endParaRPr>
        </a:p>
      </xdr:txBody>
    </xdr:sp>
    <xdr:clientData/>
  </xdr:twoCellAnchor>
  <xdr:twoCellAnchor>
    <xdr:from>
      <xdr:col>2</xdr:col>
      <xdr:colOff>245745</xdr:colOff>
      <xdr:row>1</xdr:row>
      <xdr:rowOff>430530</xdr:rowOff>
    </xdr:from>
    <xdr:to>
      <xdr:col>5</xdr:col>
      <xdr:colOff>428625</xdr:colOff>
      <xdr:row>4</xdr:row>
      <xdr:rowOff>123825</xdr:rowOff>
    </xdr:to>
    <xdr:sp macro="" textlink="">
      <xdr:nvSpPr>
        <xdr:cNvPr id="5" name="Rectangle 3">
          <a:extLst>
            <a:ext uri="{FF2B5EF4-FFF2-40B4-BE49-F238E27FC236}">
              <a16:creationId xmlns:a16="http://schemas.microsoft.com/office/drawing/2014/main" id="{38BFD1AD-2B78-4CDD-A3E8-A86C1DA1535B}"/>
            </a:ext>
            <a:ext uri="{147F2762-F138-4A5C-976F-8EAC2B608ADB}">
              <a16:predDERef xmlns:a16="http://schemas.microsoft.com/office/drawing/2014/main" pred="{00000000-0008-0000-0200-000002000000}"/>
            </a:ext>
          </a:extLst>
        </xdr:cNvPr>
        <xdr:cNvSpPr/>
      </xdr:nvSpPr>
      <xdr:spPr>
        <a:xfrm>
          <a:off x="8094345" y="1221105"/>
          <a:ext cx="2011680" cy="845820"/>
        </a:xfrm>
        <a:prstGeom prst="rect">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0" i="1">
              <a:solidFill>
                <a:sysClr val="windowText" lastClr="000000"/>
              </a:solidFill>
            </a:rPr>
            <a:t>Throughout the workbooks,</a:t>
          </a:r>
          <a:r>
            <a:rPr lang="en-US" sz="1000" b="0" i="1" baseline="0">
              <a:solidFill>
                <a:sysClr val="windowText" lastClr="000000"/>
              </a:solidFill>
            </a:rPr>
            <a:t> c</a:t>
          </a:r>
          <a:r>
            <a:rPr lang="en-US" sz="1000" b="0" i="1">
              <a:solidFill>
                <a:sysClr val="windowText" lastClr="000000"/>
              </a:solidFill>
            </a:rPr>
            <a:t>ells that are lighter</a:t>
          </a:r>
          <a:r>
            <a:rPr lang="en-US" sz="1000" b="0" i="1" baseline="0">
              <a:solidFill>
                <a:sysClr val="windowText" lastClr="000000"/>
              </a:solidFill>
            </a:rPr>
            <a:t> GREEN are </a:t>
          </a:r>
          <a:r>
            <a:rPr lang="en-US" sz="1000" b="1" i="1" baseline="0">
              <a:solidFill>
                <a:sysClr val="windowText" lastClr="000000"/>
              </a:solidFill>
            </a:rPr>
            <a:t>automatically calculated </a:t>
          </a:r>
          <a:r>
            <a:rPr lang="en-US" sz="1000" b="0" i="1" baseline="0">
              <a:solidFill>
                <a:sysClr val="windowText" lastClr="000000"/>
              </a:solidFill>
            </a:rPr>
            <a:t>based on information filled in the cells in yellow</a:t>
          </a:r>
        </a:p>
      </xdr:txBody>
    </xdr:sp>
    <xdr:clientData/>
  </xdr:twoCellAnchor>
  <xdr:twoCellAnchor>
    <xdr:from>
      <xdr:col>2</xdr:col>
      <xdr:colOff>247650</xdr:colOff>
      <xdr:row>6</xdr:row>
      <xdr:rowOff>1905</xdr:rowOff>
    </xdr:from>
    <xdr:to>
      <xdr:col>5</xdr:col>
      <xdr:colOff>438150</xdr:colOff>
      <xdr:row>6</xdr:row>
      <xdr:rowOff>727710</xdr:rowOff>
    </xdr:to>
    <xdr:sp macro="" textlink="">
      <xdr:nvSpPr>
        <xdr:cNvPr id="9" name="Rectangle 8">
          <a:extLst>
            <a:ext uri="{FF2B5EF4-FFF2-40B4-BE49-F238E27FC236}">
              <a16:creationId xmlns:a16="http://schemas.microsoft.com/office/drawing/2014/main" id="{5E1B3D1E-BCAE-40C4-84E6-48B9AA4D1732}"/>
            </a:ext>
            <a:ext uri="{147F2762-F138-4A5C-976F-8EAC2B608ADB}">
              <a16:predDERef xmlns:a16="http://schemas.microsoft.com/office/drawing/2014/main" pred="{00000000-0008-0000-0200-00000A000000}"/>
            </a:ext>
          </a:extLst>
        </xdr:cNvPr>
        <xdr:cNvSpPr/>
      </xdr:nvSpPr>
      <xdr:spPr>
        <a:xfrm>
          <a:off x="8096250" y="2268855"/>
          <a:ext cx="2019300" cy="72580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0" i="1">
              <a:solidFill>
                <a:sysClr val="windowText" lastClr="000000"/>
              </a:solidFill>
            </a:rPr>
            <a:t>Throughout the workbooks,</a:t>
          </a:r>
          <a:r>
            <a:rPr lang="en-US" sz="1000" b="0" i="1" baseline="0">
              <a:solidFill>
                <a:sysClr val="windowText" lastClr="000000"/>
              </a:solidFill>
            </a:rPr>
            <a:t> c</a:t>
          </a:r>
          <a:r>
            <a:rPr lang="en-US" sz="1000" b="0" i="1">
              <a:solidFill>
                <a:sysClr val="windowText" lastClr="000000"/>
              </a:solidFill>
            </a:rPr>
            <a:t>ells that are</a:t>
          </a:r>
          <a:r>
            <a:rPr lang="en-US" sz="1000" b="0" i="1" baseline="0">
              <a:solidFill>
                <a:sysClr val="windowText" lastClr="000000"/>
              </a:solidFill>
            </a:rPr>
            <a:t> GREY </a:t>
          </a:r>
          <a:r>
            <a:rPr lang="de-DE" sz="1000" b="0" i="1" baseline="0">
              <a:solidFill>
                <a:sysClr val="windowText" lastClr="000000"/>
              </a:solidFill>
            </a:rPr>
            <a:t>refer to the </a:t>
          </a:r>
          <a:r>
            <a:rPr lang="es-MX" sz="1000" b="1" i="1" baseline="0">
              <a:solidFill>
                <a:sysClr val="windowText" lastClr="000000"/>
              </a:solidFill>
            </a:rPr>
            <a:t>pre-filled fields or to be completed by FAO afterwards. </a:t>
          </a:r>
          <a:endParaRPr lang="en-US" sz="1000" b="0" i="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fao-my.sharepoint.com/personal/charlotte_taglioni_fao_org/Documents/Desktop/SDG_Food_Loss_Compilation_Template_Repor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troduction"/>
      <sheetName val="Instructions"/>
      <sheetName val="Data Sources"/>
      <sheetName val="Instructionss"/>
      <sheetName val="Commodity description"/>
      <sheetName val="Variable description"/>
      <sheetName val="Section 1 Reporting Sheet"/>
      <sheetName val="Data description Section 1"/>
      <sheetName val="Stage-level reporting"/>
      <sheetName val="Data description and sources"/>
      <sheetName val="Discussion team"/>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2" displayName="Table12" ref="A3:L23" totalsRowShown="0" headerRowDxfId="56" dataDxfId="54" headerRowBorderDxfId="55" tableBorderDxfId="53" totalsRowBorderDxfId="52">
  <tableColumns count="12">
    <tableColumn id="1" xr3:uid="{00000000-0010-0000-0000-000001000000}" name="Heading" totalsRowDxfId="51"/>
    <tableColumn id="12" xr3:uid="{00000000-0010-0000-0000-00000C000000}" name="Confirmation of the commodities to be included in the FLI" dataDxfId="50" totalsRowDxfId="49"/>
    <tableColumn id="2" xr3:uid="{00000000-0010-0000-0000-000002000000}" name="CPC code" totalsRowDxfId="48"/>
    <tableColumn id="3" xr3:uid="{00000000-0010-0000-0000-000003000000}" name="Item Name" totalsRowDxfId="47"/>
    <tableColumn id="4" xr3:uid="{00000000-0010-0000-0000-000004000000}" name="Production" totalsRowDxfId="46"/>
    <tableColumn id="5" xr3:uid="{00000000-0010-0000-0000-000005000000}" name="Imports" totalsRowDxfId="45"/>
    <tableColumn id="6" xr3:uid="{00000000-0010-0000-0000-000006000000}" name="Production + Imports " totalsRowDxfId="44"/>
    <tableColumn id="7" xr3:uid="{00000000-0010-0000-0000-000007000000}" name="Price" totalsRowDxfId="43"/>
    <tableColumn id="8" xr3:uid="{00000000-0010-0000-0000-000008000000}" name="Percent of total value of Production" totalsRowDxfId="42"/>
    <tableColumn id="10" xr3:uid="{00000000-0010-0000-0000-00000A000000}" name="Reference Quantity " dataDxfId="41">
      <calculatedColumnFormula array="1">(_xlfn.IFS(F4="","",Table12[[#This Row],[Imports]]/Table12[[#This Row],[Production]]&gt;0.1, G4,Table12[[#This Row],[Imports]]/Table12[[#This Row],[Production]]&lt;=0.1,Table12[[#This Row],[Production]]))</calculatedColumnFormula>
    </tableColumn>
    <tableColumn id="9" xr3:uid="{00000000-0010-0000-0000-000009000000}" name="Value of Reference Quantity" dataDxfId="40">
      <calculatedColumnFormula array="1">_xlfn.IFS(Table12[[#This Row],[Reference Quantity ]]="","",Table12[[#This Row],[Reference Quantity ]]&gt;0,Table12[[#This Row],[Reference Quantity ]]*Cereal_1_Price)</calculatedColumnFormula>
    </tableColumn>
    <tableColumn id="11" xr3:uid="{00000000-0010-0000-0000-00000B000000}" name="Fixed weights to be used to estimate FLI" dataDxfId="3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2383" displayName="Tabla22383" ref="A52:M54" totalsRowShown="0" headerRowDxfId="38" headerRowBorderDxfId="37" tableBorderDxfId="36" totalsRowBorderDxfId="35">
  <tableColumns count="13">
    <tableColumn id="1" xr3:uid="{00000000-0010-0000-0100-000001000000}" name="Country" dataDxfId="34"/>
    <tableColumn id="2" xr3:uid="{00000000-0010-0000-0100-000002000000}" name="Country Code" dataDxfId="33"/>
    <tableColumn id="3" xr3:uid="{00000000-0010-0000-0100-000003000000}" name="Indicators" dataDxfId="32"/>
    <tableColumn id="4" xr3:uid="{00000000-0010-0000-0100-000004000000}" name="2015" dataDxfId="31"/>
    <tableColumn id="5" xr3:uid="{00000000-0010-0000-0100-000005000000}" name="2016" dataDxfId="30"/>
    <tableColumn id="6" xr3:uid="{00000000-0010-0000-0100-000006000000}" name="2017" dataDxfId="29"/>
    <tableColumn id="7" xr3:uid="{00000000-0010-0000-0100-000007000000}" name="2018" dataDxfId="28">
      <calculatedColumnFormula>34/'[1]Section 1 Reporting Sheet'!J47</calculatedColumnFormula>
    </tableColumn>
    <tableColumn id="8" xr3:uid="{00000000-0010-0000-0100-000008000000}" name="2019" dataDxfId="27">
      <calculatedColumnFormula>#REF!/'[1]Section 1 Reporting Sheet'!J47</calculatedColumnFormula>
    </tableColumn>
    <tableColumn id="9" xr3:uid="{00000000-0010-0000-0100-000009000000}" name="2020" dataDxfId="26">
      <calculatedColumnFormula>#REF!/'[1]Section 1 Reporting Sheet'!J47</calculatedColumnFormula>
    </tableColumn>
    <tableColumn id="10" xr3:uid="{BF15FC4B-8A0E-4D2C-A171-2CD76D94B265}" name="2021" dataDxfId="25">
      <calculatedColumnFormula>IF(SUM(Tabla20394[2021])&gt;0, SUMPRODUCT(Tabla20394[2021],$K5:$K22)/SUMIF(Tabla20394[2021], "&gt;0", $K5:$K22), 0)</calculatedColumnFormula>
    </tableColumn>
    <tableColumn id="11" xr3:uid="{71200A17-0460-49FB-B85B-A859E3280AB4}" name="2022" dataDxfId="24"/>
    <tableColumn id="12" xr3:uid="{A5CCC819-7DE2-4C57-9613-C1FA92A86742}" name="2023" dataDxfId="23"/>
    <tableColumn id="13" xr3:uid="{C075A882-A5E2-4124-A3F6-D97841F2BB5C}" name="2024" dataDxfId="2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20394" displayName="Tabla20394" ref="A30:M48" totalsRowShown="0" headerRowDxfId="21" dataDxfId="19" headerRowBorderDxfId="20" tableBorderDxfId="18" totalsRowBorderDxfId="17">
  <tableColumns count="13">
    <tableColumn id="1" xr3:uid="{00000000-0010-0000-0200-000001000000}" name="Heading" dataDxfId="16">
      <calculatedColumnFormula>IF(A5="","",A5)</calculatedColumnFormula>
    </tableColumn>
    <tableColumn id="2" xr3:uid="{00000000-0010-0000-0200-000002000000}" name="To be considered for the FLI ( Y for Yes and N for No)" dataDxfId="15">
      <calculatedColumnFormula>IF(B5="","",B5)</calculatedColumnFormula>
    </tableColumn>
    <tableColumn id="3" xr3:uid="{00000000-0010-0000-0200-000003000000}" name="Item Name" dataDxfId="14">
      <calculatedColumnFormula>IF(D5="","",D5)</calculatedColumnFormula>
    </tableColumn>
    <tableColumn id="4" xr3:uid="{00000000-0010-0000-0200-000004000000}" name="2015" dataDxfId="13"/>
    <tableColumn id="5" xr3:uid="{00000000-0010-0000-0200-000005000000}" name="2016" dataDxfId="12"/>
    <tableColumn id="6" xr3:uid="{00000000-0010-0000-0200-000006000000}" name="2017" dataDxfId="11"/>
    <tableColumn id="7" xr3:uid="{00000000-0010-0000-0200-000007000000}" name="2018" dataDxfId="10"/>
    <tableColumn id="8" xr3:uid="{00000000-0010-0000-0200-000008000000}" name="2019" dataDxfId="9"/>
    <tableColumn id="9" xr3:uid="{00000000-0010-0000-0200-000009000000}" name="2020" dataDxfId="8"/>
    <tableColumn id="10" xr3:uid="{B2DE066C-617D-4FCF-A07E-78DAD77E7B95}" name="2021" dataDxfId="7"/>
    <tableColumn id="11" xr3:uid="{F8FF2C35-F48F-4AB2-A752-604B2DAC2365}" name="2022" dataDxfId="6"/>
    <tableColumn id="12" xr3:uid="{2FF051BD-EEB5-4F15-A6B5-AA6129DFC7E4}" name="2023" dataDxfId="5"/>
    <tableColumn id="13" xr3:uid="{DC04EACA-E888-4BF0-A145-B9E7D19A02EC}" name="2024"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fao.org/sustainable-development-goals/indicators/1231/e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openknowledge.fao.org/server/api/core/bitstreams/f828ddf0-df62-4540-b4cb-1db8db8ced0a/conte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sheetPr>
  <dimension ref="A1:AH190"/>
  <sheetViews>
    <sheetView topLeftCell="A8" zoomScale="86" zoomScaleNormal="86" workbookViewId="0">
      <selection activeCell="B23" sqref="B23"/>
    </sheetView>
  </sheetViews>
  <sheetFormatPr defaultColWidth="9.1796875" defaultRowHeight="14.5" x14ac:dyDescent="0.35"/>
  <cols>
    <col min="1" max="1" width="53.54296875" customWidth="1"/>
    <col min="2" max="2" width="81.54296875" customWidth="1"/>
    <col min="3" max="34" width="9.1796875" style="21"/>
  </cols>
  <sheetData>
    <row r="1" spans="1:34" x14ac:dyDescent="0.35">
      <c r="A1" s="178"/>
      <c r="B1" s="179"/>
    </row>
    <row r="2" spans="1:34" x14ac:dyDescent="0.35">
      <c r="A2" s="180"/>
      <c r="B2" s="181"/>
    </row>
    <row r="3" spans="1:34" x14ac:dyDescent="0.35">
      <c r="A3" s="180"/>
      <c r="B3" s="181"/>
    </row>
    <row r="4" spans="1:34" x14ac:dyDescent="0.35">
      <c r="A4" s="180"/>
      <c r="B4" s="181"/>
    </row>
    <row r="5" spans="1:34" ht="15" customHeight="1" x14ac:dyDescent="0.35">
      <c r="A5" s="270" t="s">
        <v>0</v>
      </c>
      <c r="B5" s="271"/>
    </row>
    <row r="6" spans="1:34" x14ac:dyDescent="0.35">
      <c r="A6" s="270"/>
      <c r="B6" s="271"/>
    </row>
    <row r="7" spans="1:34" x14ac:dyDescent="0.35">
      <c r="A7" s="270"/>
      <c r="B7" s="271"/>
    </row>
    <row r="8" spans="1:34" x14ac:dyDescent="0.35">
      <c r="A8" s="270"/>
      <c r="B8" s="271"/>
    </row>
    <row r="9" spans="1:34" x14ac:dyDescent="0.35">
      <c r="A9" s="180"/>
      <c r="B9" s="181"/>
    </row>
    <row r="10" spans="1:34" x14ac:dyDescent="0.35">
      <c r="A10" s="182"/>
      <c r="B10" s="183"/>
    </row>
    <row r="11" spans="1:34" ht="20" x14ac:dyDescent="0.35">
      <c r="A11" s="272" t="s">
        <v>314</v>
      </c>
      <c r="B11" s="273"/>
    </row>
    <row r="12" spans="1:34" s="50" customFormat="1" ht="33" customHeight="1" x14ac:dyDescent="0.35">
      <c r="A12" s="80" t="s">
        <v>1</v>
      </c>
      <c r="B12" s="189"/>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row>
    <row r="13" spans="1:34" x14ac:dyDescent="0.35">
      <c r="A13" s="81" t="s">
        <v>2</v>
      </c>
      <c r="B13" s="82" t="s">
        <v>298</v>
      </c>
    </row>
    <row r="14" spans="1:34" x14ac:dyDescent="0.35">
      <c r="A14" s="79"/>
      <c r="B14" s="177"/>
    </row>
    <row r="15" spans="1:34" ht="15.5" x14ac:dyDescent="0.35">
      <c r="A15" s="274" t="s">
        <v>3</v>
      </c>
      <c r="B15" s="274"/>
    </row>
    <row r="16" spans="1:34" x14ac:dyDescent="0.35">
      <c r="A16" s="83" t="s">
        <v>4</v>
      </c>
      <c r="B16" s="87"/>
    </row>
    <row r="17" spans="1:2" x14ac:dyDescent="0.35">
      <c r="A17" s="83" t="s">
        <v>5</v>
      </c>
      <c r="B17" s="87"/>
    </row>
    <row r="18" spans="1:2" x14ac:dyDescent="0.35">
      <c r="A18" s="83" t="s">
        <v>6</v>
      </c>
      <c r="B18" s="87"/>
    </row>
    <row r="19" spans="1:2" x14ac:dyDescent="0.35">
      <c r="A19" s="83" t="s">
        <v>7</v>
      </c>
      <c r="B19" s="87"/>
    </row>
    <row r="20" spans="1:2" x14ac:dyDescent="0.35">
      <c r="A20" s="83" t="s">
        <v>8</v>
      </c>
      <c r="B20" s="87"/>
    </row>
    <row r="21" spans="1:2" x14ac:dyDescent="0.35">
      <c r="A21" s="83" t="s">
        <v>9</v>
      </c>
      <c r="B21" s="87"/>
    </row>
    <row r="22" spans="1:2" x14ac:dyDescent="0.35">
      <c r="A22" s="85"/>
      <c r="B22" s="51"/>
    </row>
    <row r="23" spans="1:2" ht="33" customHeight="1" x14ac:dyDescent="0.35">
      <c r="A23" s="84" t="s">
        <v>10</v>
      </c>
      <c r="B23" s="52" t="s">
        <v>327</v>
      </c>
    </row>
    <row r="24" spans="1:2" x14ac:dyDescent="0.35">
      <c r="A24" s="84" t="s">
        <v>11</v>
      </c>
      <c r="B24" s="230" t="s">
        <v>12</v>
      </c>
    </row>
    <row r="25" spans="1:2" ht="29" x14ac:dyDescent="0.35">
      <c r="A25" s="84" t="s">
        <v>13</v>
      </c>
      <c r="B25" s="52" t="s">
        <v>14</v>
      </c>
    </row>
    <row r="26" spans="1:2" ht="137.5" x14ac:dyDescent="0.35">
      <c r="A26" s="268" t="s">
        <v>15</v>
      </c>
      <c r="B26" s="55" t="s">
        <v>328</v>
      </c>
    </row>
    <row r="27" spans="1:2" ht="105" customHeight="1" x14ac:dyDescent="0.35">
      <c r="A27" s="269"/>
      <c r="B27" s="86" t="s">
        <v>16</v>
      </c>
    </row>
    <row r="28" spans="1:2" x14ac:dyDescent="0.35">
      <c r="A28" s="184" t="s">
        <v>17</v>
      </c>
      <c r="B28" s="185"/>
    </row>
    <row r="29" spans="1:2" x14ac:dyDescent="0.35">
      <c r="A29" s="231" t="s">
        <v>18</v>
      </c>
      <c r="B29" s="186"/>
    </row>
    <row r="30" spans="1:2" x14ac:dyDescent="0.35">
      <c r="A30" s="232" t="s">
        <v>19</v>
      </c>
      <c r="B30" s="187"/>
    </row>
    <row r="31" spans="1:2" s="21" customFormat="1" x14ac:dyDescent="0.35"/>
    <row r="32" spans="1:2" s="21" customFormat="1" x14ac:dyDescent="0.35"/>
    <row r="33" s="21" customFormat="1" x14ac:dyDescent="0.35"/>
    <row r="34" s="21" customFormat="1" x14ac:dyDescent="0.35"/>
    <row r="35" s="21" customFormat="1" x14ac:dyDescent="0.35"/>
    <row r="36" s="21" customFormat="1" x14ac:dyDescent="0.35"/>
    <row r="37" s="21" customFormat="1" x14ac:dyDescent="0.35"/>
    <row r="38" s="21" customFormat="1" x14ac:dyDescent="0.35"/>
    <row r="39" s="21" customFormat="1" x14ac:dyDescent="0.35"/>
    <row r="40" s="21" customFormat="1" x14ac:dyDescent="0.35"/>
    <row r="41" s="21" customFormat="1" x14ac:dyDescent="0.35"/>
    <row r="42" s="21" customFormat="1" x14ac:dyDescent="0.35"/>
    <row r="43" s="21" customFormat="1" x14ac:dyDescent="0.35"/>
    <row r="44" s="21" customFormat="1" x14ac:dyDescent="0.35"/>
    <row r="45" s="21" customFormat="1" x14ac:dyDescent="0.35"/>
    <row r="46" s="21" customFormat="1" x14ac:dyDescent="0.35"/>
    <row r="47" s="21" customFormat="1" x14ac:dyDescent="0.35"/>
    <row r="48" s="21" customFormat="1" x14ac:dyDescent="0.35"/>
    <row r="49" s="21" customFormat="1" x14ac:dyDescent="0.35"/>
    <row r="50" s="21" customFormat="1" x14ac:dyDescent="0.35"/>
    <row r="51" s="21" customFormat="1" x14ac:dyDescent="0.35"/>
    <row r="52" s="21" customFormat="1" x14ac:dyDescent="0.35"/>
    <row r="53" s="21" customFormat="1" x14ac:dyDescent="0.35"/>
    <row r="54" s="21" customFormat="1" x14ac:dyDescent="0.35"/>
    <row r="55" s="21" customFormat="1" x14ac:dyDescent="0.35"/>
    <row r="56" s="21" customFormat="1" x14ac:dyDescent="0.35"/>
    <row r="57" s="21" customFormat="1" x14ac:dyDescent="0.35"/>
    <row r="58" s="21" customFormat="1" x14ac:dyDescent="0.35"/>
    <row r="59" s="21" customFormat="1" x14ac:dyDescent="0.35"/>
    <row r="60" s="21" customFormat="1" x14ac:dyDescent="0.35"/>
    <row r="61" s="21" customFormat="1" x14ac:dyDescent="0.35"/>
    <row r="62" s="21" customFormat="1" x14ac:dyDescent="0.35"/>
    <row r="63" s="21" customFormat="1" x14ac:dyDescent="0.35"/>
    <row r="64" s="21" customFormat="1" x14ac:dyDescent="0.35"/>
    <row r="65" s="21" customFormat="1" x14ac:dyDescent="0.35"/>
    <row r="66" s="21" customFormat="1" x14ac:dyDescent="0.35"/>
    <row r="67" s="21" customFormat="1" x14ac:dyDescent="0.35"/>
    <row r="68" s="21" customFormat="1" x14ac:dyDescent="0.35"/>
    <row r="69" s="21" customFormat="1" x14ac:dyDescent="0.35"/>
    <row r="70" s="21" customFormat="1" x14ac:dyDescent="0.35"/>
    <row r="71" s="21" customFormat="1" x14ac:dyDescent="0.35"/>
    <row r="72" s="21" customFormat="1" x14ac:dyDescent="0.35"/>
    <row r="73" s="21" customFormat="1" x14ac:dyDescent="0.35"/>
    <row r="74" s="21" customFormat="1" x14ac:dyDescent="0.35"/>
    <row r="75" s="21" customFormat="1" x14ac:dyDescent="0.35"/>
    <row r="76" s="21" customFormat="1" x14ac:dyDescent="0.35"/>
    <row r="77" s="21" customFormat="1" x14ac:dyDescent="0.35"/>
    <row r="78" s="21" customFormat="1" x14ac:dyDescent="0.35"/>
    <row r="79" s="21" customFormat="1" x14ac:dyDescent="0.35"/>
    <row r="80" s="21" customFormat="1" x14ac:dyDescent="0.35"/>
    <row r="81" s="21" customFormat="1" x14ac:dyDescent="0.35"/>
    <row r="82" s="21" customFormat="1" x14ac:dyDescent="0.35"/>
    <row r="83" s="21" customFormat="1" x14ac:dyDescent="0.35"/>
    <row r="84" s="21" customFormat="1" x14ac:dyDescent="0.35"/>
    <row r="85" s="21" customFormat="1" x14ac:dyDescent="0.35"/>
    <row r="86" s="21" customFormat="1" x14ac:dyDescent="0.35"/>
    <row r="87" s="21" customFormat="1" x14ac:dyDescent="0.35"/>
    <row r="88" s="21" customFormat="1" x14ac:dyDescent="0.35"/>
    <row r="89" s="21" customFormat="1" x14ac:dyDescent="0.35"/>
    <row r="90" s="21" customFormat="1" x14ac:dyDescent="0.35"/>
    <row r="91" s="21" customFormat="1" x14ac:dyDescent="0.35"/>
    <row r="92" s="21" customFormat="1" x14ac:dyDescent="0.35"/>
    <row r="93" s="21" customFormat="1" x14ac:dyDescent="0.35"/>
    <row r="94" s="21" customFormat="1" x14ac:dyDescent="0.35"/>
    <row r="95" s="21" customFormat="1" x14ac:dyDescent="0.35"/>
    <row r="96" s="21" customFormat="1" x14ac:dyDescent="0.35"/>
    <row r="97" s="21" customFormat="1" x14ac:dyDescent="0.35"/>
    <row r="98" s="21" customFormat="1" x14ac:dyDescent="0.35"/>
    <row r="99" s="21" customFormat="1" x14ac:dyDescent="0.35"/>
    <row r="100" s="21" customFormat="1" x14ac:dyDescent="0.35"/>
    <row r="101" s="21" customFormat="1" x14ac:dyDescent="0.35"/>
    <row r="102" s="21" customFormat="1" x14ac:dyDescent="0.35"/>
    <row r="103" s="21" customFormat="1" x14ac:dyDescent="0.35"/>
    <row r="104" s="21" customFormat="1" x14ac:dyDescent="0.35"/>
    <row r="105" s="21" customFormat="1" x14ac:dyDescent="0.35"/>
    <row r="106" s="21" customFormat="1" x14ac:dyDescent="0.35"/>
    <row r="107" s="21" customFormat="1" x14ac:dyDescent="0.35"/>
    <row r="108" s="21" customFormat="1" x14ac:dyDescent="0.35"/>
    <row r="109" s="21" customFormat="1" x14ac:dyDescent="0.35"/>
    <row r="110" s="21" customFormat="1" x14ac:dyDescent="0.35"/>
    <row r="111" s="21" customFormat="1" x14ac:dyDescent="0.35"/>
    <row r="112" s="21" customFormat="1" x14ac:dyDescent="0.35"/>
    <row r="113" s="21" customFormat="1" x14ac:dyDescent="0.35"/>
    <row r="114" s="21" customFormat="1" x14ac:dyDescent="0.35"/>
    <row r="115" s="21" customFormat="1" x14ac:dyDescent="0.35"/>
    <row r="116" s="21" customFormat="1" x14ac:dyDescent="0.35"/>
    <row r="117" s="21" customFormat="1" x14ac:dyDescent="0.35"/>
    <row r="118" s="21" customFormat="1" x14ac:dyDescent="0.35"/>
    <row r="119" s="21" customFormat="1" x14ac:dyDescent="0.35"/>
    <row r="120" s="21" customFormat="1" x14ac:dyDescent="0.35"/>
    <row r="121" s="21" customFormat="1" x14ac:dyDescent="0.35"/>
    <row r="122" s="21" customFormat="1" x14ac:dyDescent="0.35"/>
    <row r="123" s="21" customFormat="1" x14ac:dyDescent="0.35"/>
    <row r="124" s="21" customFormat="1" x14ac:dyDescent="0.35"/>
    <row r="125" s="21" customFormat="1" x14ac:dyDescent="0.35"/>
    <row r="126" s="21" customFormat="1" x14ac:dyDescent="0.35"/>
    <row r="127" s="21" customFormat="1" x14ac:dyDescent="0.35"/>
    <row r="128" s="21" customFormat="1" x14ac:dyDescent="0.35"/>
    <row r="129" s="21" customFormat="1" x14ac:dyDescent="0.35"/>
    <row r="130" s="21" customFormat="1" x14ac:dyDescent="0.35"/>
    <row r="131" s="21" customFormat="1" x14ac:dyDescent="0.35"/>
    <row r="132" s="21" customFormat="1" x14ac:dyDescent="0.35"/>
    <row r="133" s="21" customFormat="1" x14ac:dyDescent="0.35"/>
    <row r="134" s="21" customFormat="1" x14ac:dyDescent="0.35"/>
    <row r="135" s="21" customFormat="1" x14ac:dyDescent="0.35"/>
    <row r="136" s="21" customFormat="1" x14ac:dyDescent="0.35"/>
    <row r="137" s="21" customFormat="1" x14ac:dyDescent="0.35"/>
    <row r="138" s="21" customFormat="1" x14ac:dyDescent="0.35"/>
    <row r="139" s="21" customFormat="1" x14ac:dyDescent="0.35"/>
    <row r="140" s="21" customFormat="1" x14ac:dyDescent="0.35"/>
    <row r="141" s="21" customFormat="1" x14ac:dyDescent="0.35"/>
    <row r="142" s="21" customFormat="1" x14ac:dyDescent="0.35"/>
    <row r="143" s="21" customFormat="1" x14ac:dyDescent="0.35"/>
    <row r="144" s="21" customFormat="1" x14ac:dyDescent="0.35"/>
    <row r="145" s="21" customFormat="1" x14ac:dyDescent="0.35"/>
    <row r="146" s="21" customFormat="1" x14ac:dyDescent="0.35"/>
    <row r="147" s="21" customFormat="1" x14ac:dyDescent="0.35"/>
    <row r="148" s="21" customFormat="1" x14ac:dyDescent="0.35"/>
    <row r="149" s="21" customFormat="1" x14ac:dyDescent="0.35"/>
    <row r="150" s="21" customFormat="1" x14ac:dyDescent="0.35"/>
    <row r="151" s="21" customFormat="1" x14ac:dyDescent="0.35"/>
    <row r="152" s="21" customFormat="1" x14ac:dyDescent="0.35"/>
    <row r="153" s="21" customFormat="1" x14ac:dyDescent="0.35"/>
    <row r="154" s="21" customFormat="1" x14ac:dyDescent="0.35"/>
    <row r="155" s="21" customFormat="1" x14ac:dyDescent="0.35"/>
    <row r="156" s="21" customFormat="1" x14ac:dyDescent="0.35"/>
    <row r="157" s="21" customFormat="1" x14ac:dyDescent="0.35"/>
    <row r="158" s="21" customFormat="1" x14ac:dyDescent="0.35"/>
    <row r="159" s="21" customFormat="1" x14ac:dyDescent="0.35"/>
    <row r="160" s="21" customFormat="1" x14ac:dyDescent="0.35"/>
    <row r="161" s="21" customFormat="1" x14ac:dyDescent="0.35"/>
    <row r="162" s="21" customFormat="1" x14ac:dyDescent="0.35"/>
    <row r="163" s="21" customFormat="1" x14ac:dyDescent="0.35"/>
    <row r="164" s="21" customFormat="1" x14ac:dyDescent="0.35"/>
    <row r="165" s="21" customFormat="1" x14ac:dyDescent="0.35"/>
    <row r="166" s="21" customFormat="1" x14ac:dyDescent="0.35"/>
    <row r="167" s="21" customFormat="1" x14ac:dyDescent="0.35"/>
    <row r="168" s="21" customFormat="1" x14ac:dyDescent="0.35"/>
    <row r="169" s="21" customFormat="1" x14ac:dyDescent="0.35"/>
    <row r="170" s="21" customFormat="1" x14ac:dyDescent="0.35"/>
    <row r="171" s="21" customFormat="1" x14ac:dyDescent="0.35"/>
    <row r="172" s="21" customFormat="1" x14ac:dyDescent="0.35"/>
    <row r="173" s="21" customFormat="1" x14ac:dyDescent="0.35"/>
    <row r="174" s="21" customFormat="1" x14ac:dyDescent="0.35"/>
    <row r="175" s="21" customFormat="1" x14ac:dyDescent="0.35"/>
    <row r="176" s="21" customFormat="1" x14ac:dyDescent="0.35"/>
    <row r="177" s="21" customFormat="1" x14ac:dyDescent="0.35"/>
    <row r="178" s="21" customFormat="1" x14ac:dyDescent="0.35"/>
    <row r="179" s="21" customFormat="1" x14ac:dyDescent="0.35"/>
    <row r="180" s="21" customFormat="1" x14ac:dyDescent="0.35"/>
    <row r="181" s="21" customFormat="1" x14ac:dyDescent="0.35"/>
    <row r="182" s="21" customFormat="1" x14ac:dyDescent="0.35"/>
    <row r="183" s="21" customFormat="1" x14ac:dyDescent="0.35"/>
    <row r="184" s="21" customFormat="1" x14ac:dyDescent="0.35"/>
    <row r="185" s="21" customFormat="1" x14ac:dyDescent="0.35"/>
    <row r="186" s="21" customFormat="1" x14ac:dyDescent="0.35"/>
    <row r="187" s="21" customFormat="1" x14ac:dyDescent="0.35"/>
    <row r="188" s="21" customFormat="1" x14ac:dyDescent="0.35"/>
    <row r="189" s="21" customFormat="1" x14ac:dyDescent="0.35"/>
    <row r="190" s="21" customFormat="1" x14ac:dyDescent="0.35"/>
  </sheetData>
  <mergeCells count="4">
    <mergeCell ref="A26:A27"/>
    <mergeCell ref="A5:B8"/>
    <mergeCell ref="A11:B11"/>
    <mergeCell ref="A15:B15"/>
  </mergeCells>
  <hyperlinks>
    <hyperlink ref="B24"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AG257"/>
  <sheetViews>
    <sheetView workbookViewId="0">
      <selection activeCell="B54" sqref="B54"/>
    </sheetView>
  </sheetViews>
  <sheetFormatPr defaultColWidth="9.1796875" defaultRowHeight="13" x14ac:dyDescent="0.25"/>
  <cols>
    <col min="1" max="1" width="16.54296875" style="54" customWidth="1"/>
    <col min="2" max="2" width="101.1796875" style="44" customWidth="1"/>
    <col min="3" max="33" width="9.1796875" style="91"/>
    <col min="34" max="16384" width="9.1796875" style="39"/>
  </cols>
  <sheetData>
    <row r="1" spans="1:4" ht="62.5" customHeight="1" x14ac:dyDescent="0.25">
      <c r="A1" s="278" t="s">
        <v>20</v>
      </c>
      <c r="B1" s="278"/>
    </row>
    <row r="2" spans="1:4" ht="41.5" customHeight="1" x14ac:dyDescent="0.25">
      <c r="A2" s="279" t="s">
        <v>21</v>
      </c>
      <c r="B2" s="279"/>
      <c r="D2" s="92"/>
    </row>
    <row r="3" spans="1:4" ht="29.5" customHeight="1" x14ac:dyDescent="0.25">
      <c r="A3" s="101" t="s">
        <v>22</v>
      </c>
      <c r="B3" s="100" t="s">
        <v>326</v>
      </c>
    </row>
    <row r="4" spans="1:4" ht="20.5" customHeight="1" x14ac:dyDescent="0.25">
      <c r="A4" s="102" t="s">
        <v>2</v>
      </c>
      <c r="B4" s="233" t="s">
        <v>297</v>
      </c>
      <c r="D4" s="92"/>
    </row>
    <row r="5" spans="1:4" x14ac:dyDescent="0.25">
      <c r="A5" s="103"/>
      <c r="B5" s="94"/>
    </row>
    <row r="6" spans="1:4" ht="12.5" x14ac:dyDescent="0.25">
      <c r="A6" s="275" t="s">
        <v>23</v>
      </c>
      <c r="B6" s="95" t="s">
        <v>24</v>
      </c>
    </row>
    <row r="7" spans="1:4" ht="86.25" customHeight="1" x14ac:dyDescent="0.25">
      <c r="A7" s="276"/>
      <c r="B7" s="99" t="s">
        <v>299</v>
      </c>
    </row>
    <row r="8" spans="1:4" ht="30" customHeight="1" x14ac:dyDescent="0.25">
      <c r="A8" s="88"/>
      <c r="B8" s="99" t="s">
        <v>300</v>
      </c>
    </row>
    <row r="9" spans="1:4" x14ac:dyDescent="0.25">
      <c r="A9" s="88"/>
      <c r="B9" s="94" t="s">
        <v>25</v>
      </c>
    </row>
    <row r="10" spans="1:4" x14ac:dyDescent="0.25">
      <c r="A10" s="88"/>
      <c r="B10" s="94" t="s">
        <v>26</v>
      </c>
    </row>
    <row r="11" spans="1:4" x14ac:dyDescent="0.25">
      <c r="A11" s="88"/>
      <c r="B11" s="94" t="s">
        <v>27</v>
      </c>
    </row>
    <row r="12" spans="1:4" x14ac:dyDescent="0.25">
      <c r="A12" s="88"/>
      <c r="B12" s="94" t="s">
        <v>28</v>
      </c>
    </row>
    <row r="13" spans="1:4" x14ac:dyDescent="0.25">
      <c r="A13" s="88"/>
      <c r="B13" s="94" t="s">
        <v>29</v>
      </c>
    </row>
    <row r="14" spans="1:4" x14ac:dyDescent="0.25">
      <c r="A14" s="97"/>
      <c r="B14" s="98" t="s">
        <v>30</v>
      </c>
    </row>
    <row r="15" spans="1:4" x14ac:dyDescent="0.25">
      <c r="A15" s="103"/>
      <c r="B15" s="94"/>
    </row>
    <row r="16" spans="1:4" ht="62.5" x14ac:dyDescent="0.25">
      <c r="A16" s="104" t="s">
        <v>301</v>
      </c>
      <c r="B16" s="111" t="s">
        <v>302</v>
      </c>
    </row>
    <row r="17" spans="1:33" x14ac:dyDescent="0.25">
      <c r="A17" s="103"/>
      <c r="B17" s="94"/>
    </row>
    <row r="18" spans="1:33" ht="37.5" x14ac:dyDescent="0.25">
      <c r="A18" s="106" t="s">
        <v>31</v>
      </c>
      <c r="B18" s="105" t="s">
        <v>303</v>
      </c>
    </row>
    <row r="19" spans="1:33" x14ac:dyDescent="0.25">
      <c r="A19" s="107" t="s">
        <v>32</v>
      </c>
      <c r="B19" s="100" t="s">
        <v>33</v>
      </c>
    </row>
    <row r="20" spans="1:33" x14ac:dyDescent="0.25">
      <c r="A20" s="97"/>
      <c r="B20" s="108" t="s">
        <v>34</v>
      </c>
    </row>
    <row r="21" spans="1:33" ht="62.5" x14ac:dyDescent="0.25">
      <c r="A21" s="104" t="s">
        <v>35</v>
      </c>
      <c r="B21" s="111" t="s">
        <v>36</v>
      </c>
    </row>
    <row r="22" spans="1:33" s="58" customFormat="1" ht="37.5" x14ac:dyDescent="0.25">
      <c r="A22" s="109" t="s">
        <v>37</v>
      </c>
      <c r="B22" s="262" t="s">
        <v>304</v>
      </c>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row>
    <row r="23" spans="1:33" x14ac:dyDescent="0.25">
      <c r="A23" s="103"/>
      <c r="B23" s="94"/>
    </row>
    <row r="24" spans="1:33" ht="39.65" customHeight="1" x14ac:dyDescent="0.25">
      <c r="A24" s="275" t="s">
        <v>38</v>
      </c>
      <c r="B24" s="263" t="s">
        <v>43</v>
      </c>
    </row>
    <row r="25" spans="1:33" ht="37.5" x14ac:dyDescent="0.25">
      <c r="A25" s="276"/>
      <c r="B25" s="264" t="s">
        <v>39</v>
      </c>
    </row>
    <row r="26" spans="1:33" ht="25" x14ac:dyDescent="0.25">
      <c r="A26" s="276"/>
      <c r="B26" s="264" t="s">
        <v>40</v>
      </c>
    </row>
    <row r="27" spans="1:33" x14ac:dyDescent="0.25">
      <c r="A27" s="89"/>
      <c r="B27" s="264" t="s">
        <v>41</v>
      </c>
    </row>
    <row r="28" spans="1:33" x14ac:dyDescent="0.25">
      <c r="A28" s="89"/>
      <c r="B28" s="264" t="s">
        <v>308</v>
      </c>
    </row>
    <row r="29" spans="1:33" x14ac:dyDescent="0.25">
      <c r="A29" s="89"/>
      <c r="B29" s="264" t="s">
        <v>305</v>
      </c>
    </row>
    <row r="30" spans="1:33" x14ac:dyDescent="0.25">
      <c r="A30" s="89"/>
      <c r="B30" s="264" t="s">
        <v>42</v>
      </c>
    </row>
    <row r="31" spans="1:33" x14ac:dyDescent="0.25">
      <c r="A31" s="96"/>
      <c r="B31" s="265" t="s">
        <v>325</v>
      </c>
    </row>
    <row r="32" spans="1:33" ht="12.5" x14ac:dyDescent="0.25">
      <c r="A32" s="275" t="s">
        <v>288</v>
      </c>
      <c r="B32" s="99" t="s">
        <v>47</v>
      </c>
    </row>
    <row r="33" spans="1:33" ht="37.5" x14ac:dyDescent="0.25">
      <c r="A33" s="276"/>
      <c r="B33" s="94" t="s">
        <v>310</v>
      </c>
    </row>
    <row r="34" spans="1:33" s="235" customFormat="1" ht="25" x14ac:dyDescent="0.25">
      <c r="A34" s="234"/>
      <c r="B34" s="110" t="s">
        <v>289</v>
      </c>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row>
    <row r="35" spans="1:33" ht="25" x14ac:dyDescent="0.25">
      <c r="A35" s="190"/>
      <c r="B35" s="110" t="s">
        <v>44</v>
      </c>
    </row>
    <row r="36" spans="1:33" x14ac:dyDescent="0.25">
      <c r="A36" s="190"/>
      <c r="B36" s="110" t="s">
        <v>45</v>
      </c>
    </row>
    <row r="37" spans="1:33" x14ac:dyDescent="0.25">
      <c r="A37" s="96"/>
      <c r="B37" s="108" t="s">
        <v>46</v>
      </c>
    </row>
    <row r="38" spans="1:33" x14ac:dyDescent="0.25">
      <c r="A38" s="103"/>
      <c r="B38" s="94"/>
    </row>
    <row r="39" spans="1:33" ht="26" x14ac:dyDescent="0.25">
      <c r="A39" s="106" t="s">
        <v>48</v>
      </c>
      <c r="B39" s="111" t="s">
        <v>49</v>
      </c>
    </row>
    <row r="40" spans="1:33" ht="26" x14ac:dyDescent="0.25">
      <c r="A40" s="106" t="s">
        <v>50</v>
      </c>
      <c r="B40" s="111" t="s">
        <v>51</v>
      </c>
    </row>
    <row r="41" spans="1:33" ht="12.5" x14ac:dyDescent="0.25">
      <c r="A41" s="275" t="s">
        <v>52</v>
      </c>
      <c r="B41" s="95" t="s">
        <v>53</v>
      </c>
    </row>
    <row r="42" spans="1:33" ht="12.5" x14ac:dyDescent="0.25">
      <c r="A42" s="276"/>
      <c r="B42" s="94" t="s">
        <v>54</v>
      </c>
    </row>
    <row r="43" spans="1:33" ht="12.5" x14ac:dyDescent="0.25">
      <c r="A43" s="276"/>
      <c r="B43" s="94" t="s">
        <v>55</v>
      </c>
    </row>
    <row r="44" spans="1:33" ht="12.5" x14ac:dyDescent="0.25">
      <c r="A44" s="277"/>
      <c r="B44" s="108" t="s">
        <v>56</v>
      </c>
    </row>
    <row r="45" spans="1:33" ht="26" x14ac:dyDescent="0.25">
      <c r="A45" s="229" t="s">
        <v>57</v>
      </c>
      <c r="B45" s="94"/>
    </row>
    <row r="46" spans="1:33" ht="37.5" x14ac:dyDescent="0.25">
      <c r="A46" s="90" t="s">
        <v>58</v>
      </c>
      <c r="B46" s="94" t="s">
        <v>59</v>
      </c>
    </row>
    <row r="47" spans="1:33" ht="25.4" customHeight="1" x14ac:dyDescent="0.25">
      <c r="A47" s="90" t="s">
        <v>60</v>
      </c>
      <c r="B47" s="94" t="s">
        <v>61</v>
      </c>
      <c r="C47" s="92"/>
    </row>
    <row r="48" spans="1:33" ht="66.650000000000006" customHeight="1" x14ac:dyDescent="0.25">
      <c r="A48" s="90" t="s">
        <v>62</v>
      </c>
      <c r="B48" s="267" t="s">
        <v>63</v>
      </c>
      <c r="C48" s="92"/>
    </row>
    <row r="49" spans="1:2" s="91" customFormat="1" ht="25" x14ac:dyDescent="0.25">
      <c r="A49" s="240" t="s">
        <v>64</v>
      </c>
      <c r="B49" s="94" t="s">
        <v>65</v>
      </c>
    </row>
    <row r="50" spans="1:2" s="91" customFormat="1" x14ac:dyDescent="0.25">
      <c r="A50" s="240" t="s">
        <v>66</v>
      </c>
      <c r="B50" s="94" t="s">
        <v>67</v>
      </c>
    </row>
    <row r="51" spans="1:2" s="91" customFormat="1" ht="37.5" x14ac:dyDescent="0.25">
      <c r="A51" s="240" t="s">
        <v>68</v>
      </c>
      <c r="B51" s="94" t="s">
        <v>69</v>
      </c>
    </row>
    <row r="52" spans="1:2" s="91" customFormat="1" x14ac:dyDescent="0.25">
      <c r="A52" s="240" t="s">
        <v>70</v>
      </c>
      <c r="B52" s="94" t="s">
        <v>71</v>
      </c>
    </row>
    <row r="53" spans="1:2" s="91" customFormat="1" ht="18.649999999999999" customHeight="1" x14ac:dyDescent="0.25">
      <c r="A53" s="240" t="s">
        <v>72</v>
      </c>
      <c r="B53" s="264" t="s">
        <v>73</v>
      </c>
    </row>
    <row r="54" spans="1:2" s="91" customFormat="1" x14ac:dyDescent="0.25">
      <c r="A54" s="112"/>
      <c r="B54" s="113"/>
    </row>
    <row r="55" spans="1:2" s="91" customFormat="1" x14ac:dyDescent="0.25">
      <c r="A55" s="112"/>
      <c r="B55" s="113"/>
    </row>
    <row r="56" spans="1:2" s="91" customFormat="1" x14ac:dyDescent="0.25">
      <c r="A56" s="112"/>
      <c r="B56" s="113"/>
    </row>
    <row r="57" spans="1:2" s="91" customFormat="1" x14ac:dyDescent="0.25">
      <c r="A57" s="112"/>
      <c r="B57" s="113"/>
    </row>
    <row r="58" spans="1:2" s="91" customFormat="1" x14ac:dyDescent="0.25">
      <c r="A58" s="112"/>
      <c r="B58" s="113"/>
    </row>
    <row r="59" spans="1:2" s="91" customFormat="1" x14ac:dyDescent="0.25">
      <c r="A59" s="112"/>
      <c r="B59" s="113"/>
    </row>
    <row r="60" spans="1:2" s="91" customFormat="1" x14ac:dyDescent="0.25">
      <c r="A60" s="112"/>
      <c r="B60" s="113"/>
    </row>
    <row r="61" spans="1:2" s="91" customFormat="1" x14ac:dyDescent="0.25">
      <c r="A61" s="112"/>
      <c r="B61" s="113"/>
    </row>
    <row r="62" spans="1:2" s="91" customFormat="1" x14ac:dyDescent="0.25">
      <c r="A62" s="112"/>
      <c r="B62" s="113"/>
    </row>
    <row r="63" spans="1:2" s="91" customFormat="1" x14ac:dyDescent="0.25">
      <c r="A63" s="112"/>
      <c r="B63" s="113"/>
    </row>
    <row r="64" spans="1:2" s="91" customFormat="1" x14ac:dyDescent="0.25">
      <c r="A64" s="112"/>
      <c r="B64" s="113"/>
    </row>
    <row r="65" spans="1:2" s="91" customFormat="1" x14ac:dyDescent="0.25">
      <c r="A65" s="112"/>
      <c r="B65" s="113"/>
    </row>
    <row r="66" spans="1:2" s="91" customFormat="1" x14ac:dyDescent="0.25">
      <c r="A66" s="112"/>
      <c r="B66" s="113"/>
    </row>
    <row r="67" spans="1:2" s="91" customFormat="1" x14ac:dyDescent="0.25">
      <c r="A67" s="112"/>
      <c r="B67" s="113"/>
    </row>
    <row r="68" spans="1:2" s="91" customFormat="1" x14ac:dyDescent="0.25">
      <c r="A68" s="112"/>
      <c r="B68" s="113"/>
    </row>
    <row r="69" spans="1:2" s="91" customFormat="1" x14ac:dyDescent="0.25">
      <c r="A69" s="112"/>
      <c r="B69" s="113"/>
    </row>
    <row r="70" spans="1:2" s="91" customFormat="1" x14ac:dyDescent="0.25">
      <c r="A70" s="112"/>
      <c r="B70" s="113"/>
    </row>
    <row r="71" spans="1:2" s="91" customFormat="1" x14ac:dyDescent="0.25">
      <c r="A71" s="112"/>
      <c r="B71" s="113"/>
    </row>
    <row r="72" spans="1:2" s="91" customFormat="1" x14ac:dyDescent="0.25">
      <c r="A72" s="112"/>
      <c r="B72" s="113"/>
    </row>
    <row r="73" spans="1:2" s="91" customFormat="1" x14ac:dyDescent="0.25">
      <c r="A73" s="112"/>
      <c r="B73" s="113"/>
    </row>
    <row r="74" spans="1:2" s="91" customFormat="1" x14ac:dyDescent="0.25">
      <c r="A74" s="112"/>
      <c r="B74" s="113"/>
    </row>
    <row r="75" spans="1:2" s="91" customFormat="1" x14ac:dyDescent="0.25">
      <c r="A75" s="112"/>
      <c r="B75" s="113"/>
    </row>
    <row r="76" spans="1:2" s="91" customFormat="1" x14ac:dyDescent="0.25">
      <c r="A76" s="112"/>
      <c r="B76" s="113"/>
    </row>
    <row r="77" spans="1:2" s="91" customFormat="1" x14ac:dyDescent="0.25">
      <c r="A77" s="112"/>
      <c r="B77" s="113"/>
    </row>
    <row r="78" spans="1:2" s="91" customFormat="1" x14ac:dyDescent="0.25">
      <c r="A78" s="112"/>
      <c r="B78" s="113"/>
    </row>
    <row r="79" spans="1:2" s="91" customFormat="1" x14ac:dyDescent="0.25">
      <c r="A79" s="112"/>
      <c r="B79" s="113"/>
    </row>
    <row r="80" spans="1:2" s="91" customFormat="1" x14ac:dyDescent="0.25">
      <c r="A80" s="112"/>
      <c r="B80" s="113"/>
    </row>
    <row r="81" spans="1:2" s="91" customFormat="1" x14ac:dyDescent="0.25">
      <c r="A81" s="112"/>
      <c r="B81" s="113"/>
    </row>
    <row r="82" spans="1:2" s="91" customFormat="1" x14ac:dyDescent="0.25">
      <c r="A82" s="112"/>
      <c r="B82" s="113"/>
    </row>
    <row r="83" spans="1:2" s="91" customFormat="1" x14ac:dyDescent="0.25">
      <c r="A83" s="112"/>
      <c r="B83" s="113"/>
    </row>
    <row r="84" spans="1:2" s="91" customFormat="1" x14ac:dyDescent="0.25">
      <c r="A84" s="112"/>
      <c r="B84" s="113"/>
    </row>
    <row r="85" spans="1:2" s="91" customFormat="1" x14ac:dyDescent="0.25">
      <c r="A85" s="112"/>
      <c r="B85" s="113"/>
    </row>
    <row r="86" spans="1:2" s="91" customFormat="1" x14ac:dyDescent="0.25">
      <c r="A86" s="112"/>
      <c r="B86" s="113"/>
    </row>
    <row r="87" spans="1:2" s="91" customFormat="1" x14ac:dyDescent="0.25">
      <c r="A87" s="112"/>
      <c r="B87" s="113"/>
    </row>
    <row r="88" spans="1:2" s="91" customFormat="1" x14ac:dyDescent="0.25">
      <c r="A88" s="112"/>
      <c r="B88" s="113"/>
    </row>
    <row r="89" spans="1:2" s="91" customFormat="1" x14ac:dyDescent="0.25">
      <c r="A89" s="112"/>
      <c r="B89" s="113"/>
    </row>
    <row r="90" spans="1:2" s="91" customFormat="1" x14ac:dyDescent="0.25">
      <c r="A90" s="112"/>
      <c r="B90" s="113"/>
    </row>
    <row r="91" spans="1:2" s="91" customFormat="1" x14ac:dyDescent="0.25">
      <c r="A91" s="112"/>
      <c r="B91" s="113"/>
    </row>
    <row r="92" spans="1:2" s="91" customFormat="1" x14ac:dyDescent="0.25">
      <c r="A92" s="112"/>
      <c r="B92" s="113"/>
    </row>
    <row r="93" spans="1:2" s="91" customFormat="1" x14ac:dyDescent="0.25">
      <c r="A93" s="112"/>
      <c r="B93" s="113"/>
    </row>
    <row r="94" spans="1:2" s="91" customFormat="1" x14ac:dyDescent="0.25">
      <c r="A94" s="112"/>
      <c r="B94" s="113"/>
    </row>
    <row r="95" spans="1:2" s="91" customFormat="1" x14ac:dyDescent="0.25">
      <c r="A95" s="112"/>
      <c r="B95" s="113"/>
    </row>
    <row r="96" spans="1:2" s="91" customFormat="1" x14ac:dyDescent="0.25">
      <c r="A96" s="112"/>
      <c r="B96" s="113"/>
    </row>
    <row r="97" spans="1:2" s="91" customFormat="1" x14ac:dyDescent="0.25">
      <c r="A97" s="112"/>
      <c r="B97" s="113"/>
    </row>
    <row r="98" spans="1:2" s="91" customFormat="1" x14ac:dyDescent="0.25">
      <c r="A98" s="112"/>
      <c r="B98" s="113"/>
    </row>
    <row r="99" spans="1:2" s="91" customFormat="1" x14ac:dyDescent="0.25">
      <c r="A99" s="112"/>
      <c r="B99" s="113"/>
    </row>
    <row r="100" spans="1:2" s="91" customFormat="1" x14ac:dyDescent="0.25">
      <c r="A100" s="112"/>
      <c r="B100" s="113"/>
    </row>
    <row r="101" spans="1:2" s="91" customFormat="1" x14ac:dyDescent="0.25">
      <c r="A101" s="112"/>
      <c r="B101" s="113"/>
    </row>
    <row r="102" spans="1:2" s="91" customFormat="1" x14ac:dyDescent="0.25">
      <c r="A102" s="112"/>
      <c r="B102" s="113"/>
    </row>
    <row r="103" spans="1:2" s="91" customFormat="1" x14ac:dyDescent="0.25">
      <c r="A103" s="112"/>
      <c r="B103" s="113"/>
    </row>
    <row r="104" spans="1:2" s="91" customFormat="1" x14ac:dyDescent="0.25">
      <c r="A104" s="112"/>
      <c r="B104" s="113"/>
    </row>
    <row r="105" spans="1:2" s="91" customFormat="1" x14ac:dyDescent="0.25">
      <c r="A105" s="112"/>
      <c r="B105" s="113"/>
    </row>
    <row r="106" spans="1:2" s="91" customFormat="1" x14ac:dyDescent="0.25">
      <c r="A106" s="112"/>
      <c r="B106" s="113"/>
    </row>
    <row r="107" spans="1:2" s="91" customFormat="1" x14ac:dyDescent="0.25">
      <c r="A107" s="112"/>
      <c r="B107" s="113"/>
    </row>
    <row r="108" spans="1:2" s="91" customFormat="1" x14ac:dyDescent="0.25">
      <c r="A108" s="112"/>
      <c r="B108" s="113"/>
    </row>
    <row r="109" spans="1:2" s="91" customFormat="1" x14ac:dyDescent="0.25">
      <c r="A109" s="112"/>
      <c r="B109" s="113"/>
    </row>
    <row r="110" spans="1:2" s="91" customFormat="1" x14ac:dyDescent="0.25">
      <c r="A110" s="112"/>
      <c r="B110" s="113"/>
    </row>
    <row r="111" spans="1:2" s="91" customFormat="1" x14ac:dyDescent="0.25">
      <c r="A111" s="112"/>
      <c r="B111" s="113"/>
    </row>
    <row r="112" spans="1:2" s="91" customFormat="1" x14ac:dyDescent="0.25">
      <c r="A112" s="112"/>
      <c r="B112" s="113"/>
    </row>
    <row r="113" spans="1:2" s="91" customFormat="1" x14ac:dyDescent="0.25">
      <c r="A113" s="112"/>
      <c r="B113" s="113"/>
    </row>
    <row r="114" spans="1:2" s="91" customFormat="1" x14ac:dyDescent="0.25">
      <c r="A114" s="112"/>
      <c r="B114" s="113"/>
    </row>
    <row r="115" spans="1:2" s="91" customFormat="1" x14ac:dyDescent="0.25">
      <c r="A115" s="112"/>
      <c r="B115" s="113"/>
    </row>
    <row r="116" spans="1:2" s="91" customFormat="1" x14ac:dyDescent="0.25">
      <c r="A116" s="112"/>
      <c r="B116" s="113"/>
    </row>
    <row r="117" spans="1:2" s="91" customFormat="1" x14ac:dyDescent="0.25">
      <c r="A117" s="112"/>
      <c r="B117" s="113"/>
    </row>
    <row r="118" spans="1:2" s="91" customFormat="1" x14ac:dyDescent="0.25">
      <c r="A118" s="112"/>
      <c r="B118" s="113"/>
    </row>
    <row r="119" spans="1:2" s="91" customFormat="1" x14ac:dyDescent="0.25">
      <c r="A119" s="112"/>
      <c r="B119" s="113"/>
    </row>
    <row r="120" spans="1:2" s="91" customFormat="1" x14ac:dyDescent="0.25">
      <c r="A120" s="112"/>
      <c r="B120" s="113"/>
    </row>
    <row r="121" spans="1:2" s="91" customFormat="1" x14ac:dyDescent="0.25">
      <c r="A121" s="112"/>
      <c r="B121" s="113"/>
    </row>
    <row r="122" spans="1:2" s="91" customFormat="1" x14ac:dyDescent="0.25">
      <c r="A122" s="112"/>
      <c r="B122" s="113"/>
    </row>
    <row r="123" spans="1:2" s="91" customFormat="1" x14ac:dyDescent="0.25">
      <c r="A123" s="112"/>
      <c r="B123" s="113"/>
    </row>
    <row r="124" spans="1:2" s="91" customFormat="1" x14ac:dyDescent="0.25">
      <c r="A124" s="112"/>
      <c r="B124" s="113"/>
    </row>
    <row r="125" spans="1:2" s="91" customFormat="1" x14ac:dyDescent="0.25">
      <c r="A125" s="112"/>
      <c r="B125" s="113"/>
    </row>
    <row r="126" spans="1:2" s="91" customFormat="1" x14ac:dyDescent="0.25">
      <c r="A126" s="112"/>
      <c r="B126" s="113"/>
    </row>
    <row r="127" spans="1:2" s="91" customFormat="1" x14ac:dyDescent="0.25">
      <c r="A127" s="112"/>
      <c r="B127" s="113"/>
    </row>
    <row r="128" spans="1:2" s="91" customFormat="1" x14ac:dyDescent="0.25">
      <c r="A128" s="112"/>
      <c r="B128" s="113"/>
    </row>
    <row r="129" spans="1:2" s="91" customFormat="1" x14ac:dyDescent="0.25">
      <c r="A129" s="112"/>
      <c r="B129" s="113"/>
    </row>
    <row r="130" spans="1:2" s="91" customFormat="1" x14ac:dyDescent="0.25">
      <c r="A130" s="112"/>
      <c r="B130" s="113"/>
    </row>
    <row r="131" spans="1:2" s="91" customFormat="1" x14ac:dyDescent="0.25">
      <c r="A131" s="112"/>
      <c r="B131" s="113"/>
    </row>
    <row r="132" spans="1:2" s="91" customFormat="1" x14ac:dyDescent="0.25">
      <c r="A132" s="112"/>
      <c r="B132" s="113"/>
    </row>
    <row r="133" spans="1:2" s="91" customFormat="1" x14ac:dyDescent="0.25">
      <c r="A133" s="112"/>
      <c r="B133" s="113"/>
    </row>
    <row r="134" spans="1:2" s="91" customFormat="1" x14ac:dyDescent="0.25">
      <c r="A134" s="112"/>
      <c r="B134" s="113"/>
    </row>
    <row r="135" spans="1:2" s="91" customFormat="1" x14ac:dyDescent="0.25">
      <c r="A135" s="112"/>
      <c r="B135" s="113"/>
    </row>
    <row r="136" spans="1:2" s="91" customFormat="1" x14ac:dyDescent="0.25">
      <c r="A136" s="112"/>
      <c r="B136" s="113"/>
    </row>
    <row r="137" spans="1:2" s="91" customFormat="1" x14ac:dyDescent="0.25">
      <c r="A137" s="112"/>
      <c r="B137" s="113"/>
    </row>
    <row r="138" spans="1:2" s="91" customFormat="1" x14ac:dyDescent="0.25">
      <c r="A138" s="112"/>
      <c r="B138" s="113"/>
    </row>
    <row r="139" spans="1:2" s="91" customFormat="1" x14ac:dyDescent="0.25">
      <c r="A139" s="112"/>
      <c r="B139" s="113"/>
    </row>
    <row r="140" spans="1:2" s="91" customFormat="1" x14ac:dyDescent="0.25">
      <c r="A140" s="112"/>
      <c r="B140" s="113"/>
    </row>
    <row r="141" spans="1:2" s="91" customFormat="1" x14ac:dyDescent="0.25">
      <c r="A141" s="112"/>
      <c r="B141" s="113"/>
    </row>
    <row r="142" spans="1:2" s="91" customFormat="1" x14ac:dyDescent="0.25">
      <c r="A142" s="112"/>
      <c r="B142" s="113"/>
    </row>
    <row r="143" spans="1:2" s="91" customFormat="1" x14ac:dyDescent="0.25">
      <c r="A143" s="112"/>
      <c r="B143" s="113"/>
    </row>
    <row r="144" spans="1:2" s="91" customFormat="1" x14ac:dyDescent="0.25">
      <c r="A144" s="112"/>
      <c r="B144" s="113"/>
    </row>
    <row r="145" spans="1:2" s="91" customFormat="1" x14ac:dyDescent="0.25">
      <c r="A145" s="112"/>
      <c r="B145" s="113"/>
    </row>
    <row r="146" spans="1:2" s="91" customFormat="1" x14ac:dyDescent="0.25">
      <c r="A146" s="112"/>
      <c r="B146" s="113"/>
    </row>
    <row r="147" spans="1:2" s="91" customFormat="1" x14ac:dyDescent="0.25">
      <c r="A147" s="112"/>
      <c r="B147" s="113"/>
    </row>
    <row r="148" spans="1:2" s="91" customFormat="1" x14ac:dyDescent="0.25">
      <c r="A148" s="112"/>
      <c r="B148" s="113"/>
    </row>
    <row r="149" spans="1:2" s="91" customFormat="1" x14ac:dyDescent="0.25">
      <c r="A149" s="112"/>
      <c r="B149" s="113"/>
    </row>
    <row r="150" spans="1:2" s="91" customFormat="1" x14ac:dyDescent="0.25">
      <c r="A150" s="112"/>
      <c r="B150" s="113"/>
    </row>
    <row r="151" spans="1:2" s="91" customFormat="1" x14ac:dyDescent="0.25">
      <c r="A151" s="112"/>
      <c r="B151" s="113"/>
    </row>
    <row r="152" spans="1:2" s="91" customFormat="1" x14ac:dyDescent="0.25">
      <c r="A152" s="112"/>
      <c r="B152" s="113"/>
    </row>
    <row r="153" spans="1:2" s="91" customFormat="1" x14ac:dyDescent="0.25">
      <c r="A153" s="112"/>
      <c r="B153" s="113"/>
    </row>
    <row r="154" spans="1:2" s="91" customFormat="1" x14ac:dyDescent="0.25">
      <c r="A154" s="112"/>
      <c r="B154" s="113"/>
    </row>
    <row r="155" spans="1:2" s="91" customFormat="1" x14ac:dyDescent="0.25">
      <c r="A155" s="112"/>
      <c r="B155" s="113"/>
    </row>
    <row r="156" spans="1:2" s="91" customFormat="1" x14ac:dyDescent="0.25">
      <c r="A156" s="112"/>
      <c r="B156" s="113"/>
    </row>
    <row r="157" spans="1:2" s="91" customFormat="1" x14ac:dyDescent="0.25">
      <c r="A157" s="112"/>
      <c r="B157" s="113"/>
    </row>
    <row r="158" spans="1:2" s="91" customFormat="1" x14ac:dyDescent="0.25">
      <c r="A158" s="112"/>
      <c r="B158" s="113"/>
    </row>
    <row r="159" spans="1:2" s="91" customFormat="1" x14ac:dyDescent="0.25">
      <c r="A159" s="112"/>
      <c r="B159" s="113"/>
    </row>
    <row r="160" spans="1:2" s="91" customFormat="1" x14ac:dyDescent="0.25">
      <c r="A160" s="112"/>
      <c r="B160" s="113"/>
    </row>
    <row r="161" spans="1:2" s="91" customFormat="1" x14ac:dyDescent="0.25">
      <c r="A161" s="112"/>
      <c r="B161" s="113"/>
    </row>
    <row r="162" spans="1:2" s="91" customFormat="1" x14ac:dyDescent="0.25">
      <c r="A162" s="112"/>
      <c r="B162" s="113"/>
    </row>
    <row r="163" spans="1:2" s="91" customFormat="1" x14ac:dyDescent="0.25">
      <c r="A163" s="112"/>
      <c r="B163" s="113"/>
    </row>
    <row r="164" spans="1:2" s="91" customFormat="1" x14ac:dyDescent="0.25">
      <c r="A164" s="112"/>
      <c r="B164" s="113"/>
    </row>
    <row r="165" spans="1:2" s="91" customFormat="1" x14ac:dyDescent="0.25">
      <c r="A165" s="112"/>
      <c r="B165" s="113"/>
    </row>
    <row r="166" spans="1:2" s="91" customFormat="1" x14ac:dyDescent="0.25">
      <c r="A166" s="112"/>
      <c r="B166" s="113"/>
    </row>
    <row r="167" spans="1:2" s="91" customFormat="1" x14ac:dyDescent="0.25">
      <c r="A167" s="112"/>
      <c r="B167" s="113"/>
    </row>
    <row r="168" spans="1:2" s="91" customFormat="1" x14ac:dyDescent="0.25">
      <c r="A168" s="112"/>
      <c r="B168" s="113"/>
    </row>
    <row r="169" spans="1:2" s="91" customFormat="1" x14ac:dyDescent="0.25">
      <c r="A169" s="112"/>
      <c r="B169" s="113"/>
    </row>
    <row r="170" spans="1:2" s="91" customFormat="1" x14ac:dyDescent="0.25">
      <c r="A170" s="112"/>
      <c r="B170" s="113"/>
    </row>
    <row r="171" spans="1:2" s="91" customFormat="1" x14ac:dyDescent="0.25">
      <c r="A171" s="112"/>
      <c r="B171" s="113"/>
    </row>
    <row r="172" spans="1:2" s="91" customFormat="1" x14ac:dyDescent="0.25">
      <c r="A172" s="112"/>
      <c r="B172" s="113"/>
    </row>
    <row r="173" spans="1:2" s="91" customFormat="1" x14ac:dyDescent="0.25">
      <c r="A173" s="112"/>
      <c r="B173" s="113"/>
    </row>
    <row r="174" spans="1:2" s="91" customFormat="1" x14ac:dyDescent="0.25">
      <c r="A174" s="112"/>
      <c r="B174" s="113"/>
    </row>
    <row r="175" spans="1:2" s="91" customFormat="1" x14ac:dyDescent="0.25">
      <c r="A175" s="112"/>
      <c r="B175" s="113"/>
    </row>
    <row r="176" spans="1:2" s="91" customFormat="1" x14ac:dyDescent="0.25">
      <c r="A176" s="112"/>
      <c r="B176" s="113"/>
    </row>
    <row r="177" spans="1:2" s="91" customFormat="1" x14ac:dyDescent="0.25">
      <c r="A177" s="112"/>
      <c r="B177" s="113"/>
    </row>
    <row r="178" spans="1:2" s="91" customFormat="1" x14ac:dyDescent="0.25">
      <c r="A178" s="112"/>
      <c r="B178" s="113"/>
    </row>
    <row r="179" spans="1:2" s="91" customFormat="1" x14ac:dyDescent="0.25">
      <c r="A179" s="112"/>
      <c r="B179" s="113"/>
    </row>
    <row r="180" spans="1:2" s="91" customFormat="1" x14ac:dyDescent="0.25">
      <c r="A180" s="112"/>
      <c r="B180" s="113"/>
    </row>
    <row r="181" spans="1:2" s="91" customFormat="1" x14ac:dyDescent="0.25">
      <c r="A181" s="112"/>
      <c r="B181" s="113"/>
    </row>
    <row r="182" spans="1:2" s="91" customFormat="1" x14ac:dyDescent="0.25">
      <c r="A182" s="112"/>
      <c r="B182" s="113"/>
    </row>
    <row r="183" spans="1:2" s="91" customFormat="1" x14ac:dyDescent="0.25">
      <c r="A183" s="112"/>
      <c r="B183" s="113"/>
    </row>
    <row r="184" spans="1:2" s="91" customFormat="1" x14ac:dyDescent="0.25">
      <c r="A184" s="112"/>
      <c r="B184" s="113"/>
    </row>
    <row r="185" spans="1:2" s="91" customFormat="1" x14ac:dyDescent="0.25">
      <c r="A185" s="112"/>
      <c r="B185" s="113"/>
    </row>
    <row r="186" spans="1:2" s="91" customFormat="1" x14ac:dyDescent="0.25">
      <c r="A186" s="112"/>
      <c r="B186" s="113"/>
    </row>
    <row r="187" spans="1:2" s="91" customFormat="1" x14ac:dyDescent="0.25">
      <c r="A187" s="112"/>
      <c r="B187" s="113"/>
    </row>
    <row r="188" spans="1:2" s="91" customFormat="1" x14ac:dyDescent="0.25">
      <c r="A188" s="112"/>
      <c r="B188" s="113"/>
    </row>
    <row r="189" spans="1:2" s="91" customFormat="1" x14ac:dyDescent="0.25">
      <c r="A189" s="112"/>
      <c r="B189" s="113"/>
    </row>
    <row r="190" spans="1:2" s="91" customFormat="1" x14ac:dyDescent="0.25">
      <c r="A190" s="112"/>
      <c r="B190" s="113"/>
    </row>
    <row r="191" spans="1:2" s="91" customFormat="1" x14ac:dyDescent="0.25">
      <c r="A191" s="112"/>
      <c r="B191" s="113"/>
    </row>
    <row r="192" spans="1:2" s="91" customFormat="1" x14ac:dyDescent="0.25">
      <c r="A192" s="112"/>
      <c r="B192" s="113"/>
    </row>
    <row r="193" spans="1:2" s="91" customFormat="1" x14ac:dyDescent="0.25">
      <c r="A193" s="112"/>
      <c r="B193" s="113"/>
    </row>
    <row r="194" spans="1:2" s="91" customFormat="1" x14ac:dyDescent="0.25">
      <c r="A194" s="112"/>
      <c r="B194" s="113"/>
    </row>
    <row r="195" spans="1:2" s="91" customFormat="1" x14ac:dyDescent="0.25">
      <c r="A195" s="112"/>
      <c r="B195" s="113"/>
    </row>
    <row r="196" spans="1:2" s="91" customFormat="1" x14ac:dyDescent="0.25">
      <c r="A196" s="112"/>
      <c r="B196" s="113"/>
    </row>
    <row r="197" spans="1:2" s="91" customFormat="1" x14ac:dyDescent="0.25">
      <c r="A197" s="112"/>
      <c r="B197" s="113"/>
    </row>
    <row r="198" spans="1:2" s="91" customFormat="1" x14ac:dyDescent="0.25">
      <c r="A198" s="112"/>
      <c r="B198" s="113"/>
    </row>
    <row r="199" spans="1:2" s="91" customFormat="1" x14ac:dyDescent="0.25">
      <c r="A199" s="112"/>
      <c r="B199" s="113"/>
    </row>
    <row r="200" spans="1:2" s="91" customFormat="1" x14ac:dyDescent="0.25">
      <c r="A200" s="112"/>
      <c r="B200" s="113"/>
    </row>
    <row r="201" spans="1:2" s="91" customFormat="1" x14ac:dyDescent="0.25">
      <c r="A201" s="112"/>
      <c r="B201" s="113"/>
    </row>
    <row r="202" spans="1:2" s="91" customFormat="1" x14ac:dyDescent="0.25">
      <c r="A202" s="112"/>
      <c r="B202" s="113"/>
    </row>
    <row r="203" spans="1:2" s="91" customFormat="1" x14ac:dyDescent="0.25">
      <c r="A203" s="112"/>
      <c r="B203" s="113"/>
    </row>
    <row r="204" spans="1:2" s="91" customFormat="1" x14ac:dyDescent="0.25">
      <c r="A204" s="112"/>
      <c r="B204" s="113"/>
    </row>
    <row r="205" spans="1:2" s="91" customFormat="1" x14ac:dyDescent="0.25">
      <c r="A205" s="112"/>
      <c r="B205" s="113"/>
    </row>
    <row r="206" spans="1:2" s="91" customFormat="1" x14ac:dyDescent="0.25">
      <c r="A206" s="112"/>
      <c r="B206" s="113"/>
    </row>
    <row r="207" spans="1:2" s="91" customFormat="1" x14ac:dyDescent="0.25">
      <c r="A207" s="112"/>
      <c r="B207" s="113"/>
    </row>
    <row r="208" spans="1:2" s="91" customFormat="1" x14ac:dyDescent="0.25">
      <c r="A208" s="112"/>
      <c r="B208" s="113"/>
    </row>
    <row r="209" spans="1:2" s="91" customFormat="1" x14ac:dyDescent="0.25">
      <c r="A209" s="112"/>
      <c r="B209" s="113"/>
    </row>
    <row r="210" spans="1:2" s="91" customFormat="1" x14ac:dyDescent="0.25">
      <c r="A210" s="112"/>
      <c r="B210" s="113"/>
    </row>
    <row r="211" spans="1:2" s="91" customFormat="1" x14ac:dyDescent="0.25">
      <c r="A211" s="112"/>
      <c r="B211" s="113"/>
    </row>
    <row r="212" spans="1:2" s="91" customFormat="1" x14ac:dyDescent="0.25">
      <c r="A212" s="112"/>
      <c r="B212" s="113"/>
    </row>
    <row r="213" spans="1:2" s="91" customFormat="1" x14ac:dyDescent="0.25">
      <c r="A213" s="112"/>
      <c r="B213" s="113"/>
    </row>
    <row r="214" spans="1:2" s="91" customFormat="1" x14ac:dyDescent="0.25">
      <c r="A214" s="112"/>
      <c r="B214" s="113"/>
    </row>
    <row r="215" spans="1:2" s="91" customFormat="1" x14ac:dyDescent="0.25">
      <c r="A215" s="112"/>
      <c r="B215" s="113"/>
    </row>
    <row r="216" spans="1:2" s="91" customFormat="1" x14ac:dyDescent="0.25">
      <c r="A216" s="112"/>
      <c r="B216" s="113"/>
    </row>
    <row r="217" spans="1:2" s="91" customFormat="1" x14ac:dyDescent="0.25">
      <c r="A217" s="112"/>
      <c r="B217" s="113"/>
    </row>
    <row r="218" spans="1:2" s="91" customFormat="1" x14ac:dyDescent="0.25">
      <c r="A218" s="112"/>
      <c r="B218" s="113"/>
    </row>
    <row r="219" spans="1:2" s="91" customFormat="1" x14ac:dyDescent="0.25">
      <c r="A219" s="112"/>
      <c r="B219" s="113"/>
    </row>
    <row r="220" spans="1:2" s="91" customFormat="1" x14ac:dyDescent="0.25">
      <c r="A220" s="112"/>
      <c r="B220" s="113"/>
    </row>
    <row r="221" spans="1:2" s="91" customFormat="1" x14ac:dyDescent="0.25">
      <c r="A221" s="112"/>
      <c r="B221" s="113"/>
    </row>
    <row r="222" spans="1:2" s="91" customFormat="1" x14ac:dyDescent="0.25">
      <c r="A222" s="112"/>
      <c r="B222" s="113"/>
    </row>
    <row r="223" spans="1:2" s="91" customFormat="1" x14ac:dyDescent="0.25">
      <c r="A223" s="112"/>
      <c r="B223" s="113"/>
    </row>
    <row r="224" spans="1:2" s="91" customFormat="1" x14ac:dyDescent="0.25">
      <c r="A224" s="112"/>
      <c r="B224" s="113"/>
    </row>
    <row r="225" spans="1:2" s="91" customFormat="1" x14ac:dyDescent="0.25">
      <c r="A225" s="112"/>
      <c r="B225" s="113"/>
    </row>
    <row r="226" spans="1:2" s="91" customFormat="1" x14ac:dyDescent="0.25">
      <c r="A226" s="112"/>
      <c r="B226" s="113"/>
    </row>
    <row r="227" spans="1:2" s="91" customFormat="1" x14ac:dyDescent="0.25">
      <c r="A227" s="112"/>
      <c r="B227" s="113"/>
    </row>
    <row r="228" spans="1:2" s="91" customFormat="1" x14ac:dyDescent="0.25">
      <c r="A228" s="112"/>
      <c r="B228" s="113"/>
    </row>
    <row r="229" spans="1:2" s="91" customFormat="1" x14ac:dyDescent="0.25">
      <c r="A229" s="112"/>
      <c r="B229" s="113"/>
    </row>
    <row r="230" spans="1:2" s="91" customFormat="1" x14ac:dyDescent="0.25">
      <c r="A230" s="112"/>
      <c r="B230" s="113"/>
    </row>
    <row r="231" spans="1:2" s="91" customFormat="1" x14ac:dyDescent="0.25">
      <c r="A231" s="112"/>
      <c r="B231" s="113"/>
    </row>
    <row r="232" spans="1:2" s="91" customFormat="1" x14ac:dyDescent="0.25">
      <c r="A232" s="112"/>
      <c r="B232" s="113"/>
    </row>
    <row r="233" spans="1:2" s="91" customFormat="1" x14ac:dyDescent="0.25">
      <c r="A233" s="112"/>
      <c r="B233" s="113"/>
    </row>
    <row r="234" spans="1:2" s="91" customFormat="1" x14ac:dyDescent="0.25">
      <c r="A234" s="112"/>
      <c r="B234" s="113"/>
    </row>
    <row r="235" spans="1:2" s="91" customFormat="1" x14ac:dyDescent="0.25">
      <c r="A235" s="112"/>
      <c r="B235" s="113"/>
    </row>
    <row r="236" spans="1:2" s="91" customFormat="1" x14ac:dyDescent="0.25">
      <c r="A236" s="112"/>
      <c r="B236" s="113"/>
    </row>
    <row r="237" spans="1:2" s="91" customFormat="1" x14ac:dyDescent="0.25">
      <c r="A237" s="112"/>
      <c r="B237" s="113"/>
    </row>
    <row r="238" spans="1:2" s="91" customFormat="1" x14ac:dyDescent="0.25">
      <c r="A238" s="112"/>
      <c r="B238" s="113"/>
    </row>
    <row r="239" spans="1:2" s="91" customFormat="1" x14ac:dyDescent="0.25">
      <c r="A239" s="112"/>
      <c r="B239" s="113"/>
    </row>
    <row r="240" spans="1:2" s="91" customFormat="1" x14ac:dyDescent="0.25">
      <c r="A240" s="112"/>
      <c r="B240" s="113"/>
    </row>
    <row r="241" spans="1:2" s="91" customFormat="1" x14ac:dyDescent="0.25">
      <c r="A241" s="112"/>
      <c r="B241" s="113"/>
    </row>
    <row r="242" spans="1:2" s="91" customFormat="1" x14ac:dyDescent="0.25">
      <c r="A242" s="112"/>
      <c r="B242" s="113"/>
    </row>
    <row r="243" spans="1:2" s="91" customFormat="1" x14ac:dyDescent="0.25">
      <c r="A243" s="112"/>
      <c r="B243" s="113"/>
    </row>
    <row r="244" spans="1:2" s="91" customFormat="1" x14ac:dyDescent="0.25">
      <c r="A244" s="112"/>
      <c r="B244" s="113"/>
    </row>
    <row r="245" spans="1:2" s="91" customFormat="1" x14ac:dyDescent="0.25">
      <c r="A245" s="112"/>
      <c r="B245" s="113"/>
    </row>
    <row r="246" spans="1:2" s="91" customFormat="1" x14ac:dyDescent="0.25">
      <c r="A246" s="112"/>
      <c r="B246" s="113"/>
    </row>
    <row r="247" spans="1:2" s="91" customFormat="1" x14ac:dyDescent="0.25">
      <c r="A247" s="112"/>
      <c r="B247" s="113"/>
    </row>
    <row r="248" spans="1:2" s="91" customFormat="1" x14ac:dyDescent="0.25">
      <c r="A248" s="112"/>
      <c r="B248" s="113"/>
    </row>
    <row r="249" spans="1:2" s="91" customFormat="1" x14ac:dyDescent="0.25">
      <c r="A249" s="112"/>
      <c r="B249" s="113"/>
    </row>
    <row r="250" spans="1:2" s="91" customFormat="1" x14ac:dyDescent="0.25">
      <c r="A250" s="112"/>
      <c r="B250" s="113"/>
    </row>
    <row r="251" spans="1:2" s="91" customFormat="1" x14ac:dyDescent="0.25">
      <c r="A251" s="112"/>
      <c r="B251" s="113"/>
    </row>
    <row r="252" spans="1:2" s="91" customFormat="1" x14ac:dyDescent="0.25">
      <c r="A252" s="112"/>
      <c r="B252" s="113"/>
    </row>
    <row r="253" spans="1:2" s="91" customFormat="1" x14ac:dyDescent="0.25">
      <c r="A253" s="112"/>
      <c r="B253" s="113"/>
    </row>
    <row r="254" spans="1:2" s="91" customFormat="1" x14ac:dyDescent="0.25">
      <c r="A254" s="112"/>
      <c r="B254" s="113"/>
    </row>
    <row r="255" spans="1:2" s="91" customFormat="1" x14ac:dyDescent="0.25">
      <c r="A255" s="112"/>
      <c r="B255" s="113"/>
    </row>
    <row r="256" spans="1:2" s="91" customFormat="1" x14ac:dyDescent="0.25">
      <c r="A256" s="112"/>
      <c r="B256" s="113"/>
    </row>
    <row r="257" spans="1:2" s="91" customFormat="1" x14ac:dyDescent="0.25">
      <c r="A257" s="112"/>
      <c r="B257" s="113"/>
    </row>
  </sheetData>
  <mergeCells count="6">
    <mergeCell ref="A41:A44"/>
    <mergeCell ref="A1:B1"/>
    <mergeCell ref="A2:B2"/>
    <mergeCell ref="A6:A7"/>
    <mergeCell ref="A24:A26"/>
    <mergeCell ref="A32:A3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AH99"/>
  <sheetViews>
    <sheetView workbookViewId="0">
      <selection activeCell="A3" sqref="A3:XFD3"/>
    </sheetView>
  </sheetViews>
  <sheetFormatPr defaultColWidth="9.1796875" defaultRowHeight="13" x14ac:dyDescent="0.25"/>
  <cols>
    <col min="1" max="1" width="24.54296875" style="43" customWidth="1"/>
    <col min="2" max="2" width="97.81640625" style="44" customWidth="1"/>
    <col min="3" max="33" width="9.1796875" style="91"/>
    <col min="34" max="16384" width="9.1796875" style="39"/>
  </cols>
  <sheetData>
    <row r="1" spans="1:34" ht="45.65" customHeight="1" x14ac:dyDescent="0.25">
      <c r="A1" s="278" t="s">
        <v>20</v>
      </c>
      <c r="B1" s="278"/>
    </row>
    <row r="2" spans="1:34" ht="48.65" customHeight="1" x14ac:dyDescent="0.25">
      <c r="A2" s="280" t="s">
        <v>74</v>
      </c>
      <c r="B2" s="281"/>
      <c r="D2" s="92"/>
    </row>
    <row r="3" spans="1:34" customFormat="1" ht="14.5" x14ac:dyDescent="0.35">
      <c r="A3" s="282" t="s">
        <v>319</v>
      </c>
      <c r="B3" s="283"/>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row>
    <row r="4" spans="1:34" x14ac:dyDescent="0.25">
      <c r="A4" s="117"/>
      <c r="B4" s="119" t="s">
        <v>75</v>
      </c>
    </row>
    <row r="5" spans="1:34" ht="20.5" customHeight="1" x14ac:dyDescent="0.35">
      <c r="A5" s="117"/>
      <c r="B5" s="258" t="s">
        <v>324</v>
      </c>
      <c r="D5" s="130"/>
    </row>
    <row r="6" spans="1:34" ht="31.4" customHeight="1" x14ac:dyDescent="0.3">
      <c r="A6" s="118"/>
      <c r="B6" s="121" t="s">
        <v>76</v>
      </c>
    </row>
    <row r="7" spans="1:34" ht="21" customHeight="1" x14ac:dyDescent="0.25">
      <c r="A7" s="115" t="s">
        <v>77</v>
      </c>
      <c r="B7" s="116"/>
    </row>
    <row r="8" spans="1:34" ht="18" customHeight="1" x14ac:dyDescent="0.25">
      <c r="A8" s="122" t="s">
        <v>78</v>
      </c>
      <c r="B8" s="132" t="s">
        <v>79</v>
      </c>
    </row>
    <row r="9" spans="1:34" ht="24" customHeight="1" x14ac:dyDescent="0.25">
      <c r="A9" s="133" t="s">
        <v>80</v>
      </c>
      <c r="B9" s="137"/>
    </row>
    <row r="10" spans="1:34" x14ac:dyDescent="0.25">
      <c r="A10" s="123" t="s">
        <v>81</v>
      </c>
      <c r="B10" s="125" t="s">
        <v>82</v>
      </c>
    </row>
    <row r="11" spans="1:34" ht="25.5" x14ac:dyDescent="0.25">
      <c r="A11" s="117"/>
      <c r="B11" s="120" t="s">
        <v>83</v>
      </c>
    </row>
    <row r="12" spans="1:34" x14ac:dyDescent="0.3">
      <c r="A12" s="117"/>
      <c r="B12" s="120" t="s">
        <v>84</v>
      </c>
    </row>
    <row r="13" spans="1:34" ht="39" x14ac:dyDescent="0.3">
      <c r="A13" s="117"/>
      <c r="B13" s="119" t="s">
        <v>85</v>
      </c>
    </row>
    <row r="14" spans="1:34" x14ac:dyDescent="0.3">
      <c r="A14" s="118"/>
      <c r="B14" s="126" t="s">
        <v>86</v>
      </c>
    </row>
    <row r="15" spans="1:34" ht="63" x14ac:dyDescent="0.25">
      <c r="A15" s="128" t="s">
        <v>87</v>
      </c>
      <c r="B15" s="125" t="s">
        <v>88</v>
      </c>
    </row>
    <row r="16" spans="1:34" ht="16.399999999999999" customHeight="1" x14ac:dyDescent="0.25">
      <c r="A16" s="129"/>
      <c r="B16" s="136" t="s">
        <v>89</v>
      </c>
    </row>
    <row r="17" spans="1:2" ht="24.65" customHeight="1" x14ac:dyDescent="0.25">
      <c r="A17" s="133" t="s">
        <v>90</v>
      </c>
      <c r="B17" s="134"/>
    </row>
    <row r="18" spans="1:2" x14ac:dyDescent="0.3">
      <c r="A18" s="135" t="s">
        <v>91</v>
      </c>
      <c r="B18" s="125" t="s">
        <v>92</v>
      </c>
    </row>
    <row r="19" spans="1:2" ht="27.65" customHeight="1" x14ac:dyDescent="0.25">
      <c r="A19" s="127"/>
      <c r="B19" s="120" t="s">
        <v>93</v>
      </c>
    </row>
    <row r="20" spans="1:2" ht="15.65" customHeight="1" x14ac:dyDescent="0.3">
      <c r="A20" s="129"/>
      <c r="B20" s="126" t="s">
        <v>94</v>
      </c>
    </row>
    <row r="21" spans="1:2" ht="50" x14ac:dyDescent="0.25">
      <c r="A21" s="123" t="s">
        <v>95</v>
      </c>
      <c r="B21" s="125" t="s">
        <v>96</v>
      </c>
    </row>
    <row r="22" spans="1:2" ht="64" x14ac:dyDescent="0.25">
      <c r="A22" s="117"/>
      <c r="B22" s="119" t="s">
        <v>97</v>
      </c>
    </row>
    <row r="23" spans="1:2" ht="15.65" customHeight="1" x14ac:dyDescent="0.25">
      <c r="A23" s="118"/>
      <c r="B23" s="136" t="s">
        <v>98</v>
      </c>
    </row>
    <row r="24" spans="1:2" x14ac:dyDescent="0.25">
      <c r="A24" s="128" t="s">
        <v>99</v>
      </c>
      <c r="B24" s="40" t="s">
        <v>100</v>
      </c>
    </row>
    <row r="25" spans="1:2" ht="37.5" x14ac:dyDescent="0.25">
      <c r="A25" s="127"/>
      <c r="B25" s="42" t="s">
        <v>101</v>
      </c>
    </row>
    <row r="26" spans="1:2" x14ac:dyDescent="0.3">
      <c r="A26" s="129"/>
      <c r="B26" s="124" t="s">
        <v>102</v>
      </c>
    </row>
    <row r="27" spans="1:2" ht="24.65" customHeight="1" x14ac:dyDescent="0.25">
      <c r="A27" s="133" t="s">
        <v>103</v>
      </c>
      <c r="B27" s="134"/>
    </row>
    <row r="28" spans="1:2" ht="25" x14ac:dyDescent="0.25">
      <c r="A28" s="127" t="s">
        <v>104</v>
      </c>
      <c r="B28" s="119" t="s">
        <v>105</v>
      </c>
    </row>
    <row r="29" spans="1:2" x14ac:dyDescent="0.3">
      <c r="A29" s="127"/>
      <c r="B29" s="120" t="s">
        <v>106</v>
      </c>
    </row>
    <row r="30" spans="1:2" ht="76" x14ac:dyDescent="0.25">
      <c r="A30" s="128" t="s">
        <v>107</v>
      </c>
      <c r="B30" s="125" t="s">
        <v>108</v>
      </c>
    </row>
    <row r="31" spans="1:2" ht="38.5" x14ac:dyDescent="0.3">
      <c r="A31" s="127"/>
      <c r="B31" s="120" t="s">
        <v>109</v>
      </c>
    </row>
    <row r="32" spans="1:2" x14ac:dyDescent="0.3">
      <c r="A32" s="129"/>
      <c r="B32" s="126" t="s">
        <v>110</v>
      </c>
    </row>
    <row r="33" spans="1:6" ht="26.5" customHeight="1" x14ac:dyDescent="0.25">
      <c r="A33" s="133" t="s">
        <v>111</v>
      </c>
      <c r="B33" s="134"/>
    </row>
    <row r="34" spans="1:6" x14ac:dyDescent="0.25">
      <c r="A34" s="139" t="s">
        <v>112</v>
      </c>
      <c r="B34" s="138" t="s">
        <v>113</v>
      </c>
    </row>
    <row r="35" spans="1:6" ht="38.5" x14ac:dyDescent="0.3">
      <c r="A35" s="146" t="s">
        <v>114</v>
      </c>
      <c r="B35" s="119" t="s">
        <v>115</v>
      </c>
    </row>
    <row r="36" spans="1:6" ht="38.5" x14ac:dyDescent="0.25">
      <c r="A36" s="141"/>
      <c r="B36" s="119" t="s">
        <v>116</v>
      </c>
    </row>
    <row r="37" spans="1:6" x14ac:dyDescent="0.3">
      <c r="A37" s="118"/>
      <c r="B37" s="126" t="s">
        <v>117</v>
      </c>
    </row>
    <row r="38" spans="1:6" ht="38.5" x14ac:dyDescent="0.35">
      <c r="A38" s="128" t="s">
        <v>118</v>
      </c>
      <c r="B38" s="125" t="s">
        <v>119</v>
      </c>
      <c r="F38" s="131"/>
    </row>
    <row r="39" spans="1:6" ht="25" x14ac:dyDescent="0.25">
      <c r="A39" s="144" t="s">
        <v>120</v>
      </c>
      <c r="B39" s="145" t="s">
        <v>121</v>
      </c>
    </row>
    <row r="40" spans="1:6" ht="30.65" customHeight="1" x14ac:dyDescent="0.25">
      <c r="A40" s="133" t="s">
        <v>122</v>
      </c>
      <c r="B40" s="147"/>
    </row>
    <row r="41" spans="1:6" ht="32.5" customHeight="1" x14ac:dyDescent="0.25">
      <c r="A41" s="149" t="s">
        <v>123</v>
      </c>
      <c r="B41" s="148" t="s">
        <v>315</v>
      </c>
    </row>
    <row r="42" spans="1:6" ht="24.65" customHeight="1" x14ac:dyDescent="0.25">
      <c r="A42" s="149" t="s">
        <v>124</v>
      </c>
      <c r="B42" s="151" t="s">
        <v>125</v>
      </c>
    </row>
    <row r="43" spans="1:6" ht="25.5" x14ac:dyDescent="0.25">
      <c r="A43" s="149" t="s">
        <v>126</v>
      </c>
      <c r="B43" s="138" t="s">
        <v>127</v>
      </c>
    </row>
    <row r="44" spans="1:6" ht="38" x14ac:dyDescent="0.25">
      <c r="A44" s="149" t="s">
        <v>128</v>
      </c>
      <c r="B44" s="138" t="s">
        <v>129</v>
      </c>
    </row>
    <row r="45" spans="1:6" ht="25.5" x14ac:dyDescent="0.25">
      <c r="A45" s="140" t="s">
        <v>130</v>
      </c>
      <c r="B45" s="42" t="s">
        <v>131</v>
      </c>
    </row>
    <row r="46" spans="1:6" ht="25.5" x14ac:dyDescent="0.25">
      <c r="A46" s="149" t="s">
        <v>132</v>
      </c>
      <c r="B46" s="138" t="s">
        <v>133</v>
      </c>
    </row>
    <row r="47" spans="1:6" x14ac:dyDescent="0.3">
      <c r="A47" s="140" t="s">
        <v>134</v>
      </c>
      <c r="B47" s="42" t="s">
        <v>135</v>
      </c>
    </row>
    <row r="48" spans="1:6" ht="30.65" customHeight="1" x14ac:dyDescent="0.25">
      <c r="A48" s="133" t="s">
        <v>136</v>
      </c>
      <c r="B48" s="147"/>
    </row>
    <row r="49" spans="1:2" ht="25.5" x14ac:dyDescent="0.25">
      <c r="A49" s="123" t="s">
        <v>137</v>
      </c>
      <c r="B49" s="125" t="s">
        <v>317</v>
      </c>
    </row>
    <row r="50" spans="1:2" x14ac:dyDescent="0.3">
      <c r="A50" s="118"/>
      <c r="B50" s="126" t="s">
        <v>138</v>
      </c>
    </row>
    <row r="51" spans="1:2" x14ac:dyDescent="0.25">
      <c r="A51" s="128" t="s">
        <v>139</v>
      </c>
      <c r="B51" s="40" t="s">
        <v>140</v>
      </c>
    </row>
    <row r="52" spans="1:2" ht="17.149999999999999" customHeight="1" x14ac:dyDescent="0.3">
      <c r="A52" s="127"/>
      <c r="B52" s="41" t="s">
        <v>141</v>
      </c>
    </row>
    <row r="53" spans="1:2" x14ac:dyDescent="0.3">
      <c r="A53" s="127"/>
      <c r="B53" s="41" t="s">
        <v>142</v>
      </c>
    </row>
    <row r="54" spans="1:2" ht="25.5" x14ac:dyDescent="0.25">
      <c r="A54" s="129"/>
      <c r="B54" s="124" t="s">
        <v>143</v>
      </c>
    </row>
    <row r="55" spans="1:2" ht="25" x14ac:dyDescent="0.25">
      <c r="A55" s="128" t="s">
        <v>144</v>
      </c>
      <c r="B55" s="125" t="s">
        <v>145</v>
      </c>
    </row>
    <row r="56" spans="1:2" x14ac:dyDescent="0.3">
      <c r="A56" s="129"/>
      <c r="B56" s="126" t="s">
        <v>146</v>
      </c>
    </row>
    <row r="57" spans="1:2" ht="26" x14ac:dyDescent="0.3">
      <c r="A57" s="135" t="s">
        <v>147</v>
      </c>
      <c r="B57" s="125" t="s">
        <v>148</v>
      </c>
    </row>
    <row r="58" spans="1:2" ht="25.5" x14ac:dyDescent="0.25">
      <c r="A58" s="142"/>
      <c r="B58" s="119" t="s">
        <v>316</v>
      </c>
    </row>
    <row r="59" spans="1:2" ht="25.5" x14ac:dyDescent="0.25">
      <c r="A59" s="143"/>
      <c r="B59" s="126" t="s">
        <v>149</v>
      </c>
    </row>
    <row r="60" spans="1:2" s="91" customFormat="1" x14ac:dyDescent="0.25">
      <c r="A60" s="150"/>
      <c r="B60" s="113"/>
    </row>
    <row r="61" spans="1:2" s="91" customFormat="1" x14ac:dyDescent="0.25">
      <c r="A61" s="150"/>
      <c r="B61" s="113"/>
    </row>
    <row r="62" spans="1:2" s="91" customFormat="1" x14ac:dyDescent="0.25">
      <c r="A62" s="150"/>
      <c r="B62" s="113"/>
    </row>
    <row r="63" spans="1:2" s="91" customFormat="1" x14ac:dyDescent="0.25">
      <c r="A63" s="150"/>
      <c r="B63" s="113"/>
    </row>
    <row r="64" spans="1:2" s="91" customFormat="1" x14ac:dyDescent="0.25">
      <c r="A64" s="150"/>
      <c r="B64" s="113"/>
    </row>
    <row r="65" spans="1:2" s="91" customFormat="1" x14ac:dyDescent="0.25">
      <c r="A65" s="150"/>
      <c r="B65" s="113"/>
    </row>
    <row r="66" spans="1:2" s="91" customFormat="1" x14ac:dyDescent="0.25">
      <c r="A66" s="150"/>
      <c r="B66" s="113"/>
    </row>
    <row r="67" spans="1:2" s="91" customFormat="1" x14ac:dyDescent="0.25">
      <c r="A67" s="150"/>
      <c r="B67" s="113"/>
    </row>
    <row r="68" spans="1:2" s="91" customFormat="1" x14ac:dyDescent="0.25">
      <c r="A68" s="150"/>
      <c r="B68" s="113"/>
    </row>
    <row r="69" spans="1:2" s="91" customFormat="1" x14ac:dyDescent="0.25">
      <c r="A69" s="150"/>
      <c r="B69" s="113"/>
    </row>
    <row r="70" spans="1:2" s="91" customFormat="1" x14ac:dyDescent="0.25">
      <c r="A70" s="150"/>
      <c r="B70" s="113"/>
    </row>
    <row r="71" spans="1:2" s="91" customFormat="1" x14ac:dyDescent="0.25">
      <c r="A71" s="150"/>
      <c r="B71" s="113"/>
    </row>
    <row r="72" spans="1:2" s="91" customFormat="1" x14ac:dyDescent="0.25">
      <c r="A72" s="150"/>
      <c r="B72" s="113"/>
    </row>
    <row r="73" spans="1:2" s="91" customFormat="1" x14ac:dyDescent="0.25">
      <c r="A73" s="150"/>
      <c r="B73" s="113"/>
    </row>
    <row r="74" spans="1:2" s="91" customFormat="1" x14ac:dyDescent="0.25">
      <c r="A74" s="150"/>
      <c r="B74" s="113"/>
    </row>
    <row r="75" spans="1:2" s="91" customFormat="1" x14ac:dyDescent="0.25">
      <c r="A75" s="150"/>
      <c r="B75" s="113"/>
    </row>
    <row r="76" spans="1:2" s="91" customFormat="1" x14ac:dyDescent="0.25">
      <c r="A76" s="150"/>
      <c r="B76" s="113"/>
    </row>
    <row r="77" spans="1:2" s="91" customFormat="1" x14ac:dyDescent="0.25">
      <c r="A77" s="150"/>
      <c r="B77" s="113"/>
    </row>
    <row r="78" spans="1:2" s="91" customFormat="1" x14ac:dyDescent="0.25">
      <c r="A78" s="150"/>
      <c r="B78" s="113"/>
    </row>
    <row r="79" spans="1:2" s="91" customFormat="1" x14ac:dyDescent="0.25">
      <c r="A79" s="150"/>
      <c r="B79" s="113"/>
    </row>
    <row r="80" spans="1:2" s="91" customFormat="1" x14ac:dyDescent="0.25">
      <c r="A80" s="150"/>
      <c r="B80" s="113"/>
    </row>
    <row r="81" spans="1:2" s="91" customFormat="1" x14ac:dyDescent="0.25">
      <c r="A81" s="150"/>
      <c r="B81" s="113"/>
    </row>
    <row r="82" spans="1:2" s="91" customFormat="1" x14ac:dyDescent="0.25">
      <c r="A82" s="150"/>
      <c r="B82" s="113"/>
    </row>
    <row r="83" spans="1:2" s="91" customFormat="1" x14ac:dyDescent="0.25">
      <c r="A83" s="150"/>
      <c r="B83" s="113"/>
    </row>
    <row r="84" spans="1:2" s="91" customFormat="1" x14ac:dyDescent="0.25">
      <c r="A84" s="150"/>
      <c r="B84" s="113"/>
    </row>
    <row r="85" spans="1:2" s="91" customFormat="1" x14ac:dyDescent="0.25">
      <c r="A85" s="150"/>
      <c r="B85" s="113"/>
    </row>
    <row r="86" spans="1:2" s="91" customFormat="1" x14ac:dyDescent="0.25">
      <c r="A86" s="150"/>
      <c r="B86" s="113"/>
    </row>
    <row r="87" spans="1:2" s="91" customFormat="1" x14ac:dyDescent="0.25">
      <c r="A87" s="150"/>
      <c r="B87" s="113"/>
    </row>
    <row r="88" spans="1:2" s="91" customFormat="1" x14ac:dyDescent="0.25">
      <c r="A88" s="150"/>
      <c r="B88" s="113"/>
    </row>
    <row r="89" spans="1:2" s="91" customFormat="1" x14ac:dyDescent="0.25">
      <c r="A89" s="150"/>
      <c r="B89" s="113"/>
    </row>
    <row r="90" spans="1:2" s="91" customFormat="1" x14ac:dyDescent="0.25">
      <c r="A90" s="150"/>
      <c r="B90" s="113"/>
    </row>
    <row r="91" spans="1:2" s="91" customFormat="1" x14ac:dyDescent="0.25">
      <c r="A91" s="150"/>
      <c r="B91" s="113"/>
    </row>
    <row r="92" spans="1:2" s="91" customFormat="1" x14ac:dyDescent="0.25">
      <c r="A92" s="150"/>
      <c r="B92" s="113"/>
    </row>
    <row r="93" spans="1:2" s="91" customFormat="1" x14ac:dyDescent="0.25">
      <c r="A93" s="150"/>
      <c r="B93" s="113"/>
    </row>
    <row r="94" spans="1:2" s="91" customFormat="1" x14ac:dyDescent="0.25">
      <c r="A94" s="150"/>
      <c r="B94" s="113"/>
    </row>
    <row r="95" spans="1:2" s="91" customFormat="1" x14ac:dyDescent="0.25">
      <c r="A95" s="150"/>
      <c r="B95" s="113"/>
    </row>
    <row r="96" spans="1:2" s="91" customFormat="1" x14ac:dyDescent="0.25">
      <c r="A96" s="150"/>
      <c r="B96" s="113"/>
    </row>
    <row r="97" spans="1:2" s="91" customFormat="1" x14ac:dyDescent="0.25">
      <c r="A97" s="150"/>
      <c r="B97" s="113"/>
    </row>
    <row r="98" spans="1:2" s="91" customFormat="1" x14ac:dyDescent="0.25">
      <c r="A98" s="150"/>
      <c r="B98" s="113"/>
    </row>
    <row r="99" spans="1:2" s="91" customFormat="1" x14ac:dyDescent="0.25">
      <c r="A99" s="150"/>
      <c r="B99" s="113"/>
    </row>
  </sheetData>
  <mergeCells count="3">
    <mergeCell ref="A1:B1"/>
    <mergeCell ref="A2:B2"/>
    <mergeCell ref="A3:B3"/>
  </mergeCells>
  <hyperlinks>
    <hyperlink ref="B5" r:id="rId1" xr:uid="{8A56F214-2CDD-4A53-BEE6-D34C0FBAAAF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AG778"/>
  <sheetViews>
    <sheetView zoomScale="93" zoomScaleNormal="93" workbookViewId="0">
      <selection activeCell="B39" sqref="B39"/>
    </sheetView>
  </sheetViews>
  <sheetFormatPr defaultColWidth="8.81640625" defaultRowHeight="14.5" x14ac:dyDescent="0.35"/>
  <cols>
    <col min="1" max="1" width="20" style="47" customWidth="1"/>
    <col min="2" max="2" width="110.81640625" style="48" customWidth="1"/>
    <col min="3" max="3" width="48.453125" style="49" customWidth="1"/>
    <col min="4" max="29" width="8.81640625" style="21"/>
  </cols>
  <sheetData>
    <row r="1" spans="1:33" ht="45" customHeight="1" x14ac:dyDescent="0.35">
      <c r="A1" s="278" t="s">
        <v>150</v>
      </c>
      <c r="B1" s="278"/>
      <c r="C1" s="114"/>
    </row>
    <row r="2" spans="1:33" ht="22.4" customHeight="1" x14ac:dyDescent="0.35">
      <c r="A2" s="280" t="s">
        <v>151</v>
      </c>
      <c r="B2" s="281"/>
      <c r="C2" s="114"/>
    </row>
    <row r="3" spans="1:33" s="39" customFormat="1" ht="24" customHeight="1" x14ac:dyDescent="0.25">
      <c r="A3" s="133" t="s">
        <v>152</v>
      </c>
      <c r="B3" s="137"/>
      <c r="C3" s="137"/>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row>
    <row r="4" spans="1:33" s="45" customFormat="1" ht="20.149999999999999" customHeight="1" x14ac:dyDescent="0.3">
      <c r="A4" s="195" t="s">
        <v>153</v>
      </c>
      <c r="B4" s="197" t="s">
        <v>79</v>
      </c>
      <c r="C4" s="196" t="s">
        <v>154</v>
      </c>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row>
    <row r="5" spans="1:33" s="45" customFormat="1" ht="63" x14ac:dyDescent="0.3">
      <c r="A5" s="117" t="s">
        <v>155</v>
      </c>
      <c r="B5" s="198" t="s">
        <v>156</v>
      </c>
      <c r="C5" s="207"/>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row>
    <row r="6" spans="1:33" s="45" customFormat="1" ht="13" x14ac:dyDescent="0.3">
      <c r="A6" s="140"/>
      <c r="B6" s="199" t="s">
        <v>157</v>
      </c>
      <c r="C6" s="208"/>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row>
    <row r="7" spans="1:33" s="45" customFormat="1" ht="25.5" x14ac:dyDescent="0.3">
      <c r="A7" s="140"/>
      <c r="B7" s="199" t="s">
        <v>158</v>
      </c>
      <c r="C7" s="208"/>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row>
    <row r="8" spans="1:33" s="45" customFormat="1" ht="25.5" x14ac:dyDescent="0.3">
      <c r="A8" s="140"/>
      <c r="B8" s="199" t="s">
        <v>159</v>
      </c>
      <c r="C8" s="208"/>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row>
    <row r="9" spans="1:33" s="45" customFormat="1" ht="13" x14ac:dyDescent="0.3">
      <c r="A9" s="140"/>
      <c r="B9" s="199"/>
      <c r="C9" s="209"/>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row>
    <row r="10" spans="1:33" s="45" customFormat="1" ht="13" x14ac:dyDescent="0.3">
      <c r="A10" s="140"/>
      <c r="B10" s="200" t="s">
        <v>160</v>
      </c>
      <c r="C10" s="209"/>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row>
    <row r="11" spans="1:33" s="45" customFormat="1" ht="13" x14ac:dyDescent="0.3">
      <c r="A11" s="140"/>
      <c r="B11" s="201" t="s">
        <v>161</v>
      </c>
      <c r="C11" s="209"/>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row>
    <row r="12" spans="1:33" s="45" customFormat="1" ht="29.15" customHeight="1" x14ac:dyDescent="0.3">
      <c r="A12" s="140"/>
      <c r="B12" s="227" t="s">
        <v>162</v>
      </c>
      <c r="C12" s="209"/>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row>
    <row r="13" spans="1:33" s="45" customFormat="1" ht="13" x14ac:dyDescent="0.3">
      <c r="A13" s="140"/>
      <c r="B13" s="202" t="s">
        <v>163</v>
      </c>
      <c r="C13" s="209"/>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row>
    <row r="14" spans="1:33" s="45" customFormat="1" ht="13" x14ac:dyDescent="0.3">
      <c r="A14" s="140"/>
      <c r="B14" s="226" t="s">
        <v>164</v>
      </c>
      <c r="C14" s="209"/>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row>
    <row r="15" spans="1:33" s="45" customFormat="1" ht="13" x14ac:dyDescent="0.3">
      <c r="A15" s="140"/>
      <c r="B15" s="203"/>
      <c r="C15" s="209"/>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row>
    <row r="16" spans="1:33" s="45" customFormat="1" ht="37.5" x14ac:dyDescent="0.3">
      <c r="A16" s="140"/>
      <c r="B16" s="266" t="s">
        <v>165</v>
      </c>
      <c r="C16" s="209"/>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row>
    <row r="17" spans="1:29" s="45" customFormat="1" ht="32" x14ac:dyDescent="0.3">
      <c r="A17" s="140"/>
      <c r="B17" s="204" t="s">
        <v>166</v>
      </c>
      <c r="C17" s="209"/>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row>
    <row r="18" spans="1:29" s="45" customFormat="1" ht="13" x14ac:dyDescent="0.3">
      <c r="A18" s="140"/>
      <c r="B18" s="205" t="s">
        <v>167</v>
      </c>
      <c r="C18" s="209"/>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row>
    <row r="19" spans="1:29" s="45" customFormat="1" ht="13" x14ac:dyDescent="0.3">
      <c r="A19" s="140"/>
      <c r="B19" s="205" t="s">
        <v>168</v>
      </c>
      <c r="C19" s="209"/>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row>
    <row r="20" spans="1:29" s="45" customFormat="1" ht="20" x14ac:dyDescent="0.3">
      <c r="A20" s="140"/>
      <c r="B20" s="204" t="s">
        <v>169</v>
      </c>
      <c r="C20" s="209"/>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row>
    <row r="21" spans="1:29" s="45" customFormat="1" ht="13" x14ac:dyDescent="0.3">
      <c r="A21" s="140"/>
      <c r="B21" s="204" t="s">
        <v>170</v>
      </c>
      <c r="C21" s="209"/>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row>
    <row r="22" spans="1:29" s="45" customFormat="1" ht="13" x14ac:dyDescent="0.3">
      <c r="A22" s="194"/>
      <c r="B22" s="206" t="s">
        <v>318</v>
      </c>
      <c r="C22" s="210"/>
      <c r="D22" s="191"/>
      <c r="E22" s="191"/>
      <c r="F22" s="191"/>
      <c r="G22" s="191"/>
      <c r="H22" s="192"/>
      <c r="I22" s="191"/>
      <c r="J22" s="191"/>
      <c r="K22" s="191"/>
      <c r="L22" s="191"/>
      <c r="M22" s="191"/>
      <c r="N22" s="191"/>
      <c r="O22" s="191"/>
      <c r="P22" s="191"/>
      <c r="Q22" s="191"/>
      <c r="R22" s="191"/>
      <c r="S22" s="191"/>
      <c r="T22" s="191"/>
      <c r="U22" s="191"/>
      <c r="V22" s="191"/>
      <c r="W22" s="191"/>
      <c r="X22" s="191"/>
      <c r="Y22" s="191"/>
      <c r="Z22" s="191"/>
      <c r="AA22" s="191"/>
      <c r="AB22" s="191"/>
      <c r="AC22" s="191"/>
    </row>
    <row r="23" spans="1:29" s="76" customFormat="1" ht="27" customHeight="1" x14ac:dyDescent="0.3">
      <c r="A23" s="194" t="s">
        <v>171</v>
      </c>
      <c r="B23" s="212" t="s">
        <v>172</v>
      </c>
      <c r="C23" s="210"/>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row>
    <row r="24" spans="1:29" s="76" customFormat="1" ht="13" x14ac:dyDescent="0.3">
      <c r="A24" s="46"/>
      <c r="B24" s="211"/>
      <c r="C24" s="210"/>
      <c r="D24" s="192"/>
      <c r="E24" s="192"/>
      <c r="F24" s="192"/>
      <c r="G24" s="192"/>
      <c r="H24" s="193"/>
      <c r="I24" s="192"/>
      <c r="J24" s="192"/>
      <c r="K24" s="192"/>
      <c r="L24" s="192"/>
      <c r="M24" s="192"/>
      <c r="N24" s="192"/>
      <c r="O24" s="192"/>
      <c r="P24" s="192"/>
      <c r="Q24" s="192"/>
      <c r="R24" s="192"/>
      <c r="S24" s="192"/>
      <c r="T24" s="192"/>
      <c r="U24" s="192"/>
      <c r="V24" s="192"/>
      <c r="W24" s="192"/>
      <c r="X24" s="192"/>
      <c r="Y24" s="192"/>
      <c r="Z24" s="192"/>
      <c r="AA24" s="192"/>
      <c r="AB24" s="192"/>
      <c r="AC24" s="192"/>
    </row>
    <row r="25" spans="1:29" s="77" customFormat="1" ht="26.5" customHeight="1" x14ac:dyDescent="0.3">
      <c r="A25" s="284" t="s">
        <v>173</v>
      </c>
      <c r="B25" s="285"/>
      <c r="C25" s="286"/>
      <c r="D25" s="193"/>
      <c r="E25" s="193"/>
      <c r="F25" s="193"/>
      <c r="G25" s="193"/>
      <c r="H25" s="192"/>
      <c r="I25" s="193"/>
      <c r="J25" s="193"/>
      <c r="K25" s="193"/>
      <c r="L25" s="193"/>
      <c r="M25" s="193"/>
      <c r="N25" s="193"/>
      <c r="O25" s="193"/>
      <c r="P25" s="193"/>
      <c r="Q25" s="193"/>
      <c r="R25" s="193"/>
      <c r="S25" s="193"/>
      <c r="T25" s="193"/>
      <c r="U25" s="193"/>
      <c r="V25" s="193"/>
      <c r="W25" s="193"/>
      <c r="X25" s="193"/>
      <c r="Y25" s="193"/>
      <c r="Z25" s="193"/>
      <c r="AA25" s="193"/>
      <c r="AB25" s="193"/>
      <c r="AC25" s="193"/>
    </row>
    <row r="26" spans="1:29" s="76" customFormat="1" ht="26" x14ac:dyDescent="0.3">
      <c r="A26" s="217" t="s">
        <v>174</v>
      </c>
      <c r="B26" s="218" t="s">
        <v>175</v>
      </c>
      <c r="C26" s="207"/>
      <c r="D26" s="192"/>
      <c r="E26" s="192"/>
      <c r="F26" s="192"/>
      <c r="G26" s="192"/>
      <c r="H26" s="191"/>
      <c r="I26" s="192"/>
      <c r="J26" s="192"/>
      <c r="K26" s="192"/>
      <c r="L26" s="192"/>
      <c r="M26" s="192"/>
      <c r="N26" s="192"/>
      <c r="O26" s="192"/>
      <c r="P26" s="192"/>
      <c r="Q26" s="192"/>
      <c r="R26" s="192"/>
      <c r="S26" s="192"/>
      <c r="T26" s="192"/>
      <c r="U26" s="192"/>
      <c r="V26" s="192"/>
      <c r="W26" s="192"/>
      <c r="X26" s="192"/>
      <c r="Y26" s="192"/>
      <c r="Z26" s="192"/>
      <c r="AA26" s="192"/>
      <c r="AB26" s="192"/>
      <c r="AC26" s="192"/>
    </row>
    <row r="27" spans="1:29" s="45" customFormat="1" ht="50.5" x14ac:dyDescent="0.3">
      <c r="A27" s="140" t="s">
        <v>176</v>
      </c>
      <c r="B27" s="216" t="s">
        <v>177</v>
      </c>
      <c r="C27" s="209" t="s">
        <v>178</v>
      </c>
      <c r="D27" s="191"/>
      <c r="E27" s="191"/>
      <c r="F27" s="191"/>
      <c r="G27" s="191"/>
      <c r="H27" s="192"/>
      <c r="I27" s="191"/>
      <c r="J27" s="191"/>
      <c r="K27" s="191"/>
      <c r="L27" s="191"/>
      <c r="M27" s="191"/>
      <c r="N27" s="191"/>
      <c r="O27" s="191"/>
      <c r="P27" s="191"/>
      <c r="Q27" s="191"/>
      <c r="R27" s="191"/>
      <c r="S27" s="191"/>
      <c r="T27" s="191"/>
      <c r="U27" s="191"/>
      <c r="V27" s="191"/>
      <c r="W27" s="191"/>
      <c r="X27" s="191"/>
      <c r="Y27" s="191"/>
      <c r="Z27" s="191"/>
      <c r="AA27" s="191"/>
      <c r="AB27" s="191"/>
      <c r="AC27" s="191"/>
    </row>
    <row r="28" spans="1:29" s="76" customFormat="1" ht="23.15" customHeight="1" x14ac:dyDescent="0.3">
      <c r="A28" s="140" t="s">
        <v>179</v>
      </c>
      <c r="B28" s="216" t="s">
        <v>180</v>
      </c>
      <c r="C28" s="209"/>
      <c r="D28" s="192"/>
      <c r="E28" s="192"/>
      <c r="F28" s="192"/>
      <c r="G28" s="192"/>
      <c r="H28" s="191"/>
      <c r="I28" s="192"/>
      <c r="J28" s="192"/>
      <c r="K28" s="192"/>
      <c r="L28" s="192"/>
      <c r="M28" s="192"/>
      <c r="N28" s="192"/>
      <c r="O28" s="192"/>
      <c r="P28" s="192"/>
      <c r="Q28" s="192"/>
      <c r="R28" s="192"/>
      <c r="S28" s="192"/>
      <c r="T28" s="192"/>
      <c r="U28" s="192"/>
      <c r="V28" s="192"/>
      <c r="W28" s="192"/>
      <c r="X28" s="192"/>
      <c r="Y28" s="192"/>
      <c r="Z28" s="192"/>
      <c r="AA28" s="192"/>
      <c r="AB28" s="192"/>
      <c r="AC28" s="192"/>
    </row>
    <row r="29" spans="1:29" s="45" customFormat="1" ht="13" x14ac:dyDescent="0.3">
      <c r="A29" s="217" t="s">
        <v>181</v>
      </c>
      <c r="B29" s="218" t="s">
        <v>182</v>
      </c>
      <c r="C29" s="222" t="s">
        <v>183</v>
      </c>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row>
    <row r="30" spans="1:29" s="45" customFormat="1" ht="20.5" customHeight="1" x14ac:dyDescent="0.3">
      <c r="A30" s="140" t="s">
        <v>184</v>
      </c>
      <c r="B30" s="216" t="s">
        <v>185</v>
      </c>
      <c r="C30" s="223" t="s">
        <v>186</v>
      </c>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row>
    <row r="31" spans="1:29" s="45" customFormat="1" ht="32.15" customHeight="1" x14ac:dyDescent="0.3">
      <c r="A31" s="140" t="s">
        <v>187</v>
      </c>
      <c r="B31" s="216" t="s">
        <v>188</v>
      </c>
      <c r="C31" s="223" t="s">
        <v>189</v>
      </c>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row>
    <row r="32" spans="1:29" s="45" customFormat="1" ht="32.5" customHeight="1" x14ac:dyDescent="0.3">
      <c r="A32" s="194" t="s">
        <v>190</v>
      </c>
      <c r="B32" s="219" t="s">
        <v>191</v>
      </c>
      <c r="C32" s="213" t="s">
        <v>320</v>
      </c>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row>
    <row r="33" spans="1:29" s="45" customFormat="1" ht="30.65" customHeight="1" x14ac:dyDescent="0.3">
      <c r="A33" s="140" t="s">
        <v>192</v>
      </c>
      <c r="B33" s="216" t="s">
        <v>193</v>
      </c>
      <c r="C33" s="209" t="s">
        <v>194</v>
      </c>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row>
    <row r="34" spans="1:29" s="45" customFormat="1" ht="26" x14ac:dyDescent="0.3">
      <c r="A34" s="194" t="s">
        <v>195</v>
      </c>
      <c r="B34" s="219" t="s">
        <v>196</v>
      </c>
      <c r="C34" s="213" t="s">
        <v>197</v>
      </c>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row>
    <row r="35" spans="1:29" s="45" customFormat="1" ht="13" x14ac:dyDescent="0.3">
      <c r="A35" s="46"/>
      <c r="B35" s="212"/>
      <c r="C35" s="210"/>
      <c r="D35" s="191"/>
      <c r="E35" s="191"/>
      <c r="F35" s="191"/>
      <c r="G35" s="191"/>
      <c r="H35" s="193"/>
      <c r="I35" s="191"/>
      <c r="J35" s="191"/>
      <c r="K35" s="191"/>
      <c r="L35" s="191"/>
      <c r="M35" s="191"/>
      <c r="N35" s="191"/>
      <c r="O35" s="191"/>
      <c r="P35" s="191"/>
      <c r="Q35" s="191"/>
      <c r="R35" s="191"/>
      <c r="S35" s="191"/>
      <c r="T35" s="191"/>
      <c r="U35" s="191"/>
      <c r="V35" s="191"/>
      <c r="W35" s="191"/>
      <c r="X35" s="191"/>
      <c r="Y35" s="191"/>
      <c r="Z35" s="191"/>
      <c r="AA35" s="191"/>
      <c r="AB35" s="191"/>
      <c r="AC35" s="191"/>
    </row>
    <row r="36" spans="1:29" s="77" customFormat="1" ht="26.5" customHeight="1" x14ac:dyDescent="0.3">
      <c r="A36" s="284" t="s">
        <v>287</v>
      </c>
      <c r="B36" s="285"/>
      <c r="C36" s="286"/>
      <c r="D36" s="193"/>
      <c r="E36" s="193"/>
      <c r="F36" s="193"/>
      <c r="G36" s="193"/>
      <c r="H36" s="191"/>
      <c r="I36" s="193"/>
      <c r="J36" s="193"/>
      <c r="K36" s="193"/>
      <c r="L36" s="193"/>
      <c r="M36" s="193"/>
      <c r="N36" s="193"/>
      <c r="O36" s="193"/>
      <c r="P36" s="193"/>
      <c r="Q36" s="193"/>
      <c r="R36" s="193"/>
      <c r="S36" s="193"/>
      <c r="T36" s="193"/>
      <c r="U36" s="193"/>
      <c r="V36" s="193"/>
      <c r="W36" s="193"/>
      <c r="X36" s="193"/>
      <c r="Y36" s="193"/>
      <c r="Z36" s="193"/>
      <c r="AA36" s="193"/>
      <c r="AB36" s="193"/>
      <c r="AC36" s="193"/>
    </row>
    <row r="37" spans="1:29" s="45" customFormat="1" ht="13" x14ac:dyDescent="0.3">
      <c r="A37" s="217" t="s">
        <v>198</v>
      </c>
      <c r="B37" s="218" t="s">
        <v>199</v>
      </c>
      <c r="C37" s="222" t="s">
        <v>35</v>
      </c>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row>
    <row r="38" spans="1:29" s="45" customFormat="1" ht="15" customHeight="1" x14ac:dyDescent="0.3">
      <c r="A38" s="140" t="s">
        <v>200</v>
      </c>
      <c r="B38" s="220" t="s">
        <v>201</v>
      </c>
      <c r="C38" s="220"/>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row>
    <row r="39" spans="1:29" s="45" customFormat="1" ht="162.5" x14ac:dyDescent="0.3">
      <c r="A39" s="140" t="s">
        <v>323</v>
      </c>
      <c r="B39" s="216" t="s">
        <v>202</v>
      </c>
      <c r="C39" s="223" t="s">
        <v>203</v>
      </c>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row>
    <row r="40" spans="1:29" s="45" customFormat="1" ht="26.15" customHeight="1" x14ac:dyDescent="0.3">
      <c r="A40" s="140" t="s">
        <v>204</v>
      </c>
      <c r="B40" s="216" t="s">
        <v>193</v>
      </c>
      <c r="C40" s="223" t="s">
        <v>194</v>
      </c>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row>
    <row r="41" spans="1:29" s="45" customFormat="1" ht="42" customHeight="1" x14ac:dyDescent="0.3">
      <c r="A41" s="217" t="s">
        <v>205</v>
      </c>
      <c r="B41" s="218" t="s">
        <v>206</v>
      </c>
      <c r="C41" s="222" t="s">
        <v>207</v>
      </c>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row>
    <row r="42" spans="1:29" s="45" customFormat="1" ht="26" x14ac:dyDescent="0.3">
      <c r="A42" s="194" t="s">
        <v>208</v>
      </c>
      <c r="B42" s="219" t="s">
        <v>209</v>
      </c>
      <c r="C42" s="213"/>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row>
    <row r="43" spans="1:29" s="45" customFormat="1" ht="137.5" x14ac:dyDescent="0.3">
      <c r="A43" s="149" t="s">
        <v>210</v>
      </c>
      <c r="B43" s="221" t="s">
        <v>211</v>
      </c>
      <c r="C43" s="241" t="s">
        <v>212</v>
      </c>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row>
    <row r="44" spans="1:29" s="45" customFormat="1" ht="87.5" x14ac:dyDescent="0.3">
      <c r="A44" s="140" t="s">
        <v>213</v>
      </c>
      <c r="B44" s="216" t="s">
        <v>214</v>
      </c>
      <c r="C44" s="223" t="s">
        <v>215</v>
      </c>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row>
    <row r="45" spans="1:29" s="45" customFormat="1" ht="13" x14ac:dyDescent="0.3">
      <c r="A45" s="140" t="s">
        <v>216</v>
      </c>
      <c r="B45" s="216" t="s">
        <v>217</v>
      </c>
      <c r="C45" s="223"/>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row>
    <row r="46" spans="1:29" s="45" customFormat="1" ht="25" x14ac:dyDescent="0.3">
      <c r="A46" s="140" t="s">
        <v>218</v>
      </c>
      <c r="B46" s="216" t="s">
        <v>219</v>
      </c>
      <c r="C46" s="223"/>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row>
    <row r="47" spans="1:29" s="45" customFormat="1" ht="13" x14ac:dyDescent="0.3">
      <c r="A47" s="194" t="s">
        <v>37</v>
      </c>
      <c r="B47" s="219" t="s">
        <v>220</v>
      </c>
      <c r="C47" s="213"/>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row>
    <row r="48" spans="1:29" x14ac:dyDescent="0.35">
      <c r="A48" s="224"/>
      <c r="B48" s="214"/>
      <c r="C48" s="215"/>
    </row>
    <row r="49" spans="1:3" x14ac:dyDescent="0.35">
      <c r="A49" s="224"/>
      <c r="B49" s="214"/>
      <c r="C49" s="215"/>
    </row>
    <row r="50" spans="1:3" x14ac:dyDescent="0.35">
      <c r="A50" s="224"/>
      <c r="B50" s="214"/>
      <c r="C50" s="215"/>
    </row>
    <row r="51" spans="1:3" x14ac:dyDescent="0.35">
      <c r="A51" s="224"/>
      <c r="B51" s="214"/>
      <c r="C51" s="215"/>
    </row>
    <row r="52" spans="1:3" x14ac:dyDescent="0.35">
      <c r="A52" s="224"/>
      <c r="B52" s="214"/>
      <c r="C52" s="215"/>
    </row>
    <row r="53" spans="1:3" x14ac:dyDescent="0.35">
      <c r="A53" s="224"/>
      <c r="B53" s="214"/>
      <c r="C53" s="215"/>
    </row>
    <row r="54" spans="1:3" x14ac:dyDescent="0.35">
      <c r="A54" s="224"/>
      <c r="B54" s="214"/>
      <c r="C54" s="215"/>
    </row>
    <row r="55" spans="1:3" x14ac:dyDescent="0.35">
      <c r="A55" s="224"/>
      <c r="B55" s="214"/>
      <c r="C55" s="215"/>
    </row>
    <row r="56" spans="1:3" x14ac:dyDescent="0.35">
      <c r="A56" s="224"/>
      <c r="B56" s="214"/>
      <c r="C56" s="215"/>
    </row>
    <row r="57" spans="1:3" x14ac:dyDescent="0.35">
      <c r="A57" s="224"/>
      <c r="B57" s="214"/>
      <c r="C57" s="215"/>
    </row>
    <row r="58" spans="1:3" x14ac:dyDescent="0.35">
      <c r="A58" s="224"/>
      <c r="B58" s="214"/>
      <c r="C58" s="215"/>
    </row>
    <row r="59" spans="1:3" x14ac:dyDescent="0.35">
      <c r="A59" s="224"/>
      <c r="B59" s="214"/>
      <c r="C59" s="215"/>
    </row>
    <row r="60" spans="1:3" x14ac:dyDescent="0.35">
      <c r="A60" s="224"/>
      <c r="B60" s="214"/>
      <c r="C60" s="215"/>
    </row>
    <row r="61" spans="1:3" x14ac:dyDescent="0.35">
      <c r="A61" s="224"/>
      <c r="B61" s="214"/>
      <c r="C61" s="215"/>
    </row>
    <row r="62" spans="1:3" x14ac:dyDescent="0.35">
      <c r="A62" s="224"/>
      <c r="B62" s="214"/>
      <c r="C62" s="215"/>
    </row>
    <row r="63" spans="1:3" x14ac:dyDescent="0.35">
      <c r="A63" s="224"/>
      <c r="B63" s="214"/>
      <c r="C63" s="215"/>
    </row>
    <row r="64" spans="1:3" x14ac:dyDescent="0.35">
      <c r="A64" s="224"/>
      <c r="B64" s="214"/>
      <c r="C64" s="215"/>
    </row>
    <row r="65" spans="1:3" x14ac:dyDescent="0.35">
      <c r="A65" s="224"/>
      <c r="B65" s="214"/>
      <c r="C65" s="215"/>
    </row>
    <row r="66" spans="1:3" x14ac:dyDescent="0.35">
      <c r="A66" s="224"/>
      <c r="B66" s="214"/>
      <c r="C66" s="215"/>
    </row>
    <row r="67" spans="1:3" x14ac:dyDescent="0.35">
      <c r="A67" s="224"/>
      <c r="B67" s="214"/>
      <c r="C67" s="215"/>
    </row>
    <row r="68" spans="1:3" x14ac:dyDescent="0.35">
      <c r="A68" s="224"/>
      <c r="B68" s="214"/>
      <c r="C68" s="215"/>
    </row>
    <row r="69" spans="1:3" x14ac:dyDescent="0.35">
      <c r="A69" s="224"/>
      <c r="B69" s="214"/>
      <c r="C69" s="215"/>
    </row>
    <row r="70" spans="1:3" x14ac:dyDescent="0.35">
      <c r="A70" s="224"/>
      <c r="B70" s="214"/>
      <c r="C70" s="215"/>
    </row>
    <row r="71" spans="1:3" x14ac:dyDescent="0.35">
      <c r="A71" s="224"/>
      <c r="B71" s="214"/>
      <c r="C71" s="215"/>
    </row>
    <row r="72" spans="1:3" x14ac:dyDescent="0.35">
      <c r="A72" s="224"/>
      <c r="B72" s="214"/>
      <c r="C72" s="215"/>
    </row>
    <row r="73" spans="1:3" x14ac:dyDescent="0.35">
      <c r="A73" s="224"/>
      <c r="B73" s="214"/>
      <c r="C73" s="215"/>
    </row>
    <row r="74" spans="1:3" x14ac:dyDescent="0.35">
      <c r="A74" s="224"/>
      <c r="B74" s="214"/>
      <c r="C74" s="215"/>
    </row>
    <row r="75" spans="1:3" x14ac:dyDescent="0.35">
      <c r="A75" s="224"/>
      <c r="B75" s="214"/>
      <c r="C75" s="215"/>
    </row>
    <row r="76" spans="1:3" x14ac:dyDescent="0.35">
      <c r="A76" s="224"/>
      <c r="B76" s="214"/>
      <c r="C76" s="215"/>
    </row>
    <row r="77" spans="1:3" x14ac:dyDescent="0.35">
      <c r="A77" s="224"/>
      <c r="B77" s="214"/>
      <c r="C77" s="215"/>
    </row>
    <row r="78" spans="1:3" x14ac:dyDescent="0.35">
      <c r="A78" s="224"/>
      <c r="B78" s="214"/>
      <c r="C78" s="215"/>
    </row>
    <row r="79" spans="1:3" x14ac:dyDescent="0.35">
      <c r="A79" s="224"/>
      <c r="B79" s="214"/>
      <c r="C79" s="215"/>
    </row>
    <row r="80" spans="1:3" x14ac:dyDescent="0.35">
      <c r="A80" s="224"/>
      <c r="B80" s="214"/>
      <c r="C80" s="215"/>
    </row>
    <row r="81" spans="1:3" x14ac:dyDescent="0.35">
      <c r="A81" s="224"/>
      <c r="B81" s="214"/>
      <c r="C81" s="215"/>
    </row>
    <row r="82" spans="1:3" x14ac:dyDescent="0.35">
      <c r="A82" s="224"/>
      <c r="B82" s="214"/>
      <c r="C82" s="215"/>
    </row>
    <row r="83" spans="1:3" x14ac:dyDescent="0.35">
      <c r="A83" s="224"/>
      <c r="B83" s="214"/>
      <c r="C83" s="215"/>
    </row>
    <row r="84" spans="1:3" x14ac:dyDescent="0.35">
      <c r="A84" s="224"/>
      <c r="B84" s="214"/>
      <c r="C84" s="215"/>
    </row>
    <row r="85" spans="1:3" x14ac:dyDescent="0.35">
      <c r="A85" s="224"/>
      <c r="B85" s="214"/>
      <c r="C85" s="215"/>
    </row>
    <row r="86" spans="1:3" x14ac:dyDescent="0.35">
      <c r="A86" s="224"/>
      <c r="B86" s="214"/>
      <c r="C86" s="215"/>
    </row>
    <row r="87" spans="1:3" x14ac:dyDescent="0.35">
      <c r="A87" s="224"/>
      <c r="B87" s="214"/>
      <c r="C87" s="215"/>
    </row>
    <row r="88" spans="1:3" x14ac:dyDescent="0.35">
      <c r="A88" s="224"/>
      <c r="B88" s="214"/>
      <c r="C88" s="215"/>
    </row>
    <row r="89" spans="1:3" x14ac:dyDescent="0.35">
      <c r="A89" s="224"/>
      <c r="B89" s="214"/>
      <c r="C89" s="215"/>
    </row>
    <row r="90" spans="1:3" x14ac:dyDescent="0.35">
      <c r="A90" s="224"/>
      <c r="B90" s="214"/>
      <c r="C90" s="215"/>
    </row>
    <row r="91" spans="1:3" x14ac:dyDescent="0.35">
      <c r="A91" s="224"/>
      <c r="B91" s="214"/>
      <c r="C91" s="215"/>
    </row>
    <row r="92" spans="1:3" x14ac:dyDescent="0.35">
      <c r="A92" s="224"/>
      <c r="B92" s="214"/>
      <c r="C92" s="215"/>
    </row>
    <row r="93" spans="1:3" x14ac:dyDescent="0.35">
      <c r="A93" s="224"/>
      <c r="B93" s="214"/>
      <c r="C93" s="215"/>
    </row>
    <row r="94" spans="1:3" x14ac:dyDescent="0.35">
      <c r="A94" s="224"/>
      <c r="B94" s="214"/>
      <c r="C94" s="215"/>
    </row>
    <row r="95" spans="1:3" x14ac:dyDescent="0.35">
      <c r="A95" s="224"/>
      <c r="B95" s="214"/>
      <c r="C95" s="215"/>
    </row>
    <row r="96" spans="1:3" x14ac:dyDescent="0.35">
      <c r="A96" s="224"/>
      <c r="B96" s="214"/>
      <c r="C96" s="215"/>
    </row>
    <row r="97" spans="1:3" x14ac:dyDescent="0.35">
      <c r="A97" s="224"/>
      <c r="B97" s="214"/>
      <c r="C97" s="215"/>
    </row>
    <row r="98" spans="1:3" x14ac:dyDescent="0.35">
      <c r="A98" s="224"/>
      <c r="B98" s="214"/>
      <c r="C98" s="215"/>
    </row>
    <row r="99" spans="1:3" x14ac:dyDescent="0.35">
      <c r="A99" s="224"/>
      <c r="B99" s="214"/>
      <c r="C99" s="215"/>
    </row>
    <row r="100" spans="1:3" x14ac:dyDescent="0.35">
      <c r="A100" s="224"/>
      <c r="B100" s="214"/>
      <c r="C100" s="215"/>
    </row>
    <row r="101" spans="1:3" x14ac:dyDescent="0.35">
      <c r="A101" s="224"/>
      <c r="B101" s="214"/>
      <c r="C101" s="215"/>
    </row>
    <row r="102" spans="1:3" x14ac:dyDescent="0.35">
      <c r="A102" s="224"/>
      <c r="B102" s="214"/>
      <c r="C102" s="215"/>
    </row>
    <row r="103" spans="1:3" x14ac:dyDescent="0.35">
      <c r="A103" s="224"/>
      <c r="B103" s="214"/>
      <c r="C103" s="215"/>
    </row>
    <row r="104" spans="1:3" x14ac:dyDescent="0.35">
      <c r="A104" s="224"/>
      <c r="B104" s="214"/>
      <c r="C104" s="215"/>
    </row>
    <row r="105" spans="1:3" x14ac:dyDescent="0.35">
      <c r="A105" s="224"/>
      <c r="B105" s="214"/>
      <c r="C105" s="215"/>
    </row>
    <row r="106" spans="1:3" x14ac:dyDescent="0.35">
      <c r="A106" s="224"/>
      <c r="B106" s="214"/>
      <c r="C106" s="215"/>
    </row>
    <row r="107" spans="1:3" x14ac:dyDescent="0.35">
      <c r="A107" s="224"/>
      <c r="B107" s="214"/>
      <c r="C107" s="215"/>
    </row>
    <row r="108" spans="1:3" x14ac:dyDescent="0.35">
      <c r="A108" s="224"/>
      <c r="B108" s="214"/>
      <c r="C108" s="215"/>
    </row>
    <row r="109" spans="1:3" x14ac:dyDescent="0.35">
      <c r="A109" s="224"/>
      <c r="B109" s="214"/>
      <c r="C109" s="215"/>
    </row>
    <row r="110" spans="1:3" x14ac:dyDescent="0.35">
      <c r="A110" s="224"/>
      <c r="B110" s="214"/>
      <c r="C110" s="215"/>
    </row>
    <row r="111" spans="1:3" x14ac:dyDescent="0.35">
      <c r="A111" s="224"/>
      <c r="B111" s="214"/>
      <c r="C111" s="215"/>
    </row>
    <row r="112" spans="1:3" x14ac:dyDescent="0.35">
      <c r="A112" s="224"/>
      <c r="B112" s="214"/>
      <c r="C112" s="215"/>
    </row>
    <row r="113" spans="1:3" x14ac:dyDescent="0.35">
      <c r="A113" s="224"/>
      <c r="B113" s="214"/>
      <c r="C113" s="215"/>
    </row>
    <row r="114" spans="1:3" x14ac:dyDescent="0.35">
      <c r="A114" s="224"/>
      <c r="B114" s="214"/>
      <c r="C114" s="215"/>
    </row>
    <row r="115" spans="1:3" x14ac:dyDescent="0.35">
      <c r="A115" s="224"/>
      <c r="B115" s="214"/>
      <c r="C115" s="215"/>
    </row>
    <row r="116" spans="1:3" x14ac:dyDescent="0.35">
      <c r="A116" s="224"/>
      <c r="B116" s="214"/>
      <c r="C116" s="215"/>
    </row>
    <row r="117" spans="1:3" x14ac:dyDescent="0.35">
      <c r="A117" s="224"/>
      <c r="B117" s="214"/>
      <c r="C117" s="215"/>
    </row>
    <row r="118" spans="1:3" x14ac:dyDescent="0.35">
      <c r="A118" s="224"/>
      <c r="B118" s="214"/>
      <c r="C118" s="215"/>
    </row>
    <row r="119" spans="1:3" x14ac:dyDescent="0.35">
      <c r="A119" s="224"/>
      <c r="B119" s="214"/>
      <c r="C119" s="215"/>
    </row>
    <row r="120" spans="1:3" x14ac:dyDescent="0.35">
      <c r="A120" s="224"/>
      <c r="B120" s="214"/>
      <c r="C120" s="215"/>
    </row>
    <row r="121" spans="1:3" x14ac:dyDescent="0.35">
      <c r="A121" s="224"/>
      <c r="B121" s="214"/>
      <c r="C121" s="215"/>
    </row>
    <row r="122" spans="1:3" x14ac:dyDescent="0.35">
      <c r="A122" s="224"/>
      <c r="B122" s="214"/>
      <c r="C122" s="215"/>
    </row>
    <row r="123" spans="1:3" x14ac:dyDescent="0.35">
      <c r="A123" s="224"/>
      <c r="B123" s="214"/>
      <c r="C123" s="215"/>
    </row>
    <row r="124" spans="1:3" x14ac:dyDescent="0.35">
      <c r="A124" s="224"/>
      <c r="B124" s="214"/>
      <c r="C124" s="215"/>
    </row>
    <row r="125" spans="1:3" x14ac:dyDescent="0.35">
      <c r="A125" s="224"/>
      <c r="B125" s="214"/>
      <c r="C125" s="215"/>
    </row>
    <row r="126" spans="1:3" x14ac:dyDescent="0.35">
      <c r="A126" s="224"/>
      <c r="B126" s="214"/>
      <c r="C126" s="215"/>
    </row>
    <row r="127" spans="1:3" x14ac:dyDescent="0.35">
      <c r="A127" s="224"/>
      <c r="B127" s="214"/>
      <c r="C127" s="215"/>
    </row>
    <row r="128" spans="1:3" x14ac:dyDescent="0.35">
      <c r="A128" s="224"/>
      <c r="B128" s="214"/>
      <c r="C128" s="215"/>
    </row>
    <row r="129" spans="1:3" x14ac:dyDescent="0.35">
      <c r="A129" s="224"/>
      <c r="B129" s="214"/>
      <c r="C129" s="215"/>
    </row>
    <row r="130" spans="1:3" x14ac:dyDescent="0.35">
      <c r="A130" s="224"/>
      <c r="B130" s="214"/>
      <c r="C130" s="215"/>
    </row>
    <row r="131" spans="1:3" x14ac:dyDescent="0.35">
      <c r="A131" s="224"/>
      <c r="B131" s="214"/>
      <c r="C131" s="215"/>
    </row>
    <row r="132" spans="1:3" x14ac:dyDescent="0.35">
      <c r="A132" s="224"/>
      <c r="B132" s="214"/>
      <c r="C132" s="215"/>
    </row>
    <row r="133" spans="1:3" x14ac:dyDescent="0.35">
      <c r="A133" s="224"/>
      <c r="B133" s="214"/>
      <c r="C133" s="215"/>
    </row>
    <row r="134" spans="1:3" x14ac:dyDescent="0.35">
      <c r="A134" s="224"/>
      <c r="B134" s="214"/>
      <c r="C134" s="215"/>
    </row>
    <row r="135" spans="1:3" x14ac:dyDescent="0.35">
      <c r="A135" s="224"/>
      <c r="B135" s="214"/>
      <c r="C135" s="215"/>
    </row>
    <row r="136" spans="1:3" x14ac:dyDescent="0.35">
      <c r="A136" s="224"/>
      <c r="B136" s="214"/>
      <c r="C136" s="215"/>
    </row>
    <row r="137" spans="1:3" x14ac:dyDescent="0.35">
      <c r="A137" s="224"/>
      <c r="B137" s="214"/>
      <c r="C137" s="215"/>
    </row>
    <row r="138" spans="1:3" x14ac:dyDescent="0.35">
      <c r="A138" s="224"/>
      <c r="B138" s="214"/>
      <c r="C138" s="215"/>
    </row>
    <row r="139" spans="1:3" x14ac:dyDescent="0.35">
      <c r="A139" s="224"/>
      <c r="B139" s="214"/>
      <c r="C139" s="215"/>
    </row>
    <row r="140" spans="1:3" x14ac:dyDescent="0.35">
      <c r="A140" s="224"/>
      <c r="B140" s="214"/>
      <c r="C140" s="215"/>
    </row>
    <row r="141" spans="1:3" x14ac:dyDescent="0.35">
      <c r="A141" s="224"/>
      <c r="B141" s="214"/>
      <c r="C141" s="215"/>
    </row>
    <row r="142" spans="1:3" x14ac:dyDescent="0.35">
      <c r="A142" s="224"/>
      <c r="B142" s="214"/>
      <c r="C142" s="215"/>
    </row>
    <row r="143" spans="1:3" x14ac:dyDescent="0.35">
      <c r="A143" s="224"/>
      <c r="B143" s="214"/>
      <c r="C143" s="215"/>
    </row>
    <row r="144" spans="1:3" x14ac:dyDescent="0.35">
      <c r="A144" s="224"/>
      <c r="B144" s="214"/>
      <c r="C144" s="215"/>
    </row>
    <row r="145" spans="1:3" x14ac:dyDescent="0.35">
      <c r="A145" s="224"/>
      <c r="B145" s="214"/>
      <c r="C145" s="215"/>
    </row>
    <row r="146" spans="1:3" x14ac:dyDescent="0.35">
      <c r="A146" s="224"/>
      <c r="B146" s="214"/>
      <c r="C146" s="215"/>
    </row>
    <row r="147" spans="1:3" x14ac:dyDescent="0.35">
      <c r="A147" s="224"/>
      <c r="B147" s="214"/>
      <c r="C147" s="215"/>
    </row>
    <row r="148" spans="1:3" x14ac:dyDescent="0.35">
      <c r="A148" s="224"/>
      <c r="B148" s="214"/>
      <c r="C148" s="215"/>
    </row>
    <row r="149" spans="1:3" x14ac:dyDescent="0.35">
      <c r="A149" s="224"/>
      <c r="B149" s="214"/>
      <c r="C149" s="215"/>
    </row>
    <row r="150" spans="1:3" x14ac:dyDescent="0.35">
      <c r="A150" s="224"/>
      <c r="B150" s="214"/>
      <c r="C150" s="215"/>
    </row>
    <row r="151" spans="1:3" x14ac:dyDescent="0.35">
      <c r="A151" s="224"/>
      <c r="B151" s="214"/>
      <c r="C151" s="215"/>
    </row>
    <row r="152" spans="1:3" x14ac:dyDescent="0.35">
      <c r="A152" s="224"/>
      <c r="B152" s="214"/>
      <c r="C152" s="215"/>
    </row>
    <row r="153" spans="1:3" x14ac:dyDescent="0.35">
      <c r="A153" s="224"/>
      <c r="B153" s="214"/>
      <c r="C153" s="215"/>
    </row>
    <row r="154" spans="1:3" x14ac:dyDescent="0.35">
      <c r="A154" s="224"/>
      <c r="B154" s="214"/>
      <c r="C154" s="215"/>
    </row>
    <row r="155" spans="1:3" x14ac:dyDescent="0.35">
      <c r="A155" s="224"/>
      <c r="B155" s="214"/>
      <c r="C155" s="215"/>
    </row>
    <row r="156" spans="1:3" x14ac:dyDescent="0.35">
      <c r="A156" s="224"/>
      <c r="B156" s="214"/>
      <c r="C156" s="215"/>
    </row>
    <row r="157" spans="1:3" x14ac:dyDescent="0.35">
      <c r="A157" s="224"/>
      <c r="B157" s="214"/>
      <c r="C157" s="215"/>
    </row>
    <row r="158" spans="1:3" x14ac:dyDescent="0.35">
      <c r="A158" s="224"/>
      <c r="B158" s="214"/>
      <c r="C158" s="215"/>
    </row>
    <row r="159" spans="1:3" x14ac:dyDescent="0.35">
      <c r="A159" s="224"/>
      <c r="B159" s="214"/>
      <c r="C159" s="215"/>
    </row>
    <row r="160" spans="1:3" x14ac:dyDescent="0.35">
      <c r="A160" s="224"/>
      <c r="B160" s="214"/>
      <c r="C160" s="215"/>
    </row>
    <row r="161" spans="1:3" x14ac:dyDescent="0.35">
      <c r="A161" s="224"/>
      <c r="B161" s="214"/>
      <c r="C161" s="215"/>
    </row>
    <row r="162" spans="1:3" x14ac:dyDescent="0.35">
      <c r="A162" s="224"/>
      <c r="B162" s="214"/>
      <c r="C162" s="215"/>
    </row>
    <row r="163" spans="1:3" x14ac:dyDescent="0.35">
      <c r="A163" s="224"/>
      <c r="B163" s="214"/>
      <c r="C163" s="215"/>
    </row>
    <row r="164" spans="1:3" x14ac:dyDescent="0.35">
      <c r="A164" s="224"/>
      <c r="B164" s="214"/>
      <c r="C164" s="215"/>
    </row>
    <row r="165" spans="1:3" x14ac:dyDescent="0.35">
      <c r="A165" s="224"/>
      <c r="B165" s="214"/>
      <c r="C165" s="215"/>
    </row>
    <row r="166" spans="1:3" x14ac:dyDescent="0.35">
      <c r="A166" s="224"/>
      <c r="B166" s="214"/>
      <c r="C166" s="215"/>
    </row>
    <row r="167" spans="1:3" x14ac:dyDescent="0.35">
      <c r="A167" s="224"/>
      <c r="B167" s="214"/>
      <c r="C167" s="215"/>
    </row>
    <row r="168" spans="1:3" x14ac:dyDescent="0.35">
      <c r="A168" s="224"/>
      <c r="B168" s="214"/>
      <c r="C168" s="215"/>
    </row>
    <row r="169" spans="1:3" x14ac:dyDescent="0.35">
      <c r="A169" s="224"/>
      <c r="B169" s="214"/>
      <c r="C169" s="215"/>
    </row>
    <row r="170" spans="1:3" x14ac:dyDescent="0.35">
      <c r="A170" s="224"/>
      <c r="B170" s="214"/>
      <c r="C170" s="215"/>
    </row>
    <row r="171" spans="1:3" x14ac:dyDescent="0.35">
      <c r="A171" s="224"/>
      <c r="B171" s="214"/>
      <c r="C171" s="215"/>
    </row>
    <row r="172" spans="1:3" x14ac:dyDescent="0.35">
      <c r="A172" s="224"/>
      <c r="B172" s="214"/>
      <c r="C172" s="215"/>
    </row>
    <row r="173" spans="1:3" x14ac:dyDescent="0.35">
      <c r="A173" s="224"/>
      <c r="B173" s="214"/>
      <c r="C173" s="215"/>
    </row>
    <row r="174" spans="1:3" x14ac:dyDescent="0.35">
      <c r="A174" s="224"/>
      <c r="B174" s="214"/>
      <c r="C174" s="215"/>
    </row>
    <row r="175" spans="1:3" x14ac:dyDescent="0.35">
      <c r="A175" s="224"/>
      <c r="B175" s="214"/>
      <c r="C175" s="215"/>
    </row>
    <row r="176" spans="1:3" x14ac:dyDescent="0.35">
      <c r="A176" s="224"/>
      <c r="B176" s="214"/>
      <c r="C176" s="215"/>
    </row>
    <row r="177" spans="1:3" x14ac:dyDescent="0.35">
      <c r="A177" s="224"/>
      <c r="B177" s="214"/>
      <c r="C177" s="215"/>
    </row>
    <row r="178" spans="1:3" x14ac:dyDescent="0.35">
      <c r="A178" s="224"/>
      <c r="B178" s="214"/>
      <c r="C178" s="215"/>
    </row>
    <row r="179" spans="1:3" x14ac:dyDescent="0.35">
      <c r="A179" s="224"/>
      <c r="B179" s="214"/>
      <c r="C179" s="215"/>
    </row>
    <row r="180" spans="1:3" x14ac:dyDescent="0.35">
      <c r="A180" s="224"/>
      <c r="B180" s="214"/>
      <c r="C180" s="215"/>
    </row>
    <row r="181" spans="1:3" x14ac:dyDescent="0.35">
      <c r="A181" s="224"/>
      <c r="B181" s="214"/>
      <c r="C181" s="215"/>
    </row>
    <row r="182" spans="1:3" x14ac:dyDescent="0.35">
      <c r="A182" s="224"/>
      <c r="B182" s="214"/>
      <c r="C182" s="215"/>
    </row>
    <row r="183" spans="1:3" x14ac:dyDescent="0.35">
      <c r="A183" s="224"/>
      <c r="B183" s="214"/>
      <c r="C183" s="215"/>
    </row>
    <row r="184" spans="1:3" x14ac:dyDescent="0.35">
      <c r="A184" s="224"/>
      <c r="B184" s="214"/>
      <c r="C184" s="215"/>
    </row>
    <row r="185" spans="1:3" x14ac:dyDescent="0.35">
      <c r="A185" s="224"/>
      <c r="B185" s="214"/>
      <c r="C185" s="215"/>
    </row>
    <row r="186" spans="1:3" x14ac:dyDescent="0.35">
      <c r="A186" s="224"/>
      <c r="B186" s="214"/>
      <c r="C186" s="215"/>
    </row>
    <row r="187" spans="1:3" x14ac:dyDescent="0.35">
      <c r="A187" s="224"/>
      <c r="B187" s="214"/>
      <c r="C187" s="215"/>
    </row>
    <row r="188" spans="1:3" x14ac:dyDescent="0.35">
      <c r="A188" s="224"/>
      <c r="B188" s="214"/>
      <c r="C188" s="215"/>
    </row>
    <row r="189" spans="1:3" x14ac:dyDescent="0.35">
      <c r="A189" s="224"/>
      <c r="B189" s="214"/>
      <c r="C189" s="215"/>
    </row>
    <row r="190" spans="1:3" x14ac:dyDescent="0.35">
      <c r="A190" s="224"/>
      <c r="B190" s="214"/>
      <c r="C190" s="215"/>
    </row>
    <row r="191" spans="1:3" x14ac:dyDescent="0.35">
      <c r="A191" s="224"/>
      <c r="B191" s="214"/>
      <c r="C191" s="215"/>
    </row>
    <row r="192" spans="1:3" x14ac:dyDescent="0.35">
      <c r="A192" s="224"/>
      <c r="B192" s="214"/>
      <c r="C192" s="215"/>
    </row>
    <row r="193" spans="1:3" x14ac:dyDescent="0.35">
      <c r="A193" s="224"/>
      <c r="B193" s="214"/>
      <c r="C193" s="215"/>
    </row>
    <row r="194" spans="1:3" x14ac:dyDescent="0.35">
      <c r="A194" s="224"/>
      <c r="B194" s="214"/>
      <c r="C194" s="215"/>
    </row>
    <row r="195" spans="1:3" x14ac:dyDescent="0.35">
      <c r="A195" s="224"/>
      <c r="B195" s="214"/>
      <c r="C195" s="215"/>
    </row>
    <row r="196" spans="1:3" x14ac:dyDescent="0.35">
      <c r="A196" s="224"/>
      <c r="B196" s="214"/>
      <c r="C196" s="215"/>
    </row>
    <row r="197" spans="1:3" x14ac:dyDescent="0.35">
      <c r="A197" s="224"/>
      <c r="B197" s="214"/>
      <c r="C197" s="215"/>
    </row>
    <row r="198" spans="1:3" x14ac:dyDescent="0.35">
      <c r="A198" s="224"/>
      <c r="B198" s="214"/>
      <c r="C198" s="215"/>
    </row>
    <row r="199" spans="1:3" x14ac:dyDescent="0.35">
      <c r="A199" s="224"/>
      <c r="B199" s="214"/>
      <c r="C199" s="215"/>
    </row>
    <row r="200" spans="1:3" x14ac:dyDescent="0.35">
      <c r="A200" s="224"/>
      <c r="B200" s="214"/>
      <c r="C200" s="215"/>
    </row>
    <row r="201" spans="1:3" x14ac:dyDescent="0.35">
      <c r="A201" s="224"/>
      <c r="B201" s="214"/>
      <c r="C201" s="215"/>
    </row>
    <row r="202" spans="1:3" x14ac:dyDescent="0.35">
      <c r="A202" s="224"/>
      <c r="B202" s="214"/>
      <c r="C202" s="215"/>
    </row>
    <row r="203" spans="1:3" x14ac:dyDescent="0.35">
      <c r="A203" s="224"/>
      <c r="B203" s="214"/>
      <c r="C203" s="215"/>
    </row>
    <row r="204" spans="1:3" x14ac:dyDescent="0.35">
      <c r="A204" s="224"/>
      <c r="B204" s="214"/>
      <c r="C204" s="215"/>
    </row>
    <row r="205" spans="1:3" x14ac:dyDescent="0.35">
      <c r="A205" s="224"/>
      <c r="B205" s="214"/>
      <c r="C205" s="215"/>
    </row>
    <row r="206" spans="1:3" x14ac:dyDescent="0.35">
      <c r="A206" s="224"/>
      <c r="B206" s="214"/>
      <c r="C206" s="215"/>
    </row>
    <row r="207" spans="1:3" x14ac:dyDescent="0.35">
      <c r="A207" s="224"/>
      <c r="B207" s="214"/>
      <c r="C207" s="215"/>
    </row>
    <row r="208" spans="1:3" x14ac:dyDescent="0.35">
      <c r="A208" s="224"/>
      <c r="B208" s="214"/>
      <c r="C208" s="215"/>
    </row>
    <row r="209" spans="1:3" x14ac:dyDescent="0.35">
      <c r="A209" s="224"/>
      <c r="B209" s="214"/>
      <c r="C209" s="215"/>
    </row>
    <row r="210" spans="1:3" x14ac:dyDescent="0.35">
      <c r="A210" s="224"/>
      <c r="B210" s="214"/>
      <c r="C210" s="215"/>
    </row>
    <row r="211" spans="1:3" x14ac:dyDescent="0.35">
      <c r="A211" s="224"/>
      <c r="B211" s="214"/>
      <c r="C211" s="215"/>
    </row>
    <row r="212" spans="1:3" x14ac:dyDescent="0.35">
      <c r="A212" s="224"/>
      <c r="B212" s="214"/>
      <c r="C212" s="215"/>
    </row>
    <row r="213" spans="1:3" x14ac:dyDescent="0.35">
      <c r="A213" s="224"/>
      <c r="B213" s="214"/>
      <c r="C213" s="215"/>
    </row>
    <row r="214" spans="1:3" x14ac:dyDescent="0.35">
      <c r="A214" s="224"/>
      <c r="B214" s="214"/>
      <c r="C214" s="215"/>
    </row>
    <row r="215" spans="1:3" x14ac:dyDescent="0.35">
      <c r="A215" s="224"/>
      <c r="B215" s="214"/>
      <c r="C215" s="215"/>
    </row>
    <row r="216" spans="1:3" x14ac:dyDescent="0.35">
      <c r="A216" s="224"/>
      <c r="B216" s="214"/>
      <c r="C216" s="215"/>
    </row>
    <row r="217" spans="1:3" x14ac:dyDescent="0.35">
      <c r="A217" s="224"/>
      <c r="B217" s="214"/>
      <c r="C217" s="215"/>
    </row>
    <row r="218" spans="1:3" x14ac:dyDescent="0.35">
      <c r="A218" s="224"/>
      <c r="B218" s="214"/>
      <c r="C218" s="215"/>
    </row>
    <row r="219" spans="1:3" x14ac:dyDescent="0.35">
      <c r="A219" s="224"/>
      <c r="B219" s="214"/>
      <c r="C219" s="215"/>
    </row>
    <row r="220" spans="1:3" x14ac:dyDescent="0.35">
      <c r="A220" s="224"/>
      <c r="B220" s="214"/>
      <c r="C220" s="215"/>
    </row>
    <row r="221" spans="1:3" x14ac:dyDescent="0.35">
      <c r="A221" s="224"/>
      <c r="B221" s="214"/>
      <c r="C221" s="215"/>
    </row>
    <row r="222" spans="1:3" x14ac:dyDescent="0.35">
      <c r="A222" s="224"/>
      <c r="B222" s="214"/>
      <c r="C222" s="215"/>
    </row>
    <row r="223" spans="1:3" x14ac:dyDescent="0.35">
      <c r="A223" s="224"/>
      <c r="B223" s="214"/>
      <c r="C223" s="215"/>
    </row>
    <row r="224" spans="1:3" x14ac:dyDescent="0.35">
      <c r="A224" s="224"/>
      <c r="B224" s="214"/>
      <c r="C224" s="215"/>
    </row>
    <row r="225" spans="1:3" x14ac:dyDescent="0.35">
      <c r="A225" s="224"/>
      <c r="B225" s="214"/>
      <c r="C225" s="215"/>
    </row>
    <row r="226" spans="1:3" x14ac:dyDescent="0.35">
      <c r="A226" s="224"/>
      <c r="B226" s="214"/>
      <c r="C226" s="215"/>
    </row>
    <row r="227" spans="1:3" x14ac:dyDescent="0.35">
      <c r="A227" s="224"/>
      <c r="B227" s="214"/>
      <c r="C227" s="215"/>
    </row>
    <row r="228" spans="1:3" x14ac:dyDescent="0.35">
      <c r="A228" s="224"/>
      <c r="B228" s="214"/>
      <c r="C228" s="215"/>
    </row>
    <row r="229" spans="1:3" x14ac:dyDescent="0.35">
      <c r="A229" s="224"/>
      <c r="B229" s="214"/>
      <c r="C229" s="215"/>
    </row>
    <row r="230" spans="1:3" x14ac:dyDescent="0.35">
      <c r="A230" s="224"/>
      <c r="B230" s="214"/>
      <c r="C230" s="215"/>
    </row>
    <row r="231" spans="1:3" x14ac:dyDescent="0.35">
      <c r="A231" s="224"/>
      <c r="B231" s="214"/>
      <c r="C231" s="215"/>
    </row>
    <row r="232" spans="1:3" x14ac:dyDescent="0.35">
      <c r="A232" s="224"/>
      <c r="B232" s="214"/>
      <c r="C232" s="215"/>
    </row>
    <row r="233" spans="1:3" x14ac:dyDescent="0.35">
      <c r="A233" s="224"/>
      <c r="B233" s="214"/>
      <c r="C233" s="215"/>
    </row>
    <row r="234" spans="1:3" x14ac:dyDescent="0.35">
      <c r="A234" s="224"/>
      <c r="B234" s="214"/>
      <c r="C234" s="215"/>
    </row>
    <row r="235" spans="1:3" x14ac:dyDescent="0.35">
      <c r="A235" s="224"/>
      <c r="B235" s="214"/>
      <c r="C235" s="215"/>
    </row>
    <row r="236" spans="1:3" x14ac:dyDescent="0.35">
      <c r="A236" s="224"/>
      <c r="B236" s="214"/>
      <c r="C236" s="215"/>
    </row>
    <row r="237" spans="1:3" x14ac:dyDescent="0.35">
      <c r="A237" s="224"/>
      <c r="B237" s="214"/>
      <c r="C237" s="215"/>
    </row>
    <row r="238" spans="1:3" x14ac:dyDescent="0.35">
      <c r="A238" s="224"/>
      <c r="B238" s="214"/>
      <c r="C238" s="215"/>
    </row>
    <row r="239" spans="1:3" x14ac:dyDescent="0.35">
      <c r="A239" s="224"/>
      <c r="B239" s="214"/>
      <c r="C239" s="215"/>
    </row>
    <row r="240" spans="1:3" x14ac:dyDescent="0.35">
      <c r="A240" s="224"/>
      <c r="B240" s="214"/>
      <c r="C240" s="215"/>
    </row>
    <row r="241" spans="1:3" x14ac:dyDescent="0.35">
      <c r="A241" s="224"/>
      <c r="B241" s="214"/>
      <c r="C241" s="215"/>
    </row>
    <row r="242" spans="1:3" x14ac:dyDescent="0.35">
      <c r="A242" s="224"/>
      <c r="B242" s="214"/>
      <c r="C242" s="215"/>
    </row>
    <row r="243" spans="1:3" x14ac:dyDescent="0.35">
      <c r="A243" s="224"/>
      <c r="B243" s="214"/>
      <c r="C243" s="215"/>
    </row>
    <row r="244" spans="1:3" x14ac:dyDescent="0.35">
      <c r="A244" s="224"/>
      <c r="B244" s="214"/>
      <c r="C244" s="215"/>
    </row>
    <row r="245" spans="1:3" x14ac:dyDescent="0.35">
      <c r="A245" s="224"/>
      <c r="B245" s="214"/>
      <c r="C245" s="215"/>
    </row>
    <row r="246" spans="1:3" x14ac:dyDescent="0.35">
      <c r="A246" s="224"/>
      <c r="B246" s="214"/>
      <c r="C246" s="215"/>
    </row>
    <row r="247" spans="1:3" x14ac:dyDescent="0.35">
      <c r="A247" s="224"/>
      <c r="B247" s="214"/>
      <c r="C247" s="215"/>
    </row>
    <row r="248" spans="1:3" x14ac:dyDescent="0.35">
      <c r="A248" s="224"/>
      <c r="B248" s="214"/>
      <c r="C248" s="215"/>
    </row>
    <row r="249" spans="1:3" x14ac:dyDescent="0.35">
      <c r="A249" s="224"/>
      <c r="B249" s="214"/>
      <c r="C249" s="215"/>
    </row>
    <row r="250" spans="1:3" x14ac:dyDescent="0.35">
      <c r="A250" s="224"/>
      <c r="B250" s="214"/>
      <c r="C250" s="215"/>
    </row>
    <row r="251" spans="1:3" x14ac:dyDescent="0.35">
      <c r="A251" s="224"/>
      <c r="B251" s="214"/>
      <c r="C251" s="215"/>
    </row>
    <row r="252" spans="1:3" x14ac:dyDescent="0.35">
      <c r="A252" s="224"/>
      <c r="B252" s="214"/>
      <c r="C252" s="215"/>
    </row>
    <row r="253" spans="1:3" x14ac:dyDescent="0.35">
      <c r="A253" s="224"/>
      <c r="B253" s="214"/>
      <c r="C253" s="215"/>
    </row>
    <row r="254" spans="1:3" x14ac:dyDescent="0.35">
      <c r="A254" s="224"/>
      <c r="B254" s="214"/>
      <c r="C254" s="215"/>
    </row>
    <row r="255" spans="1:3" x14ac:dyDescent="0.35">
      <c r="A255" s="224"/>
      <c r="B255" s="214"/>
      <c r="C255" s="215"/>
    </row>
    <row r="256" spans="1:3" x14ac:dyDescent="0.35">
      <c r="A256" s="224"/>
      <c r="B256" s="214"/>
      <c r="C256" s="215"/>
    </row>
    <row r="257" spans="1:3" x14ac:dyDescent="0.35">
      <c r="A257" s="224"/>
      <c r="B257" s="214"/>
      <c r="C257" s="215"/>
    </row>
    <row r="258" spans="1:3" x14ac:dyDescent="0.35">
      <c r="A258" s="224"/>
      <c r="B258" s="214"/>
      <c r="C258" s="215"/>
    </row>
    <row r="259" spans="1:3" x14ac:dyDescent="0.35">
      <c r="A259" s="224"/>
      <c r="B259" s="214"/>
      <c r="C259" s="215"/>
    </row>
    <row r="260" spans="1:3" x14ac:dyDescent="0.35">
      <c r="A260" s="224"/>
      <c r="B260" s="214"/>
      <c r="C260" s="215"/>
    </row>
    <row r="261" spans="1:3" x14ac:dyDescent="0.35">
      <c r="A261" s="224"/>
      <c r="B261" s="214"/>
      <c r="C261" s="215"/>
    </row>
    <row r="262" spans="1:3" x14ac:dyDescent="0.35">
      <c r="A262" s="224"/>
      <c r="B262" s="214"/>
      <c r="C262" s="215"/>
    </row>
    <row r="263" spans="1:3" x14ac:dyDescent="0.35">
      <c r="A263" s="224"/>
      <c r="B263" s="214"/>
      <c r="C263" s="215"/>
    </row>
    <row r="264" spans="1:3" x14ac:dyDescent="0.35">
      <c r="A264" s="224"/>
      <c r="B264" s="214"/>
      <c r="C264" s="215"/>
    </row>
    <row r="265" spans="1:3" x14ac:dyDescent="0.35">
      <c r="A265" s="224"/>
      <c r="B265" s="214"/>
      <c r="C265" s="215"/>
    </row>
    <row r="266" spans="1:3" x14ac:dyDescent="0.35">
      <c r="A266" s="224"/>
      <c r="B266" s="214"/>
      <c r="C266" s="215"/>
    </row>
    <row r="267" spans="1:3" x14ac:dyDescent="0.35">
      <c r="A267" s="224"/>
      <c r="B267" s="214"/>
      <c r="C267" s="215"/>
    </row>
    <row r="268" spans="1:3" x14ac:dyDescent="0.35">
      <c r="A268" s="224"/>
      <c r="B268" s="214"/>
      <c r="C268" s="215"/>
    </row>
    <row r="269" spans="1:3" x14ac:dyDescent="0.35">
      <c r="A269" s="224"/>
      <c r="B269" s="214"/>
      <c r="C269" s="215"/>
    </row>
    <row r="270" spans="1:3" x14ac:dyDescent="0.35">
      <c r="A270" s="224"/>
      <c r="B270" s="214"/>
      <c r="C270" s="215"/>
    </row>
    <row r="271" spans="1:3" x14ac:dyDescent="0.35">
      <c r="A271" s="224"/>
      <c r="B271" s="214"/>
      <c r="C271" s="215"/>
    </row>
    <row r="272" spans="1:3" x14ac:dyDescent="0.35">
      <c r="A272" s="224"/>
      <c r="B272" s="214"/>
      <c r="C272" s="215"/>
    </row>
    <row r="273" spans="1:3" x14ac:dyDescent="0.35">
      <c r="A273" s="224"/>
      <c r="B273" s="214"/>
      <c r="C273" s="215"/>
    </row>
    <row r="274" spans="1:3" x14ac:dyDescent="0.35">
      <c r="A274" s="224"/>
      <c r="B274" s="214"/>
      <c r="C274" s="215"/>
    </row>
    <row r="275" spans="1:3" x14ac:dyDescent="0.35">
      <c r="A275" s="224"/>
      <c r="B275" s="214"/>
      <c r="C275" s="215"/>
    </row>
    <row r="276" spans="1:3" x14ac:dyDescent="0.35">
      <c r="A276" s="224"/>
      <c r="B276" s="214"/>
      <c r="C276" s="215"/>
    </row>
    <row r="277" spans="1:3" x14ac:dyDescent="0.35">
      <c r="A277" s="224"/>
      <c r="B277" s="214"/>
      <c r="C277" s="215"/>
    </row>
    <row r="278" spans="1:3" x14ac:dyDescent="0.35">
      <c r="A278" s="224"/>
      <c r="B278" s="214"/>
      <c r="C278" s="215"/>
    </row>
    <row r="279" spans="1:3" x14ac:dyDescent="0.35">
      <c r="A279" s="224"/>
      <c r="B279" s="214"/>
      <c r="C279" s="215"/>
    </row>
    <row r="280" spans="1:3" x14ac:dyDescent="0.35">
      <c r="A280" s="224"/>
      <c r="B280" s="214"/>
      <c r="C280" s="215"/>
    </row>
    <row r="281" spans="1:3" x14ac:dyDescent="0.35">
      <c r="A281" s="224"/>
      <c r="B281" s="214"/>
      <c r="C281" s="215"/>
    </row>
    <row r="282" spans="1:3" x14ac:dyDescent="0.35">
      <c r="A282" s="224"/>
      <c r="B282" s="214"/>
      <c r="C282" s="215"/>
    </row>
    <row r="283" spans="1:3" x14ac:dyDescent="0.35">
      <c r="A283" s="224"/>
      <c r="B283" s="214"/>
      <c r="C283" s="215"/>
    </row>
    <row r="284" spans="1:3" x14ac:dyDescent="0.35">
      <c r="A284" s="224"/>
      <c r="B284" s="214"/>
      <c r="C284" s="215"/>
    </row>
    <row r="285" spans="1:3" x14ac:dyDescent="0.35">
      <c r="A285" s="224"/>
      <c r="B285" s="214"/>
      <c r="C285" s="215"/>
    </row>
    <row r="286" spans="1:3" x14ac:dyDescent="0.35">
      <c r="A286" s="224"/>
      <c r="B286" s="214"/>
      <c r="C286" s="215"/>
    </row>
    <row r="287" spans="1:3" x14ac:dyDescent="0.35">
      <c r="A287" s="224"/>
      <c r="B287" s="214"/>
      <c r="C287" s="215"/>
    </row>
    <row r="288" spans="1:3" x14ac:dyDescent="0.35">
      <c r="A288" s="224"/>
      <c r="B288" s="214"/>
      <c r="C288" s="215"/>
    </row>
    <row r="289" spans="1:3" x14ac:dyDescent="0.35">
      <c r="A289" s="224"/>
      <c r="B289" s="214"/>
      <c r="C289" s="215"/>
    </row>
    <row r="290" spans="1:3" x14ac:dyDescent="0.35">
      <c r="A290" s="224"/>
      <c r="B290" s="214"/>
      <c r="C290" s="215"/>
    </row>
    <row r="291" spans="1:3" x14ac:dyDescent="0.35">
      <c r="A291" s="224"/>
      <c r="B291" s="214"/>
      <c r="C291" s="215"/>
    </row>
    <row r="292" spans="1:3" x14ac:dyDescent="0.35">
      <c r="A292" s="224"/>
      <c r="B292" s="214"/>
      <c r="C292" s="215"/>
    </row>
    <row r="293" spans="1:3" x14ac:dyDescent="0.35">
      <c r="A293" s="224"/>
      <c r="B293" s="214"/>
      <c r="C293" s="215"/>
    </row>
    <row r="294" spans="1:3" x14ac:dyDescent="0.35">
      <c r="A294" s="224"/>
      <c r="B294" s="214"/>
      <c r="C294" s="215"/>
    </row>
    <row r="295" spans="1:3" x14ac:dyDescent="0.35">
      <c r="A295" s="224"/>
      <c r="B295" s="214"/>
      <c r="C295" s="215"/>
    </row>
    <row r="296" spans="1:3" x14ac:dyDescent="0.35">
      <c r="A296" s="224"/>
      <c r="B296" s="214"/>
      <c r="C296" s="215"/>
    </row>
    <row r="297" spans="1:3" x14ac:dyDescent="0.35">
      <c r="A297" s="224"/>
      <c r="B297" s="214"/>
      <c r="C297" s="215"/>
    </row>
    <row r="298" spans="1:3" x14ac:dyDescent="0.35">
      <c r="A298" s="224"/>
      <c r="B298" s="214"/>
      <c r="C298" s="215"/>
    </row>
    <row r="299" spans="1:3" x14ac:dyDescent="0.35">
      <c r="A299" s="224"/>
      <c r="B299" s="214"/>
      <c r="C299" s="215"/>
    </row>
    <row r="300" spans="1:3" x14ac:dyDescent="0.35">
      <c r="A300" s="224"/>
      <c r="B300" s="214"/>
      <c r="C300" s="215"/>
    </row>
    <row r="301" spans="1:3" x14ac:dyDescent="0.35">
      <c r="A301" s="224"/>
      <c r="B301" s="214"/>
      <c r="C301" s="215"/>
    </row>
    <row r="302" spans="1:3" x14ac:dyDescent="0.35">
      <c r="A302" s="224"/>
      <c r="B302" s="214"/>
      <c r="C302" s="215"/>
    </row>
    <row r="303" spans="1:3" x14ac:dyDescent="0.35">
      <c r="A303" s="224"/>
      <c r="B303" s="214"/>
      <c r="C303" s="215"/>
    </row>
    <row r="304" spans="1:3" x14ac:dyDescent="0.35">
      <c r="A304" s="224"/>
      <c r="B304" s="214"/>
      <c r="C304" s="215"/>
    </row>
    <row r="305" spans="1:3" x14ac:dyDescent="0.35">
      <c r="A305" s="224"/>
      <c r="B305" s="214"/>
      <c r="C305" s="215"/>
    </row>
    <row r="306" spans="1:3" x14ac:dyDescent="0.35">
      <c r="A306" s="224"/>
      <c r="B306" s="214"/>
      <c r="C306" s="215"/>
    </row>
    <row r="307" spans="1:3" x14ac:dyDescent="0.35">
      <c r="A307" s="224"/>
      <c r="B307" s="214"/>
      <c r="C307" s="215"/>
    </row>
    <row r="308" spans="1:3" x14ac:dyDescent="0.35">
      <c r="A308" s="224"/>
      <c r="B308" s="214"/>
      <c r="C308" s="215"/>
    </row>
    <row r="309" spans="1:3" x14ac:dyDescent="0.35">
      <c r="A309" s="224"/>
      <c r="B309" s="214"/>
      <c r="C309" s="215"/>
    </row>
    <row r="310" spans="1:3" x14ac:dyDescent="0.35">
      <c r="A310" s="224"/>
      <c r="B310" s="214"/>
      <c r="C310" s="215"/>
    </row>
    <row r="311" spans="1:3" x14ac:dyDescent="0.35">
      <c r="A311" s="224"/>
      <c r="B311" s="214"/>
      <c r="C311" s="215"/>
    </row>
    <row r="312" spans="1:3" x14ac:dyDescent="0.35">
      <c r="A312" s="224"/>
      <c r="B312" s="214"/>
      <c r="C312" s="215"/>
    </row>
    <row r="313" spans="1:3" x14ac:dyDescent="0.35">
      <c r="A313" s="224"/>
      <c r="B313" s="214"/>
      <c r="C313" s="215"/>
    </row>
    <row r="314" spans="1:3" x14ac:dyDescent="0.35">
      <c r="A314" s="224"/>
      <c r="B314" s="214"/>
      <c r="C314" s="215"/>
    </row>
    <row r="315" spans="1:3" x14ac:dyDescent="0.35">
      <c r="A315" s="224"/>
      <c r="B315" s="214"/>
      <c r="C315" s="215"/>
    </row>
    <row r="316" spans="1:3" x14ac:dyDescent="0.35">
      <c r="A316" s="224"/>
      <c r="B316" s="214"/>
      <c r="C316" s="215"/>
    </row>
    <row r="317" spans="1:3" x14ac:dyDescent="0.35">
      <c r="A317" s="224"/>
      <c r="B317" s="214"/>
      <c r="C317" s="215"/>
    </row>
    <row r="318" spans="1:3" x14ac:dyDescent="0.35">
      <c r="A318" s="224"/>
      <c r="B318" s="214"/>
      <c r="C318" s="215"/>
    </row>
    <row r="319" spans="1:3" x14ac:dyDescent="0.35">
      <c r="A319" s="224"/>
      <c r="B319" s="214"/>
      <c r="C319" s="215"/>
    </row>
    <row r="320" spans="1:3" x14ac:dyDescent="0.35">
      <c r="A320" s="224"/>
      <c r="B320" s="214"/>
      <c r="C320" s="215"/>
    </row>
    <row r="321" spans="1:3" x14ac:dyDescent="0.35">
      <c r="A321" s="224"/>
      <c r="B321" s="214"/>
      <c r="C321" s="215"/>
    </row>
    <row r="322" spans="1:3" x14ac:dyDescent="0.35">
      <c r="A322" s="224"/>
      <c r="B322" s="214"/>
      <c r="C322" s="215"/>
    </row>
    <row r="323" spans="1:3" x14ac:dyDescent="0.35">
      <c r="A323" s="224"/>
      <c r="B323" s="214"/>
      <c r="C323" s="215"/>
    </row>
    <row r="324" spans="1:3" x14ac:dyDescent="0.35">
      <c r="A324" s="224"/>
      <c r="B324" s="214"/>
      <c r="C324" s="215"/>
    </row>
    <row r="325" spans="1:3" x14ac:dyDescent="0.35">
      <c r="A325" s="224"/>
      <c r="B325" s="214"/>
      <c r="C325" s="215"/>
    </row>
    <row r="326" spans="1:3" x14ac:dyDescent="0.35">
      <c r="A326" s="224"/>
      <c r="B326" s="214"/>
      <c r="C326" s="215"/>
    </row>
    <row r="327" spans="1:3" x14ac:dyDescent="0.35">
      <c r="A327" s="224"/>
      <c r="B327" s="214"/>
      <c r="C327" s="215"/>
    </row>
    <row r="328" spans="1:3" x14ac:dyDescent="0.35">
      <c r="A328" s="224"/>
      <c r="B328" s="214"/>
      <c r="C328" s="215"/>
    </row>
    <row r="329" spans="1:3" x14ac:dyDescent="0.35">
      <c r="A329" s="224"/>
      <c r="B329" s="214"/>
      <c r="C329" s="215"/>
    </row>
    <row r="330" spans="1:3" x14ac:dyDescent="0.35">
      <c r="A330" s="224"/>
      <c r="B330" s="214"/>
      <c r="C330" s="215"/>
    </row>
    <row r="331" spans="1:3" x14ac:dyDescent="0.35">
      <c r="A331" s="224"/>
      <c r="B331" s="214"/>
      <c r="C331" s="215"/>
    </row>
    <row r="332" spans="1:3" x14ac:dyDescent="0.35">
      <c r="A332" s="224"/>
      <c r="B332" s="214"/>
      <c r="C332" s="215"/>
    </row>
    <row r="333" spans="1:3" x14ac:dyDescent="0.35">
      <c r="A333" s="224"/>
      <c r="B333" s="214"/>
      <c r="C333" s="215"/>
    </row>
    <row r="334" spans="1:3" x14ac:dyDescent="0.35">
      <c r="A334" s="224"/>
      <c r="B334" s="214"/>
      <c r="C334" s="215"/>
    </row>
    <row r="335" spans="1:3" x14ac:dyDescent="0.35">
      <c r="A335" s="224"/>
      <c r="B335" s="214"/>
      <c r="C335" s="215"/>
    </row>
    <row r="336" spans="1:3" x14ac:dyDescent="0.35">
      <c r="A336" s="224"/>
      <c r="B336" s="214"/>
      <c r="C336" s="215"/>
    </row>
    <row r="337" spans="1:3" x14ac:dyDescent="0.35">
      <c r="A337" s="224"/>
      <c r="B337" s="214"/>
      <c r="C337" s="215"/>
    </row>
    <row r="338" spans="1:3" x14ac:dyDescent="0.35">
      <c r="A338" s="224"/>
      <c r="B338" s="214"/>
      <c r="C338" s="215"/>
    </row>
    <row r="339" spans="1:3" x14ac:dyDescent="0.35">
      <c r="A339" s="224"/>
      <c r="B339" s="214"/>
      <c r="C339" s="215"/>
    </row>
    <row r="340" spans="1:3" x14ac:dyDescent="0.35">
      <c r="A340" s="224"/>
      <c r="B340" s="214"/>
      <c r="C340" s="215"/>
    </row>
    <row r="341" spans="1:3" x14ac:dyDescent="0.35">
      <c r="A341" s="224"/>
      <c r="B341" s="214"/>
      <c r="C341" s="215"/>
    </row>
    <row r="342" spans="1:3" x14ac:dyDescent="0.35">
      <c r="A342" s="224"/>
      <c r="B342" s="214"/>
      <c r="C342" s="215"/>
    </row>
    <row r="343" spans="1:3" x14ac:dyDescent="0.35">
      <c r="A343" s="224"/>
      <c r="B343" s="214"/>
      <c r="C343" s="215"/>
    </row>
    <row r="344" spans="1:3" x14ac:dyDescent="0.35">
      <c r="A344" s="224"/>
      <c r="B344" s="214"/>
      <c r="C344" s="215"/>
    </row>
    <row r="345" spans="1:3" x14ac:dyDescent="0.35">
      <c r="A345" s="224"/>
      <c r="B345" s="214"/>
      <c r="C345" s="215"/>
    </row>
    <row r="346" spans="1:3" x14ac:dyDescent="0.35">
      <c r="A346" s="224"/>
      <c r="B346" s="214"/>
      <c r="C346" s="215"/>
    </row>
    <row r="347" spans="1:3" x14ac:dyDescent="0.35">
      <c r="A347" s="224"/>
      <c r="B347" s="214"/>
      <c r="C347" s="215"/>
    </row>
    <row r="348" spans="1:3" x14ac:dyDescent="0.35">
      <c r="A348" s="224"/>
      <c r="B348" s="214"/>
      <c r="C348" s="215"/>
    </row>
    <row r="349" spans="1:3" x14ac:dyDescent="0.35">
      <c r="A349" s="224"/>
      <c r="B349" s="214"/>
      <c r="C349" s="215"/>
    </row>
    <row r="350" spans="1:3" x14ac:dyDescent="0.35">
      <c r="A350" s="224"/>
      <c r="B350" s="214"/>
      <c r="C350" s="215"/>
    </row>
    <row r="351" spans="1:3" x14ac:dyDescent="0.35">
      <c r="A351" s="224"/>
      <c r="B351" s="214"/>
      <c r="C351" s="215"/>
    </row>
    <row r="352" spans="1:3" x14ac:dyDescent="0.35">
      <c r="A352" s="224"/>
      <c r="B352" s="214"/>
      <c r="C352" s="215"/>
    </row>
    <row r="353" spans="1:3" x14ac:dyDescent="0.35">
      <c r="A353" s="224"/>
      <c r="B353" s="214"/>
      <c r="C353" s="215"/>
    </row>
    <row r="354" spans="1:3" x14ac:dyDescent="0.35">
      <c r="A354" s="224"/>
      <c r="B354" s="214"/>
      <c r="C354" s="215"/>
    </row>
    <row r="355" spans="1:3" x14ac:dyDescent="0.35">
      <c r="A355" s="224"/>
      <c r="B355" s="214"/>
      <c r="C355" s="215"/>
    </row>
    <row r="356" spans="1:3" x14ac:dyDescent="0.35">
      <c r="A356" s="224"/>
      <c r="B356" s="214"/>
      <c r="C356" s="215"/>
    </row>
    <row r="357" spans="1:3" x14ac:dyDescent="0.35">
      <c r="A357" s="224"/>
      <c r="B357" s="214"/>
      <c r="C357" s="215"/>
    </row>
    <row r="358" spans="1:3" x14ac:dyDescent="0.35">
      <c r="A358" s="224"/>
      <c r="B358" s="214"/>
      <c r="C358" s="215"/>
    </row>
    <row r="359" spans="1:3" x14ac:dyDescent="0.35">
      <c r="A359" s="224"/>
      <c r="B359" s="214"/>
      <c r="C359" s="215"/>
    </row>
    <row r="360" spans="1:3" x14ac:dyDescent="0.35">
      <c r="A360" s="224"/>
      <c r="B360" s="214"/>
      <c r="C360" s="215"/>
    </row>
    <row r="361" spans="1:3" x14ac:dyDescent="0.35">
      <c r="A361" s="224"/>
      <c r="B361" s="214"/>
      <c r="C361" s="215"/>
    </row>
    <row r="362" spans="1:3" x14ac:dyDescent="0.35">
      <c r="A362" s="224"/>
      <c r="B362" s="214"/>
      <c r="C362" s="215"/>
    </row>
    <row r="363" spans="1:3" x14ac:dyDescent="0.35">
      <c r="A363" s="224"/>
      <c r="B363" s="214"/>
      <c r="C363" s="215"/>
    </row>
    <row r="364" spans="1:3" x14ac:dyDescent="0.35">
      <c r="A364" s="224"/>
      <c r="B364" s="214"/>
      <c r="C364" s="215"/>
    </row>
    <row r="365" spans="1:3" x14ac:dyDescent="0.35">
      <c r="A365" s="224"/>
      <c r="B365" s="214"/>
      <c r="C365" s="215"/>
    </row>
    <row r="366" spans="1:3" x14ac:dyDescent="0.35">
      <c r="A366" s="224"/>
      <c r="B366" s="214"/>
      <c r="C366" s="215"/>
    </row>
    <row r="367" spans="1:3" x14ac:dyDescent="0.35">
      <c r="A367" s="224"/>
      <c r="B367" s="214"/>
      <c r="C367" s="215"/>
    </row>
    <row r="368" spans="1:3" x14ac:dyDescent="0.35">
      <c r="A368" s="224"/>
      <c r="B368" s="214"/>
      <c r="C368" s="215"/>
    </row>
    <row r="369" spans="1:3" x14ac:dyDescent="0.35">
      <c r="A369" s="224"/>
      <c r="B369" s="214"/>
      <c r="C369" s="215"/>
    </row>
    <row r="370" spans="1:3" x14ac:dyDescent="0.35">
      <c r="A370" s="224"/>
      <c r="B370" s="214"/>
      <c r="C370" s="215"/>
    </row>
    <row r="371" spans="1:3" x14ac:dyDescent="0.35">
      <c r="A371" s="224"/>
      <c r="B371" s="214"/>
      <c r="C371" s="215"/>
    </row>
    <row r="372" spans="1:3" x14ac:dyDescent="0.35">
      <c r="A372" s="224"/>
      <c r="B372" s="214"/>
      <c r="C372" s="215"/>
    </row>
    <row r="373" spans="1:3" x14ac:dyDescent="0.35">
      <c r="A373" s="224"/>
      <c r="B373" s="214"/>
      <c r="C373" s="215"/>
    </row>
    <row r="374" spans="1:3" x14ac:dyDescent="0.35">
      <c r="A374" s="224"/>
      <c r="B374" s="214"/>
      <c r="C374" s="215"/>
    </row>
    <row r="375" spans="1:3" x14ac:dyDescent="0.35">
      <c r="A375" s="224"/>
      <c r="B375" s="214"/>
      <c r="C375" s="215"/>
    </row>
    <row r="376" spans="1:3" x14ac:dyDescent="0.35">
      <c r="A376" s="224"/>
      <c r="B376" s="214"/>
      <c r="C376" s="215"/>
    </row>
    <row r="377" spans="1:3" x14ac:dyDescent="0.35">
      <c r="A377" s="224"/>
      <c r="B377" s="214"/>
      <c r="C377" s="215"/>
    </row>
    <row r="378" spans="1:3" x14ac:dyDescent="0.35">
      <c r="A378" s="224"/>
      <c r="B378" s="214"/>
      <c r="C378" s="215"/>
    </row>
    <row r="379" spans="1:3" x14ac:dyDescent="0.35">
      <c r="A379" s="224"/>
      <c r="B379" s="214"/>
      <c r="C379" s="215"/>
    </row>
    <row r="380" spans="1:3" x14ac:dyDescent="0.35">
      <c r="A380" s="224"/>
      <c r="B380" s="214"/>
      <c r="C380" s="215"/>
    </row>
    <row r="381" spans="1:3" x14ac:dyDescent="0.35">
      <c r="A381" s="224"/>
      <c r="B381" s="214"/>
      <c r="C381" s="215"/>
    </row>
    <row r="382" spans="1:3" x14ac:dyDescent="0.35">
      <c r="A382" s="224"/>
      <c r="B382" s="214"/>
      <c r="C382" s="215"/>
    </row>
    <row r="383" spans="1:3" x14ac:dyDescent="0.35">
      <c r="A383" s="224"/>
      <c r="B383" s="214"/>
      <c r="C383" s="215"/>
    </row>
    <row r="384" spans="1:3" x14ac:dyDescent="0.35">
      <c r="A384" s="224"/>
      <c r="B384" s="214"/>
      <c r="C384" s="215"/>
    </row>
    <row r="385" spans="1:3" x14ac:dyDescent="0.35">
      <c r="A385" s="224"/>
      <c r="B385" s="214"/>
      <c r="C385" s="215"/>
    </row>
    <row r="386" spans="1:3" x14ac:dyDescent="0.35">
      <c r="A386" s="224"/>
      <c r="B386" s="214"/>
      <c r="C386" s="215"/>
    </row>
    <row r="387" spans="1:3" x14ac:dyDescent="0.35">
      <c r="A387" s="224"/>
      <c r="B387" s="214"/>
      <c r="C387" s="215"/>
    </row>
    <row r="388" spans="1:3" x14ac:dyDescent="0.35">
      <c r="A388" s="224"/>
      <c r="B388" s="214"/>
      <c r="C388" s="215"/>
    </row>
    <row r="389" spans="1:3" x14ac:dyDescent="0.35">
      <c r="A389" s="224"/>
      <c r="B389" s="214"/>
      <c r="C389" s="215"/>
    </row>
    <row r="390" spans="1:3" x14ac:dyDescent="0.35">
      <c r="A390" s="224"/>
      <c r="B390" s="214"/>
      <c r="C390" s="215"/>
    </row>
    <row r="391" spans="1:3" x14ac:dyDescent="0.35">
      <c r="A391" s="224"/>
      <c r="B391" s="214"/>
      <c r="C391" s="215"/>
    </row>
    <row r="392" spans="1:3" x14ac:dyDescent="0.35">
      <c r="A392" s="224"/>
      <c r="B392" s="214"/>
      <c r="C392" s="215"/>
    </row>
    <row r="393" spans="1:3" x14ac:dyDescent="0.35">
      <c r="A393" s="224"/>
      <c r="B393" s="214"/>
      <c r="C393" s="215"/>
    </row>
    <row r="394" spans="1:3" x14ac:dyDescent="0.35">
      <c r="A394" s="224"/>
      <c r="B394" s="214"/>
      <c r="C394" s="215"/>
    </row>
    <row r="395" spans="1:3" x14ac:dyDescent="0.35">
      <c r="A395" s="224"/>
      <c r="B395" s="214"/>
      <c r="C395" s="215"/>
    </row>
    <row r="396" spans="1:3" x14ac:dyDescent="0.35">
      <c r="A396" s="224"/>
      <c r="B396" s="214"/>
      <c r="C396" s="215"/>
    </row>
    <row r="397" spans="1:3" x14ac:dyDescent="0.35">
      <c r="A397" s="224"/>
      <c r="B397" s="214"/>
      <c r="C397" s="215"/>
    </row>
    <row r="398" spans="1:3" x14ac:dyDescent="0.35">
      <c r="A398" s="224"/>
      <c r="B398" s="214"/>
      <c r="C398" s="215"/>
    </row>
    <row r="399" spans="1:3" x14ac:dyDescent="0.35">
      <c r="A399" s="224"/>
      <c r="B399" s="214"/>
      <c r="C399" s="215"/>
    </row>
    <row r="400" spans="1:3" x14ac:dyDescent="0.35">
      <c r="A400" s="224"/>
      <c r="B400" s="214"/>
      <c r="C400" s="215"/>
    </row>
    <row r="401" spans="1:3" x14ac:dyDescent="0.35">
      <c r="A401" s="224"/>
      <c r="B401" s="214"/>
      <c r="C401" s="215"/>
    </row>
    <row r="402" spans="1:3" x14ac:dyDescent="0.35">
      <c r="A402" s="224"/>
      <c r="B402" s="214"/>
      <c r="C402" s="215"/>
    </row>
    <row r="403" spans="1:3" x14ac:dyDescent="0.35">
      <c r="A403" s="224"/>
      <c r="B403" s="214"/>
      <c r="C403" s="215"/>
    </row>
    <row r="404" spans="1:3" x14ac:dyDescent="0.35">
      <c r="A404" s="224"/>
      <c r="B404" s="214"/>
      <c r="C404" s="215"/>
    </row>
    <row r="405" spans="1:3" x14ac:dyDescent="0.35">
      <c r="A405" s="224"/>
      <c r="B405" s="214"/>
      <c r="C405" s="215"/>
    </row>
    <row r="406" spans="1:3" x14ac:dyDescent="0.35">
      <c r="A406" s="224"/>
      <c r="B406" s="214"/>
      <c r="C406" s="215"/>
    </row>
    <row r="407" spans="1:3" x14ac:dyDescent="0.35">
      <c r="A407" s="224"/>
      <c r="B407" s="214"/>
      <c r="C407" s="215"/>
    </row>
    <row r="408" spans="1:3" x14ac:dyDescent="0.35">
      <c r="A408" s="224"/>
      <c r="B408" s="214"/>
      <c r="C408" s="215"/>
    </row>
    <row r="409" spans="1:3" x14ac:dyDescent="0.35">
      <c r="A409" s="224"/>
      <c r="B409" s="214"/>
      <c r="C409" s="215"/>
    </row>
    <row r="410" spans="1:3" x14ac:dyDescent="0.35">
      <c r="A410" s="224"/>
      <c r="B410" s="214"/>
      <c r="C410" s="215"/>
    </row>
    <row r="411" spans="1:3" x14ac:dyDescent="0.35">
      <c r="A411" s="224"/>
      <c r="B411" s="214"/>
      <c r="C411" s="215"/>
    </row>
    <row r="412" spans="1:3" x14ac:dyDescent="0.35">
      <c r="A412" s="224"/>
      <c r="B412" s="214"/>
      <c r="C412" s="215"/>
    </row>
    <row r="413" spans="1:3" x14ac:dyDescent="0.35">
      <c r="A413" s="224"/>
      <c r="B413" s="214"/>
      <c r="C413" s="215"/>
    </row>
    <row r="414" spans="1:3" x14ac:dyDescent="0.35">
      <c r="A414" s="224"/>
      <c r="B414" s="214"/>
      <c r="C414" s="215"/>
    </row>
    <row r="415" spans="1:3" x14ac:dyDescent="0.35">
      <c r="A415" s="224"/>
      <c r="B415" s="214"/>
      <c r="C415" s="215"/>
    </row>
    <row r="416" spans="1:3" x14ac:dyDescent="0.35">
      <c r="A416" s="224"/>
      <c r="B416" s="214"/>
      <c r="C416" s="215"/>
    </row>
    <row r="417" spans="1:3" x14ac:dyDescent="0.35">
      <c r="A417" s="224"/>
      <c r="B417" s="214"/>
      <c r="C417" s="215"/>
    </row>
    <row r="418" spans="1:3" x14ac:dyDescent="0.35">
      <c r="A418" s="224"/>
      <c r="B418" s="214"/>
      <c r="C418" s="215"/>
    </row>
    <row r="419" spans="1:3" x14ac:dyDescent="0.35">
      <c r="A419" s="224"/>
      <c r="B419" s="214"/>
      <c r="C419" s="215"/>
    </row>
    <row r="420" spans="1:3" x14ac:dyDescent="0.35">
      <c r="A420" s="224"/>
      <c r="B420" s="214"/>
      <c r="C420" s="215"/>
    </row>
    <row r="421" spans="1:3" x14ac:dyDescent="0.35">
      <c r="A421" s="224"/>
      <c r="B421" s="214"/>
      <c r="C421" s="215"/>
    </row>
    <row r="422" spans="1:3" x14ac:dyDescent="0.35">
      <c r="A422" s="224"/>
      <c r="B422" s="214"/>
      <c r="C422" s="215"/>
    </row>
    <row r="423" spans="1:3" x14ac:dyDescent="0.35">
      <c r="A423" s="224"/>
      <c r="B423" s="214"/>
      <c r="C423" s="215"/>
    </row>
    <row r="424" spans="1:3" x14ac:dyDescent="0.35">
      <c r="A424" s="224"/>
      <c r="B424" s="214"/>
      <c r="C424" s="215"/>
    </row>
    <row r="425" spans="1:3" x14ac:dyDescent="0.35">
      <c r="A425" s="224"/>
      <c r="B425" s="214"/>
      <c r="C425" s="215"/>
    </row>
    <row r="426" spans="1:3" x14ac:dyDescent="0.35">
      <c r="A426" s="224"/>
      <c r="B426" s="214"/>
      <c r="C426" s="215"/>
    </row>
    <row r="427" spans="1:3" x14ac:dyDescent="0.35">
      <c r="A427" s="224"/>
      <c r="B427" s="214"/>
      <c r="C427" s="215"/>
    </row>
    <row r="428" spans="1:3" x14ac:dyDescent="0.35">
      <c r="A428" s="224"/>
      <c r="B428" s="214"/>
      <c r="C428" s="215"/>
    </row>
    <row r="429" spans="1:3" x14ac:dyDescent="0.35">
      <c r="A429" s="224"/>
      <c r="B429" s="214"/>
      <c r="C429" s="215"/>
    </row>
    <row r="430" spans="1:3" x14ac:dyDescent="0.35">
      <c r="A430" s="224"/>
      <c r="B430" s="214"/>
      <c r="C430" s="215"/>
    </row>
    <row r="431" spans="1:3" x14ac:dyDescent="0.35">
      <c r="A431" s="224"/>
      <c r="B431" s="214"/>
      <c r="C431" s="215"/>
    </row>
    <row r="432" spans="1:3" x14ac:dyDescent="0.35">
      <c r="A432" s="224"/>
      <c r="B432" s="214"/>
      <c r="C432" s="215"/>
    </row>
    <row r="433" spans="1:3" x14ac:dyDescent="0.35">
      <c r="A433" s="224"/>
      <c r="B433" s="214"/>
      <c r="C433" s="215"/>
    </row>
    <row r="434" spans="1:3" x14ac:dyDescent="0.35">
      <c r="A434" s="224"/>
      <c r="B434" s="214"/>
      <c r="C434" s="215"/>
    </row>
    <row r="435" spans="1:3" x14ac:dyDescent="0.35">
      <c r="A435" s="224"/>
      <c r="B435" s="214"/>
      <c r="C435" s="215"/>
    </row>
    <row r="436" spans="1:3" x14ac:dyDescent="0.35">
      <c r="A436" s="224"/>
      <c r="B436" s="214"/>
      <c r="C436" s="215"/>
    </row>
    <row r="437" spans="1:3" x14ac:dyDescent="0.35">
      <c r="A437" s="224"/>
      <c r="B437" s="214"/>
      <c r="C437" s="215"/>
    </row>
    <row r="438" spans="1:3" x14ac:dyDescent="0.35">
      <c r="A438" s="224"/>
      <c r="B438" s="214"/>
      <c r="C438" s="215"/>
    </row>
    <row r="439" spans="1:3" x14ac:dyDescent="0.35">
      <c r="A439" s="224"/>
      <c r="B439" s="214"/>
      <c r="C439" s="215"/>
    </row>
    <row r="440" spans="1:3" x14ac:dyDescent="0.35">
      <c r="A440" s="224"/>
      <c r="B440" s="214"/>
      <c r="C440" s="215"/>
    </row>
    <row r="441" spans="1:3" x14ac:dyDescent="0.35">
      <c r="A441" s="224"/>
      <c r="B441" s="214"/>
      <c r="C441" s="215"/>
    </row>
    <row r="442" spans="1:3" x14ac:dyDescent="0.35">
      <c r="A442" s="224"/>
      <c r="B442" s="214"/>
      <c r="C442" s="215"/>
    </row>
    <row r="443" spans="1:3" x14ac:dyDescent="0.35">
      <c r="A443" s="224"/>
      <c r="B443" s="214"/>
      <c r="C443" s="215"/>
    </row>
    <row r="444" spans="1:3" x14ac:dyDescent="0.35">
      <c r="A444" s="224"/>
      <c r="B444" s="214"/>
      <c r="C444" s="215"/>
    </row>
    <row r="445" spans="1:3" x14ac:dyDescent="0.35">
      <c r="A445" s="224"/>
      <c r="B445" s="214"/>
      <c r="C445" s="215"/>
    </row>
    <row r="446" spans="1:3" x14ac:dyDescent="0.35">
      <c r="A446" s="224"/>
      <c r="B446" s="214"/>
      <c r="C446" s="215"/>
    </row>
    <row r="447" spans="1:3" x14ac:dyDescent="0.35">
      <c r="A447" s="224"/>
      <c r="B447" s="214"/>
      <c r="C447" s="215"/>
    </row>
    <row r="448" spans="1:3" x14ac:dyDescent="0.35">
      <c r="A448" s="224"/>
      <c r="B448" s="214"/>
      <c r="C448" s="215"/>
    </row>
    <row r="449" spans="1:3" x14ac:dyDescent="0.35">
      <c r="A449" s="224"/>
      <c r="B449" s="214"/>
      <c r="C449" s="215"/>
    </row>
    <row r="450" spans="1:3" x14ac:dyDescent="0.35">
      <c r="A450" s="224"/>
      <c r="B450" s="214"/>
      <c r="C450" s="215"/>
    </row>
    <row r="451" spans="1:3" x14ac:dyDescent="0.35">
      <c r="A451" s="224"/>
      <c r="B451" s="214"/>
      <c r="C451" s="215"/>
    </row>
    <row r="452" spans="1:3" x14ac:dyDescent="0.35">
      <c r="A452" s="224"/>
      <c r="B452" s="214"/>
      <c r="C452" s="215"/>
    </row>
    <row r="453" spans="1:3" x14ac:dyDescent="0.35">
      <c r="A453" s="224"/>
      <c r="B453" s="214"/>
      <c r="C453" s="215"/>
    </row>
    <row r="454" spans="1:3" x14ac:dyDescent="0.35">
      <c r="A454" s="224"/>
      <c r="B454" s="214"/>
      <c r="C454" s="215"/>
    </row>
    <row r="455" spans="1:3" x14ac:dyDescent="0.35">
      <c r="A455" s="224"/>
      <c r="B455" s="214"/>
      <c r="C455" s="215"/>
    </row>
    <row r="456" spans="1:3" x14ac:dyDescent="0.35">
      <c r="A456" s="224"/>
      <c r="B456" s="214"/>
      <c r="C456" s="215"/>
    </row>
    <row r="457" spans="1:3" x14ac:dyDescent="0.35">
      <c r="A457" s="224"/>
      <c r="B457" s="214"/>
      <c r="C457" s="215"/>
    </row>
    <row r="458" spans="1:3" x14ac:dyDescent="0.35">
      <c r="A458" s="224"/>
      <c r="B458" s="214"/>
      <c r="C458" s="215"/>
    </row>
    <row r="459" spans="1:3" x14ac:dyDescent="0.35">
      <c r="A459" s="224"/>
      <c r="B459" s="214"/>
      <c r="C459" s="215"/>
    </row>
    <row r="460" spans="1:3" x14ac:dyDescent="0.35">
      <c r="A460" s="224"/>
      <c r="B460" s="214"/>
      <c r="C460" s="215"/>
    </row>
    <row r="461" spans="1:3" x14ac:dyDescent="0.35">
      <c r="A461" s="224"/>
      <c r="B461" s="214"/>
      <c r="C461" s="215"/>
    </row>
    <row r="462" spans="1:3" x14ac:dyDescent="0.35">
      <c r="A462" s="224"/>
      <c r="B462" s="214"/>
      <c r="C462" s="215"/>
    </row>
    <row r="463" spans="1:3" x14ac:dyDescent="0.35">
      <c r="A463" s="224"/>
      <c r="B463" s="214"/>
      <c r="C463" s="215"/>
    </row>
    <row r="464" spans="1:3" x14ac:dyDescent="0.35">
      <c r="A464" s="224"/>
      <c r="B464" s="214"/>
      <c r="C464" s="215"/>
    </row>
    <row r="465" spans="1:3" x14ac:dyDescent="0.35">
      <c r="A465" s="224"/>
      <c r="B465" s="214"/>
      <c r="C465" s="215"/>
    </row>
    <row r="466" spans="1:3" x14ac:dyDescent="0.35">
      <c r="A466" s="224"/>
      <c r="B466" s="214"/>
      <c r="C466" s="215"/>
    </row>
    <row r="467" spans="1:3" x14ac:dyDescent="0.35">
      <c r="A467" s="224"/>
      <c r="B467" s="214"/>
      <c r="C467" s="215"/>
    </row>
    <row r="468" spans="1:3" x14ac:dyDescent="0.35">
      <c r="A468" s="224"/>
      <c r="B468" s="214"/>
      <c r="C468" s="215"/>
    </row>
    <row r="469" spans="1:3" x14ac:dyDescent="0.35">
      <c r="A469" s="224"/>
      <c r="B469" s="214"/>
      <c r="C469" s="215"/>
    </row>
    <row r="470" spans="1:3" x14ac:dyDescent="0.35">
      <c r="A470" s="224"/>
      <c r="B470" s="214"/>
      <c r="C470" s="215"/>
    </row>
    <row r="471" spans="1:3" x14ac:dyDescent="0.35">
      <c r="A471" s="224"/>
      <c r="B471" s="214"/>
      <c r="C471" s="215"/>
    </row>
    <row r="472" spans="1:3" x14ac:dyDescent="0.35">
      <c r="A472" s="224"/>
      <c r="B472" s="214"/>
      <c r="C472" s="215"/>
    </row>
    <row r="473" spans="1:3" x14ac:dyDescent="0.35">
      <c r="A473" s="224"/>
      <c r="B473" s="214"/>
      <c r="C473" s="215"/>
    </row>
    <row r="474" spans="1:3" x14ac:dyDescent="0.35">
      <c r="A474" s="224"/>
      <c r="B474" s="214"/>
      <c r="C474" s="215"/>
    </row>
    <row r="475" spans="1:3" x14ac:dyDescent="0.35">
      <c r="A475" s="224"/>
      <c r="B475" s="214"/>
      <c r="C475" s="215"/>
    </row>
    <row r="476" spans="1:3" x14ac:dyDescent="0.35">
      <c r="A476" s="224"/>
      <c r="B476" s="214"/>
      <c r="C476" s="215"/>
    </row>
    <row r="477" spans="1:3" x14ac:dyDescent="0.35">
      <c r="A477" s="224"/>
      <c r="B477" s="214"/>
      <c r="C477" s="215"/>
    </row>
    <row r="478" spans="1:3" x14ac:dyDescent="0.35">
      <c r="A478" s="224"/>
      <c r="B478" s="214"/>
      <c r="C478" s="215"/>
    </row>
    <row r="479" spans="1:3" x14ac:dyDescent="0.35">
      <c r="A479" s="224"/>
      <c r="B479" s="214"/>
      <c r="C479" s="215"/>
    </row>
    <row r="480" spans="1:3" x14ac:dyDescent="0.35">
      <c r="A480" s="224"/>
      <c r="B480" s="214"/>
      <c r="C480" s="215"/>
    </row>
    <row r="481" spans="1:3" x14ac:dyDescent="0.35">
      <c r="A481" s="224"/>
      <c r="B481" s="214"/>
      <c r="C481" s="215"/>
    </row>
    <row r="482" spans="1:3" x14ac:dyDescent="0.35">
      <c r="A482" s="224"/>
      <c r="B482" s="214"/>
      <c r="C482" s="215"/>
    </row>
    <row r="483" spans="1:3" x14ac:dyDescent="0.35">
      <c r="A483" s="224"/>
      <c r="B483" s="214"/>
      <c r="C483" s="215"/>
    </row>
    <row r="484" spans="1:3" x14ac:dyDescent="0.35">
      <c r="A484" s="224"/>
      <c r="B484" s="214"/>
      <c r="C484" s="215"/>
    </row>
    <row r="485" spans="1:3" x14ac:dyDescent="0.35">
      <c r="A485" s="224"/>
      <c r="B485" s="214"/>
      <c r="C485" s="215"/>
    </row>
    <row r="486" spans="1:3" x14ac:dyDescent="0.35">
      <c r="A486" s="224"/>
      <c r="B486" s="214"/>
      <c r="C486" s="215"/>
    </row>
    <row r="487" spans="1:3" x14ac:dyDescent="0.35">
      <c r="A487" s="224"/>
      <c r="B487" s="214"/>
      <c r="C487" s="215"/>
    </row>
    <row r="488" spans="1:3" x14ac:dyDescent="0.35">
      <c r="A488" s="224"/>
      <c r="B488" s="214"/>
      <c r="C488" s="215"/>
    </row>
    <row r="489" spans="1:3" x14ac:dyDescent="0.35">
      <c r="A489" s="224"/>
      <c r="B489" s="214"/>
      <c r="C489" s="215"/>
    </row>
    <row r="490" spans="1:3" x14ac:dyDescent="0.35">
      <c r="A490" s="224"/>
      <c r="B490" s="214"/>
      <c r="C490" s="215"/>
    </row>
    <row r="491" spans="1:3" x14ac:dyDescent="0.35">
      <c r="A491" s="224"/>
      <c r="B491" s="214"/>
      <c r="C491" s="215"/>
    </row>
    <row r="492" spans="1:3" x14ac:dyDescent="0.35">
      <c r="A492" s="224"/>
      <c r="B492" s="214"/>
      <c r="C492" s="215"/>
    </row>
    <row r="493" spans="1:3" x14ac:dyDescent="0.35">
      <c r="A493" s="224"/>
      <c r="B493" s="214"/>
      <c r="C493" s="215"/>
    </row>
    <row r="494" spans="1:3" x14ac:dyDescent="0.35">
      <c r="A494" s="224"/>
      <c r="B494" s="214"/>
      <c r="C494" s="215"/>
    </row>
    <row r="495" spans="1:3" x14ac:dyDescent="0.35">
      <c r="A495" s="224"/>
      <c r="B495" s="214"/>
      <c r="C495" s="215"/>
    </row>
    <row r="496" spans="1:3" x14ac:dyDescent="0.35">
      <c r="A496" s="224"/>
      <c r="B496" s="214"/>
      <c r="C496" s="215"/>
    </row>
    <row r="497" spans="1:3" x14ac:dyDescent="0.35">
      <c r="A497" s="224"/>
      <c r="B497" s="214"/>
      <c r="C497" s="215"/>
    </row>
    <row r="498" spans="1:3" x14ac:dyDescent="0.35">
      <c r="A498" s="224"/>
      <c r="B498" s="214"/>
      <c r="C498" s="215"/>
    </row>
    <row r="499" spans="1:3" x14ac:dyDescent="0.35">
      <c r="A499" s="224"/>
      <c r="B499" s="214"/>
      <c r="C499" s="215"/>
    </row>
    <row r="500" spans="1:3" x14ac:dyDescent="0.35">
      <c r="A500" s="224"/>
      <c r="B500" s="214"/>
      <c r="C500" s="215"/>
    </row>
    <row r="501" spans="1:3" x14ac:dyDescent="0.35">
      <c r="A501" s="224"/>
      <c r="B501" s="214"/>
      <c r="C501" s="215"/>
    </row>
    <row r="502" spans="1:3" x14ac:dyDescent="0.35">
      <c r="A502" s="224"/>
      <c r="B502" s="214"/>
      <c r="C502" s="215"/>
    </row>
    <row r="503" spans="1:3" x14ac:dyDescent="0.35">
      <c r="A503" s="224"/>
      <c r="B503" s="214"/>
      <c r="C503" s="215"/>
    </row>
    <row r="504" spans="1:3" x14ac:dyDescent="0.35">
      <c r="A504" s="224"/>
      <c r="B504" s="214"/>
      <c r="C504" s="215"/>
    </row>
    <row r="505" spans="1:3" x14ac:dyDescent="0.35">
      <c r="A505" s="224"/>
      <c r="B505" s="214"/>
      <c r="C505" s="215"/>
    </row>
    <row r="506" spans="1:3" x14ac:dyDescent="0.35">
      <c r="A506" s="224"/>
      <c r="B506" s="214"/>
      <c r="C506" s="215"/>
    </row>
    <row r="507" spans="1:3" x14ac:dyDescent="0.35">
      <c r="A507" s="224"/>
      <c r="B507" s="214"/>
      <c r="C507" s="215"/>
    </row>
    <row r="508" spans="1:3" x14ac:dyDescent="0.35">
      <c r="A508" s="224"/>
      <c r="B508" s="214"/>
      <c r="C508" s="215"/>
    </row>
    <row r="509" spans="1:3" x14ac:dyDescent="0.35">
      <c r="A509" s="224"/>
      <c r="B509" s="214"/>
      <c r="C509" s="215"/>
    </row>
    <row r="510" spans="1:3" x14ac:dyDescent="0.35">
      <c r="A510" s="224"/>
      <c r="B510" s="214"/>
      <c r="C510" s="215"/>
    </row>
    <row r="511" spans="1:3" x14ac:dyDescent="0.35">
      <c r="A511" s="224"/>
      <c r="B511" s="214"/>
      <c r="C511" s="215"/>
    </row>
    <row r="512" spans="1:3" x14ac:dyDescent="0.35">
      <c r="A512" s="224"/>
      <c r="B512" s="214"/>
      <c r="C512" s="215"/>
    </row>
    <row r="513" spans="1:3" x14ac:dyDescent="0.35">
      <c r="A513" s="224"/>
      <c r="B513" s="214"/>
      <c r="C513" s="215"/>
    </row>
    <row r="514" spans="1:3" x14ac:dyDescent="0.35">
      <c r="A514" s="224"/>
      <c r="B514" s="214"/>
      <c r="C514" s="215"/>
    </row>
    <row r="515" spans="1:3" x14ac:dyDescent="0.35">
      <c r="A515" s="224"/>
      <c r="B515" s="214"/>
      <c r="C515" s="215"/>
    </row>
    <row r="516" spans="1:3" x14ac:dyDescent="0.35">
      <c r="A516" s="224"/>
      <c r="B516" s="214"/>
      <c r="C516" s="215"/>
    </row>
    <row r="517" spans="1:3" x14ac:dyDescent="0.35">
      <c r="A517" s="224"/>
      <c r="B517" s="214"/>
      <c r="C517" s="215"/>
    </row>
    <row r="518" spans="1:3" x14ac:dyDescent="0.35">
      <c r="A518" s="224"/>
      <c r="B518" s="214"/>
      <c r="C518" s="215"/>
    </row>
    <row r="519" spans="1:3" x14ac:dyDescent="0.35">
      <c r="A519" s="224"/>
      <c r="B519" s="214"/>
      <c r="C519" s="215"/>
    </row>
    <row r="520" spans="1:3" x14ac:dyDescent="0.35">
      <c r="A520" s="224"/>
      <c r="B520" s="214"/>
      <c r="C520" s="215"/>
    </row>
    <row r="521" spans="1:3" x14ac:dyDescent="0.35">
      <c r="A521" s="224"/>
      <c r="B521" s="214"/>
      <c r="C521" s="215"/>
    </row>
    <row r="522" spans="1:3" x14ac:dyDescent="0.35">
      <c r="A522" s="224"/>
      <c r="B522" s="214"/>
      <c r="C522" s="215"/>
    </row>
    <row r="523" spans="1:3" x14ac:dyDescent="0.35">
      <c r="A523" s="224"/>
      <c r="B523" s="214"/>
      <c r="C523" s="215"/>
    </row>
    <row r="524" spans="1:3" x14ac:dyDescent="0.35">
      <c r="A524" s="224"/>
      <c r="B524" s="214"/>
      <c r="C524" s="215"/>
    </row>
    <row r="525" spans="1:3" x14ac:dyDescent="0.35">
      <c r="A525" s="224"/>
      <c r="B525" s="214"/>
      <c r="C525" s="215"/>
    </row>
    <row r="526" spans="1:3" x14ac:dyDescent="0.35">
      <c r="A526" s="224"/>
      <c r="B526" s="214"/>
      <c r="C526" s="215"/>
    </row>
    <row r="527" spans="1:3" x14ac:dyDescent="0.35">
      <c r="A527" s="224"/>
      <c r="B527" s="214"/>
      <c r="C527" s="215"/>
    </row>
    <row r="528" spans="1:3" x14ac:dyDescent="0.35">
      <c r="A528" s="224"/>
      <c r="B528" s="214"/>
      <c r="C528" s="215"/>
    </row>
    <row r="529" spans="1:3" x14ac:dyDescent="0.35">
      <c r="A529" s="224"/>
      <c r="B529" s="214"/>
      <c r="C529" s="215"/>
    </row>
    <row r="530" spans="1:3" x14ac:dyDescent="0.35">
      <c r="A530" s="224"/>
      <c r="B530" s="214"/>
      <c r="C530" s="215"/>
    </row>
    <row r="531" spans="1:3" x14ac:dyDescent="0.35">
      <c r="A531" s="224"/>
      <c r="B531" s="214"/>
      <c r="C531" s="215"/>
    </row>
    <row r="532" spans="1:3" x14ac:dyDescent="0.35">
      <c r="A532" s="224"/>
      <c r="B532" s="214"/>
      <c r="C532" s="215"/>
    </row>
    <row r="533" spans="1:3" x14ac:dyDescent="0.35">
      <c r="A533" s="224"/>
      <c r="B533" s="214"/>
      <c r="C533" s="215"/>
    </row>
    <row r="534" spans="1:3" x14ac:dyDescent="0.35">
      <c r="A534" s="224"/>
      <c r="B534" s="214"/>
      <c r="C534" s="215"/>
    </row>
    <row r="535" spans="1:3" x14ac:dyDescent="0.35">
      <c r="A535" s="224"/>
      <c r="B535" s="214"/>
      <c r="C535" s="215"/>
    </row>
    <row r="536" spans="1:3" x14ac:dyDescent="0.35">
      <c r="A536" s="224"/>
      <c r="B536" s="214"/>
      <c r="C536" s="215"/>
    </row>
    <row r="537" spans="1:3" x14ac:dyDescent="0.35">
      <c r="A537" s="224"/>
      <c r="B537" s="214"/>
      <c r="C537" s="215"/>
    </row>
    <row r="538" spans="1:3" x14ac:dyDescent="0.35">
      <c r="A538" s="224"/>
      <c r="B538" s="214"/>
      <c r="C538" s="215"/>
    </row>
    <row r="539" spans="1:3" x14ac:dyDescent="0.35">
      <c r="A539" s="224"/>
      <c r="B539" s="214"/>
      <c r="C539" s="215"/>
    </row>
    <row r="540" spans="1:3" x14ac:dyDescent="0.35">
      <c r="A540" s="224"/>
      <c r="B540" s="214"/>
      <c r="C540" s="215"/>
    </row>
    <row r="541" spans="1:3" x14ac:dyDescent="0.35">
      <c r="A541" s="224"/>
      <c r="B541" s="214"/>
      <c r="C541" s="215"/>
    </row>
    <row r="542" spans="1:3" x14ac:dyDescent="0.35">
      <c r="A542" s="224"/>
      <c r="B542" s="214"/>
      <c r="C542" s="215"/>
    </row>
    <row r="543" spans="1:3" x14ac:dyDescent="0.35">
      <c r="A543" s="224"/>
      <c r="B543" s="214"/>
      <c r="C543" s="215"/>
    </row>
    <row r="544" spans="1:3" x14ac:dyDescent="0.35">
      <c r="A544" s="224"/>
      <c r="B544" s="214"/>
      <c r="C544" s="215"/>
    </row>
    <row r="545" spans="1:3" x14ac:dyDescent="0.35">
      <c r="A545" s="224"/>
      <c r="B545" s="214"/>
      <c r="C545" s="215"/>
    </row>
    <row r="546" spans="1:3" x14ac:dyDescent="0.35">
      <c r="A546" s="224"/>
      <c r="B546" s="214"/>
      <c r="C546" s="215"/>
    </row>
    <row r="547" spans="1:3" x14ac:dyDescent="0.35">
      <c r="A547" s="224"/>
      <c r="B547" s="214"/>
      <c r="C547" s="215"/>
    </row>
    <row r="548" spans="1:3" x14ac:dyDescent="0.35">
      <c r="A548" s="224"/>
      <c r="B548" s="214"/>
      <c r="C548" s="215"/>
    </row>
    <row r="549" spans="1:3" x14ac:dyDescent="0.35">
      <c r="A549" s="224"/>
      <c r="B549" s="214"/>
      <c r="C549" s="215"/>
    </row>
    <row r="550" spans="1:3" x14ac:dyDescent="0.35">
      <c r="A550" s="224"/>
      <c r="B550" s="214"/>
      <c r="C550" s="215"/>
    </row>
    <row r="551" spans="1:3" x14ac:dyDescent="0.35">
      <c r="A551" s="224"/>
      <c r="B551" s="214"/>
      <c r="C551" s="215"/>
    </row>
    <row r="552" spans="1:3" x14ac:dyDescent="0.35">
      <c r="A552" s="224"/>
      <c r="B552" s="214"/>
      <c r="C552" s="215"/>
    </row>
    <row r="553" spans="1:3" x14ac:dyDescent="0.35">
      <c r="A553" s="224"/>
      <c r="B553" s="214"/>
      <c r="C553" s="215"/>
    </row>
    <row r="554" spans="1:3" x14ac:dyDescent="0.35">
      <c r="A554" s="224"/>
      <c r="B554" s="214"/>
      <c r="C554" s="215"/>
    </row>
    <row r="555" spans="1:3" x14ac:dyDescent="0.35">
      <c r="A555" s="224"/>
      <c r="B555" s="214"/>
      <c r="C555" s="215"/>
    </row>
    <row r="556" spans="1:3" x14ac:dyDescent="0.35">
      <c r="A556" s="224"/>
      <c r="B556" s="214"/>
      <c r="C556" s="215"/>
    </row>
    <row r="557" spans="1:3" x14ac:dyDescent="0.35">
      <c r="A557" s="224"/>
      <c r="B557" s="214"/>
      <c r="C557" s="215"/>
    </row>
    <row r="558" spans="1:3" x14ac:dyDescent="0.35">
      <c r="A558" s="224"/>
      <c r="B558" s="214"/>
      <c r="C558" s="215"/>
    </row>
    <row r="559" spans="1:3" x14ac:dyDescent="0.35">
      <c r="A559" s="224"/>
      <c r="B559" s="214"/>
      <c r="C559" s="215"/>
    </row>
    <row r="560" spans="1:3" x14ac:dyDescent="0.35">
      <c r="A560" s="224"/>
      <c r="B560" s="214"/>
      <c r="C560" s="215"/>
    </row>
    <row r="561" spans="1:3" x14ac:dyDescent="0.35">
      <c r="A561" s="224"/>
      <c r="B561" s="214"/>
      <c r="C561" s="215"/>
    </row>
    <row r="562" spans="1:3" x14ac:dyDescent="0.35">
      <c r="A562" s="224"/>
      <c r="B562" s="214"/>
      <c r="C562" s="215"/>
    </row>
    <row r="563" spans="1:3" x14ac:dyDescent="0.35">
      <c r="A563" s="224"/>
      <c r="B563" s="214"/>
      <c r="C563" s="215"/>
    </row>
    <row r="564" spans="1:3" x14ac:dyDescent="0.35">
      <c r="A564" s="224"/>
      <c r="B564" s="214"/>
      <c r="C564" s="215"/>
    </row>
    <row r="565" spans="1:3" x14ac:dyDescent="0.35">
      <c r="A565" s="224"/>
      <c r="B565" s="214"/>
      <c r="C565" s="215"/>
    </row>
    <row r="566" spans="1:3" x14ac:dyDescent="0.35">
      <c r="A566" s="224"/>
      <c r="B566" s="214"/>
      <c r="C566" s="215"/>
    </row>
    <row r="567" spans="1:3" x14ac:dyDescent="0.35">
      <c r="A567" s="224"/>
      <c r="B567" s="214"/>
      <c r="C567" s="215"/>
    </row>
    <row r="568" spans="1:3" x14ac:dyDescent="0.35">
      <c r="A568" s="224"/>
      <c r="B568" s="214"/>
      <c r="C568" s="215"/>
    </row>
    <row r="569" spans="1:3" x14ac:dyDescent="0.35">
      <c r="A569" s="224"/>
      <c r="B569" s="214"/>
      <c r="C569" s="215"/>
    </row>
    <row r="570" spans="1:3" x14ac:dyDescent="0.35">
      <c r="A570" s="224"/>
      <c r="B570" s="214"/>
      <c r="C570" s="215"/>
    </row>
    <row r="571" spans="1:3" x14ac:dyDescent="0.35">
      <c r="A571" s="224"/>
      <c r="B571" s="214"/>
      <c r="C571" s="215"/>
    </row>
    <row r="572" spans="1:3" x14ac:dyDescent="0.35">
      <c r="A572" s="224"/>
      <c r="B572" s="214"/>
      <c r="C572" s="215"/>
    </row>
    <row r="573" spans="1:3" x14ac:dyDescent="0.35">
      <c r="A573" s="224"/>
      <c r="B573" s="214"/>
      <c r="C573" s="215"/>
    </row>
    <row r="574" spans="1:3" x14ac:dyDescent="0.35">
      <c r="A574" s="224"/>
      <c r="B574" s="214"/>
      <c r="C574" s="215"/>
    </row>
    <row r="575" spans="1:3" x14ac:dyDescent="0.35">
      <c r="A575" s="224"/>
      <c r="B575" s="214"/>
      <c r="C575" s="215"/>
    </row>
    <row r="576" spans="1:3" x14ac:dyDescent="0.35">
      <c r="A576" s="224"/>
      <c r="B576" s="214"/>
      <c r="C576" s="215"/>
    </row>
    <row r="577" spans="1:3" x14ac:dyDescent="0.35">
      <c r="A577" s="224"/>
      <c r="B577" s="214"/>
      <c r="C577" s="215"/>
    </row>
    <row r="578" spans="1:3" x14ac:dyDescent="0.35">
      <c r="A578" s="224"/>
      <c r="B578" s="214"/>
      <c r="C578" s="215"/>
    </row>
    <row r="579" spans="1:3" x14ac:dyDescent="0.35">
      <c r="A579" s="224"/>
      <c r="B579" s="214"/>
      <c r="C579" s="215"/>
    </row>
    <row r="580" spans="1:3" x14ac:dyDescent="0.35">
      <c r="A580" s="224"/>
      <c r="B580" s="214"/>
      <c r="C580" s="215"/>
    </row>
    <row r="581" spans="1:3" x14ac:dyDescent="0.35">
      <c r="A581" s="224"/>
      <c r="B581" s="214"/>
      <c r="C581" s="215"/>
    </row>
    <row r="582" spans="1:3" x14ac:dyDescent="0.35">
      <c r="A582" s="224"/>
      <c r="B582" s="214"/>
      <c r="C582" s="215"/>
    </row>
    <row r="583" spans="1:3" x14ac:dyDescent="0.35">
      <c r="A583" s="224"/>
      <c r="B583" s="214"/>
      <c r="C583" s="215"/>
    </row>
    <row r="584" spans="1:3" x14ac:dyDescent="0.35">
      <c r="A584" s="224"/>
      <c r="B584" s="214"/>
      <c r="C584" s="215"/>
    </row>
    <row r="585" spans="1:3" x14ac:dyDescent="0.35">
      <c r="A585" s="224"/>
      <c r="B585" s="214"/>
      <c r="C585" s="215"/>
    </row>
    <row r="586" spans="1:3" x14ac:dyDescent="0.35">
      <c r="A586" s="224"/>
      <c r="B586" s="214"/>
      <c r="C586" s="215"/>
    </row>
    <row r="587" spans="1:3" x14ac:dyDescent="0.35">
      <c r="A587" s="224"/>
      <c r="B587" s="214"/>
      <c r="C587" s="215"/>
    </row>
    <row r="588" spans="1:3" x14ac:dyDescent="0.35">
      <c r="A588" s="224"/>
      <c r="B588" s="214"/>
      <c r="C588" s="215"/>
    </row>
    <row r="589" spans="1:3" x14ac:dyDescent="0.35">
      <c r="A589" s="224"/>
      <c r="B589" s="214"/>
      <c r="C589" s="215"/>
    </row>
    <row r="590" spans="1:3" x14ac:dyDescent="0.35">
      <c r="A590" s="224"/>
      <c r="B590" s="214"/>
      <c r="C590" s="215"/>
    </row>
    <row r="591" spans="1:3" x14ac:dyDescent="0.35">
      <c r="A591" s="224"/>
      <c r="B591" s="214"/>
      <c r="C591" s="215"/>
    </row>
    <row r="592" spans="1:3" x14ac:dyDescent="0.35">
      <c r="A592" s="224"/>
      <c r="B592" s="214"/>
      <c r="C592" s="215"/>
    </row>
    <row r="593" spans="1:3" x14ac:dyDescent="0.35">
      <c r="A593" s="224"/>
      <c r="B593" s="214"/>
      <c r="C593" s="215"/>
    </row>
    <row r="594" spans="1:3" x14ac:dyDescent="0.35">
      <c r="A594" s="224"/>
      <c r="B594" s="214"/>
      <c r="C594" s="215"/>
    </row>
    <row r="595" spans="1:3" x14ac:dyDescent="0.35">
      <c r="A595" s="224"/>
      <c r="B595" s="214"/>
      <c r="C595" s="215"/>
    </row>
    <row r="596" spans="1:3" x14ac:dyDescent="0.35">
      <c r="A596" s="224"/>
      <c r="B596" s="214"/>
      <c r="C596" s="215"/>
    </row>
    <row r="597" spans="1:3" x14ac:dyDescent="0.35">
      <c r="A597" s="224"/>
      <c r="B597" s="214"/>
      <c r="C597" s="215"/>
    </row>
    <row r="598" spans="1:3" x14ac:dyDescent="0.35">
      <c r="A598" s="224"/>
      <c r="B598" s="214"/>
      <c r="C598" s="215"/>
    </row>
    <row r="599" spans="1:3" x14ac:dyDescent="0.35">
      <c r="A599" s="224"/>
      <c r="B599" s="214"/>
      <c r="C599" s="215"/>
    </row>
    <row r="600" spans="1:3" x14ac:dyDescent="0.35">
      <c r="A600" s="224"/>
      <c r="B600" s="214"/>
      <c r="C600" s="215"/>
    </row>
    <row r="601" spans="1:3" x14ac:dyDescent="0.35">
      <c r="A601" s="224"/>
      <c r="B601" s="214"/>
      <c r="C601" s="215"/>
    </row>
    <row r="602" spans="1:3" x14ac:dyDescent="0.35">
      <c r="A602" s="224"/>
      <c r="B602" s="214"/>
      <c r="C602" s="215"/>
    </row>
    <row r="603" spans="1:3" x14ac:dyDescent="0.35">
      <c r="A603" s="224"/>
      <c r="B603" s="214"/>
      <c r="C603" s="215"/>
    </row>
    <row r="604" spans="1:3" x14ac:dyDescent="0.35">
      <c r="A604" s="224"/>
      <c r="B604" s="214"/>
      <c r="C604" s="215"/>
    </row>
    <row r="605" spans="1:3" x14ac:dyDescent="0.35">
      <c r="A605" s="224"/>
      <c r="B605" s="214"/>
      <c r="C605" s="215"/>
    </row>
    <row r="606" spans="1:3" x14ac:dyDescent="0.35">
      <c r="A606" s="224"/>
      <c r="B606" s="214"/>
      <c r="C606" s="215"/>
    </row>
    <row r="607" spans="1:3" x14ac:dyDescent="0.35">
      <c r="A607" s="224"/>
      <c r="B607" s="214"/>
      <c r="C607" s="215"/>
    </row>
    <row r="608" spans="1:3" x14ac:dyDescent="0.35">
      <c r="A608" s="224"/>
      <c r="B608" s="214"/>
      <c r="C608" s="215"/>
    </row>
    <row r="609" spans="1:3" x14ac:dyDescent="0.35">
      <c r="A609" s="224"/>
      <c r="B609" s="214"/>
      <c r="C609" s="215"/>
    </row>
    <row r="610" spans="1:3" x14ac:dyDescent="0.35">
      <c r="A610" s="224"/>
      <c r="B610" s="214"/>
      <c r="C610" s="215"/>
    </row>
    <row r="611" spans="1:3" x14ac:dyDescent="0.35">
      <c r="A611" s="224"/>
      <c r="B611" s="214"/>
      <c r="C611" s="215"/>
    </row>
    <row r="612" spans="1:3" x14ac:dyDescent="0.35">
      <c r="A612" s="224"/>
      <c r="B612" s="214"/>
      <c r="C612" s="215"/>
    </row>
    <row r="613" spans="1:3" x14ac:dyDescent="0.35">
      <c r="A613" s="224"/>
      <c r="B613" s="214"/>
      <c r="C613" s="215"/>
    </row>
    <row r="614" spans="1:3" x14ac:dyDescent="0.35">
      <c r="A614" s="224"/>
      <c r="B614" s="214"/>
      <c r="C614" s="215"/>
    </row>
    <row r="615" spans="1:3" x14ac:dyDescent="0.35">
      <c r="A615" s="224"/>
      <c r="B615" s="214"/>
      <c r="C615" s="215"/>
    </row>
    <row r="616" spans="1:3" x14ac:dyDescent="0.35">
      <c r="A616" s="224"/>
      <c r="B616" s="214"/>
      <c r="C616" s="215"/>
    </row>
    <row r="617" spans="1:3" x14ac:dyDescent="0.35">
      <c r="A617" s="224"/>
      <c r="B617" s="214"/>
      <c r="C617" s="215"/>
    </row>
    <row r="618" spans="1:3" x14ac:dyDescent="0.35">
      <c r="A618" s="224"/>
      <c r="B618" s="214"/>
      <c r="C618" s="215"/>
    </row>
    <row r="619" spans="1:3" x14ac:dyDescent="0.35">
      <c r="A619" s="224"/>
      <c r="B619" s="214"/>
      <c r="C619" s="215"/>
    </row>
    <row r="620" spans="1:3" x14ac:dyDescent="0.35">
      <c r="A620" s="224"/>
      <c r="B620" s="214"/>
      <c r="C620" s="215"/>
    </row>
    <row r="621" spans="1:3" x14ac:dyDescent="0.35">
      <c r="A621" s="224"/>
      <c r="B621" s="214"/>
      <c r="C621" s="215"/>
    </row>
    <row r="622" spans="1:3" x14ac:dyDescent="0.35">
      <c r="A622" s="224"/>
      <c r="B622" s="214"/>
      <c r="C622" s="215"/>
    </row>
    <row r="623" spans="1:3" x14ac:dyDescent="0.35">
      <c r="A623" s="224"/>
      <c r="B623" s="214"/>
      <c r="C623" s="215"/>
    </row>
    <row r="624" spans="1:3" x14ac:dyDescent="0.35">
      <c r="A624" s="224"/>
      <c r="B624" s="214"/>
      <c r="C624" s="215"/>
    </row>
    <row r="625" spans="1:3" x14ac:dyDescent="0.35">
      <c r="A625" s="224"/>
      <c r="B625" s="214"/>
      <c r="C625" s="215"/>
    </row>
    <row r="626" spans="1:3" x14ac:dyDescent="0.35">
      <c r="A626" s="224"/>
      <c r="B626" s="214"/>
      <c r="C626" s="215"/>
    </row>
    <row r="627" spans="1:3" x14ac:dyDescent="0.35">
      <c r="B627" s="214"/>
      <c r="C627" s="215"/>
    </row>
    <row r="628" spans="1:3" x14ac:dyDescent="0.35">
      <c r="B628" s="214"/>
      <c r="C628" s="215"/>
    </row>
    <row r="629" spans="1:3" x14ac:dyDescent="0.35">
      <c r="B629" s="214"/>
      <c r="C629" s="215"/>
    </row>
    <row r="630" spans="1:3" x14ac:dyDescent="0.35">
      <c r="B630" s="214"/>
      <c r="C630" s="215"/>
    </row>
    <row r="631" spans="1:3" x14ac:dyDescent="0.35">
      <c r="B631" s="214"/>
      <c r="C631" s="215"/>
    </row>
    <row r="632" spans="1:3" x14ac:dyDescent="0.35">
      <c r="B632" s="214"/>
      <c r="C632" s="215"/>
    </row>
    <row r="633" spans="1:3" x14ac:dyDescent="0.35">
      <c r="B633" s="214"/>
      <c r="C633" s="215"/>
    </row>
    <row r="634" spans="1:3" x14ac:dyDescent="0.35">
      <c r="B634" s="214"/>
      <c r="C634" s="215"/>
    </row>
    <row r="635" spans="1:3" x14ac:dyDescent="0.35">
      <c r="B635" s="214"/>
      <c r="C635" s="215"/>
    </row>
    <row r="636" spans="1:3" x14ac:dyDescent="0.35">
      <c r="B636" s="214"/>
      <c r="C636" s="215"/>
    </row>
    <row r="637" spans="1:3" x14ac:dyDescent="0.35">
      <c r="B637" s="214"/>
      <c r="C637" s="215"/>
    </row>
    <row r="638" spans="1:3" x14ac:dyDescent="0.35">
      <c r="B638" s="214"/>
      <c r="C638" s="215"/>
    </row>
    <row r="639" spans="1:3" x14ac:dyDescent="0.35">
      <c r="B639" s="214"/>
      <c r="C639" s="215"/>
    </row>
    <row r="640" spans="1:3" x14ac:dyDescent="0.35">
      <c r="B640" s="214"/>
      <c r="C640" s="215"/>
    </row>
    <row r="641" spans="2:3" x14ac:dyDescent="0.35">
      <c r="B641" s="214"/>
      <c r="C641" s="215"/>
    </row>
    <row r="642" spans="2:3" x14ac:dyDescent="0.35">
      <c r="B642" s="214"/>
      <c r="C642" s="215"/>
    </row>
    <row r="643" spans="2:3" x14ac:dyDescent="0.35">
      <c r="B643" s="214"/>
      <c r="C643" s="215"/>
    </row>
    <row r="644" spans="2:3" x14ac:dyDescent="0.35">
      <c r="B644" s="214"/>
      <c r="C644" s="215"/>
    </row>
    <row r="645" spans="2:3" x14ac:dyDescent="0.35">
      <c r="B645" s="214"/>
      <c r="C645" s="215"/>
    </row>
    <row r="646" spans="2:3" x14ac:dyDescent="0.35">
      <c r="B646" s="214"/>
      <c r="C646" s="215"/>
    </row>
    <row r="647" spans="2:3" x14ac:dyDescent="0.35">
      <c r="B647" s="214"/>
      <c r="C647" s="215"/>
    </row>
    <row r="648" spans="2:3" x14ac:dyDescent="0.35">
      <c r="B648" s="214"/>
      <c r="C648" s="215"/>
    </row>
    <row r="649" spans="2:3" x14ac:dyDescent="0.35">
      <c r="B649" s="214"/>
      <c r="C649" s="215"/>
    </row>
    <row r="650" spans="2:3" x14ac:dyDescent="0.35">
      <c r="B650" s="214"/>
      <c r="C650" s="215"/>
    </row>
    <row r="651" spans="2:3" x14ac:dyDescent="0.35">
      <c r="B651" s="214"/>
      <c r="C651" s="215"/>
    </row>
    <row r="652" spans="2:3" x14ac:dyDescent="0.35">
      <c r="B652" s="214"/>
      <c r="C652" s="215"/>
    </row>
    <row r="653" spans="2:3" x14ac:dyDescent="0.35">
      <c r="B653" s="214"/>
      <c r="C653" s="215"/>
    </row>
    <row r="654" spans="2:3" x14ac:dyDescent="0.35">
      <c r="B654" s="214"/>
      <c r="C654" s="215"/>
    </row>
    <row r="655" spans="2:3" x14ac:dyDescent="0.35">
      <c r="B655" s="214"/>
      <c r="C655" s="215"/>
    </row>
    <row r="656" spans="2:3" x14ac:dyDescent="0.35">
      <c r="B656" s="214"/>
      <c r="C656" s="215"/>
    </row>
    <row r="657" spans="2:3" x14ac:dyDescent="0.35">
      <c r="B657" s="214"/>
      <c r="C657" s="215"/>
    </row>
    <row r="658" spans="2:3" x14ac:dyDescent="0.35">
      <c r="B658" s="214"/>
      <c r="C658" s="215"/>
    </row>
    <row r="659" spans="2:3" x14ac:dyDescent="0.35">
      <c r="B659" s="214"/>
      <c r="C659" s="215"/>
    </row>
    <row r="660" spans="2:3" x14ac:dyDescent="0.35">
      <c r="B660" s="214"/>
      <c r="C660" s="215"/>
    </row>
    <row r="661" spans="2:3" x14ac:dyDescent="0.35">
      <c r="B661" s="214"/>
      <c r="C661" s="215"/>
    </row>
    <row r="662" spans="2:3" x14ac:dyDescent="0.35">
      <c r="B662" s="214"/>
      <c r="C662" s="215"/>
    </row>
    <row r="663" spans="2:3" x14ac:dyDescent="0.35">
      <c r="B663" s="214"/>
      <c r="C663" s="215"/>
    </row>
    <row r="664" spans="2:3" x14ac:dyDescent="0.35">
      <c r="B664" s="214"/>
      <c r="C664" s="215"/>
    </row>
    <row r="665" spans="2:3" x14ac:dyDescent="0.35">
      <c r="B665" s="214"/>
      <c r="C665" s="215"/>
    </row>
    <row r="666" spans="2:3" x14ac:dyDescent="0.35">
      <c r="B666" s="214"/>
      <c r="C666" s="215"/>
    </row>
    <row r="667" spans="2:3" x14ac:dyDescent="0.35">
      <c r="B667" s="214"/>
      <c r="C667" s="215"/>
    </row>
    <row r="668" spans="2:3" x14ac:dyDescent="0.35">
      <c r="B668" s="214"/>
      <c r="C668" s="215"/>
    </row>
    <row r="669" spans="2:3" x14ac:dyDescent="0.35">
      <c r="B669" s="214"/>
      <c r="C669" s="215"/>
    </row>
    <row r="670" spans="2:3" x14ac:dyDescent="0.35">
      <c r="B670" s="214"/>
      <c r="C670" s="215"/>
    </row>
    <row r="671" spans="2:3" x14ac:dyDescent="0.35">
      <c r="B671" s="214"/>
      <c r="C671" s="215"/>
    </row>
    <row r="672" spans="2:3" x14ac:dyDescent="0.35">
      <c r="B672" s="214"/>
      <c r="C672" s="215"/>
    </row>
    <row r="673" spans="2:3" x14ac:dyDescent="0.35">
      <c r="B673" s="214"/>
      <c r="C673" s="215"/>
    </row>
    <row r="674" spans="2:3" x14ac:dyDescent="0.35">
      <c r="B674" s="214"/>
      <c r="C674" s="215"/>
    </row>
    <row r="675" spans="2:3" x14ac:dyDescent="0.35">
      <c r="B675" s="214"/>
      <c r="C675" s="215"/>
    </row>
    <row r="676" spans="2:3" x14ac:dyDescent="0.35">
      <c r="B676" s="214"/>
      <c r="C676" s="215"/>
    </row>
    <row r="677" spans="2:3" x14ac:dyDescent="0.35">
      <c r="B677" s="214"/>
      <c r="C677" s="215"/>
    </row>
    <row r="678" spans="2:3" x14ac:dyDescent="0.35">
      <c r="B678" s="214"/>
      <c r="C678" s="215"/>
    </row>
    <row r="679" spans="2:3" x14ac:dyDescent="0.35">
      <c r="B679" s="214"/>
      <c r="C679" s="215"/>
    </row>
    <row r="680" spans="2:3" x14ac:dyDescent="0.35">
      <c r="B680" s="214"/>
      <c r="C680" s="215"/>
    </row>
    <row r="681" spans="2:3" x14ac:dyDescent="0.35">
      <c r="B681" s="214"/>
      <c r="C681" s="215"/>
    </row>
    <row r="682" spans="2:3" x14ac:dyDescent="0.35">
      <c r="B682" s="214"/>
      <c r="C682" s="215"/>
    </row>
    <row r="683" spans="2:3" x14ac:dyDescent="0.35">
      <c r="B683" s="214"/>
      <c r="C683" s="215"/>
    </row>
    <row r="684" spans="2:3" x14ac:dyDescent="0.35">
      <c r="B684" s="214"/>
      <c r="C684" s="215"/>
    </row>
    <row r="685" spans="2:3" x14ac:dyDescent="0.35">
      <c r="B685" s="214"/>
      <c r="C685" s="215"/>
    </row>
    <row r="686" spans="2:3" x14ac:dyDescent="0.35">
      <c r="B686" s="214"/>
      <c r="C686" s="215"/>
    </row>
    <row r="687" spans="2:3" x14ac:dyDescent="0.35">
      <c r="B687" s="214"/>
      <c r="C687" s="215"/>
    </row>
    <row r="688" spans="2:3" x14ac:dyDescent="0.35">
      <c r="B688" s="214"/>
      <c r="C688" s="215"/>
    </row>
    <row r="689" spans="2:3" x14ac:dyDescent="0.35">
      <c r="B689" s="214"/>
      <c r="C689" s="215"/>
    </row>
    <row r="690" spans="2:3" x14ac:dyDescent="0.35">
      <c r="B690" s="214"/>
      <c r="C690" s="215"/>
    </row>
    <row r="691" spans="2:3" x14ac:dyDescent="0.35">
      <c r="B691" s="214"/>
      <c r="C691" s="215"/>
    </row>
    <row r="692" spans="2:3" x14ac:dyDescent="0.35">
      <c r="B692" s="214"/>
      <c r="C692" s="215"/>
    </row>
    <row r="693" spans="2:3" x14ac:dyDescent="0.35">
      <c r="B693" s="214"/>
      <c r="C693" s="215"/>
    </row>
    <row r="694" spans="2:3" x14ac:dyDescent="0.35">
      <c r="B694" s="214"/>
      <c r="C694" s="215"/>
    </row>
    <row r="695" spans="2:3" x14ac:dyDescent="0.35">
      <c r="B695" s="214"/>
      <c r="C695" s="215"/>
    </row>
    <row r="696" spans="2:3" x14ac:dyDescent="0.35">
      <c r="B696" s="214"/>
      <c r="C696" s="215"/>
    </row>
    <row r="697" spans="2:3" x14ac:dyDescent="0.35">
      <c r="B697" s="214"/>
      <c r="C697" s="215"/>
    </row>
    <row r="698" spans="2:3" x14ac:dyDescent="0.35">
      <c r="B698" s="214"/>
      <c r="C698" s="215"/>
    </row>
    <row r="699" spans="2:3" x14ac:dyDescent="0.35">
      <c r="B699" s="214"/>
      <c r="C699" s="215"/>
    </row>
    <row r="700" spans="2:3" x14ac:dyDescent="0.35">
      <c r="B700" s="214"/>
      <c r="C700" s="215"/>
    </row>
    <row r="701" spans="2:3" x14ac:dyDescent="0.35">
      <c r="B701" s="214"/>
      <c r="C701" s="215"/>
    </row>
    <row r="702" spans="2:3" x14ac:dyDescent="0.35">
      <c r="B702" s="214"/>
      <c r="C702" s="215"/>
    </row>
    <row r="703" spans="2:3" x14ac:dyDescent="0.35">
      <c r="B703" s="214"/>
      <c r="C703" s="215"/>
    </row>
    <row r="704" spans="2:3" x14ac:dyDescent="0.35">
      <c r="B704" s="214"/>
      <c r="C704" s="215"/>
    </row>
    <row r="705" spans="2:3" x14ac:dyDescent="0.35">
      <c r="B705" s="214"/>
      <c r="C705" s="215"/>
    </row>
    <row r="706" spans="2:3" x14ac:dyDescent="0.35">
      <c r="B706" s="214"/>
      <c r="C706" s="215"/>
    </row>
    <row r="707" spans="2:3" x14ac:dyDescent="0.35">
      <c r="B707" s="214"/>
      <c r="C707" s="215"/>
    </row>
    <row r="708" spans="2:3" x14ac:dyDescent="0.35">
      <c r="B708" s="214"/>
      <c r="C708" s="215"/>
    </row>
    <row r="709" spans="2:3" x14ac:dyDescent="0.35">
      <c r="B709" s="214"/>
      <c r="C709" s="215"/>
    </row>
    <row r="710" spans="2:3" x14ac:dyDescent="0.35">
      <c r="B710" s="214"/>
      <c r="C710" s="215"/>
    </row>
    <row r="711" spans="2:3" x14ac:dyDescent="0.35">
      <c r="B711" s="214"/>
      <c r="C711" s="215"/>
    </row>
    <row r="712" spans="2:3" x14ac:dyDescent="0.35">
      <c r="B712" s="214"/>
      <c r="C712" s="215"/>
    </row>
    <row r="713" spans="2:3" x14ac:dyDescent="0.35">
      <c r="B713" s="214"/>
      <c r="C713" s="215"/>
    </row>
    <row r="714" spans="2:3" x14ac:dyDescent="0.35">
      <c r="B714" s="214"/>
      <c r="C714" s="215"/>
    </row>
    <row r="715" spans="2:3" x14ac:dyDescent="0.35">
      <c r="B715" s="214"/>
      <c r="C715" s="215"/>
    </row>
    <row r="716" spans="2:3" x14ac:dyDescent="0.35">
      <c r="B716" s="214"/>
      <c r="C716" s="215"/>
    </row>
    <row r="717" spans="2:3" x14ac:dyDescent="0.35">
      <c r="B717" s="214"/>
      <c r="C717" s="215"/>
    </row>
    <row r="718" spans="2:3" x14ac:dyDescent="0.35">
      <c r="B718" s="214"/>
      <c r="C718" s="215"/>
    </row>
    <row r="719" spans="2:3" x14ac:dyDescent="0.35">
      <c r="B719" s="214"/>
      <c r="C719" s="215"/>
    </row>
    <row r="720" spans="2:3" x14ac:dyDescent="0.35">
      <c r="B720" s="214"/>
      <c r="C720" s="215"/>
    </row>
    <row r="721" spans="2:3" x14ac:dyDescent="0.35">
      <c r="B721" s="214"/>
      <c r="C721" s="215"/>
    </row>
    <row r="722" spans="2:3" x14ac:dyDescent="0.35">
      <c r="B722" s="214"/>
      <c r="C722" s="215"/>
    </row>
    <row r="723" spans="2:3" x14ac:dyDescent="0.35">
      <c r="B723" s="214"/>
      <c r="C723" s="215"/>
    </row>
    <row r="724" spans="2:3" x14ac:dyDescent="0.35">
      <c r="B724" s="214"/>
      <c r="C724" s="215"/>
    </row>
    <row r="725" spans="2:3" x14ac:dyDescent="0.35">
      <c r="B725" s="214"/>
      <c r="C725" s="215"/>
    </row>
    <row r="726" spans="2:3" x14ac:dyDescent="0.35">
      <c r="B726" s="214"/>
      <c r="C726" s="215"/>
    </row>
    <row r="727" spans="2:3" x14ac:dyDescent="0.35">
      <c r="B727" s="214"/>
      <c r="C727" s="215"/>
    </row>
    <row r="728" spans="2:3" x14ac:dyDescent="0.35">
      <c r="B728" s="214"/>
      <c r="C728" s="215"/>
    </row>
    <row r="729" spans="2:3" x14ac:dyDescent="0.35">
      <c r="B729" s="214"/>
      <c r="C729" s="215"/>
    </row>
    <row r="730" spans="2:3" x14ac:dyDescent="0.35">
      <c r="B730" s="214"/>
      <c r="C730" s="215"/>
    </row>
    <row r="731" spans="2:3" x14ac:dyDescent="0.35">
      <c r="B731" s="214"/>
      <c r="C731" s="215"/>
    </row>
    <row r="732" spans="2:3" x14ac:dyDescent="0.35">
      <c r="B732" s="214"/>
      <c r="C732" s="215"/>
    </row>
    <row r="733" spans="2:3" x14ac:dyDescent="0.35">
      <c r="B733" s="214"/>
      <c r="C733" s="215"/>
    </row>
    <row r="734" spans="2:3" x14ac:dyDescent="0.35">
      <c r="B734" s="214"/>
      <c r="C734" s="215"/>
    </row>
    <row r="735" spans="2:3" x14ac:dyDescent="0.35">
      <c r="B735" s="214"/>
      <c r="C735" s="215"/>
    </row>
    <row r="736" spans="2:3" x14ac:dyDescent="0.35">
      <c r="B736" s="214"/>
      <c r="C736" s="215"/>
    </row>
    <row r="737" spans="2:3" x14ac:dyDescent="0.35">
      <c r="B737" s="214"/>
      <c r="C737" s="215"/>
    </row>
    <row r="738" spans="2:3" x14ac:dyDescent="0.35">
      <c r="B738" s="214"/>
      <c r="C738" s="215"/>
    </row>
    <row r="739" spans="2:3" x14ac:dyDescent="0.35">
      <c r="B739" s="214"/>
      <c r="C739" s="215"/>
    </row>
    <row r="740" spans="2:3" x14ac:dyDescent="0.35">
      <c r="B740" s="214"/>
      <c r="C740" s="215"/>
    </row>
    <row r="741" spans="2:3" x14ac:dyDescent="0.35">
      <c r="B741" s="214"/>
      <c r="C741" s="215"/>
    </row>
    <row r="742" spans="2:3" x14ac:dyDescent="0.35">
      <c r="B742" s="214"/>
      <c r="C742" s="215"/>
    </row>
    <row r="743" spans="2:3" x14ac:dyDescent="0.35">
      <c r="B743" s="214"/>
      <c r="C743" s="215"/>
    </row>
    <row r="744" spans="2:3" x14ac:dyDescent="0.35">
      <c r="B744" s="214"/>
      <c r="C744" s="215"/>
    </row>
    <row r="745" spans="2:3" x14ac:dyDescent="0.35">
      <c r="B745" s="214"/>
      <c r="C745" s="215"/>
    </row>
    <row r="746" spans="2:3" x14ac:dyDescent="0.35">
      <c r="B746" s="214"/>
      <c r="C746" s="215"/>
    </row>
    <row r="747" spans="2:3" x14ac:dyDescent="0.35">
      <c r="B747" s="214"/>
      <c r="C747" s="215"/>
    </row>
    <row r="748" spans="2:3" x14ac:dyDescent="0.35">
      <c r="B748" s="214"/>
      <c r="C748" s="215"/>
    </row>
    <row r="749" spans="2:3" x14ac:dyDescent="0.35">
      <c r="B749" s="214"/>
      <c r="C749" s="215"/>
    </row>
    <row r="750" spans="2:3" x14ac:dyDescent="0.35">
      <c r="B750" s="214"/>
      <c r="C750" s="215"/>
    </row>
    <row r="751" spans="2:3" x14ac:dyDescent="0.35">
      <c r="B751" s="214"/>
      <c r="C751" s="215"/>
    </row>
    <row r="752" spans="2:3" x14ac:dyDescent="0.35">
      <c r="B752" s="214"/>
      <c r="C752" s="215"/>
    </row>
    <row r="753" spans="2:3" x14ac:dyDescent="0.35">
      <c r="B753" s="214"/>
      <c r="C753" s="215"/>
    </row>
    <row r="754" spans="2:3" x14ac:dyDescent="0.35">
      <c r="B754" s="214"/>
      <c r="C754" s="215"/>
    </row>
    <row r="755" spans="2:3" x14ac:dyDescent="0.35">
      <c r="B755" s="214"/>
      <c r="C755" s="215"/>
    </row>
    <row r="756" spans="2:3" x14ac:dyDescent="0.35">
      <c r="B756" s="214"/>
      <c r="C756" s="215"/>
    </row>
    <row r="757" spans="2:3" x14ac:dyDescent="0.35">
      <c r="B757" s="214"/>
      <c r="C757" s="215"/>
    </row>
    <row r="758" spans="2:3" x14ac:dyDescent="0.35">
      <c r="B758" s="214"/>
      <c r="C758" s="215"/>
    </row>
    <row r="759" spans="2:3" x14ac:dyDescent="0.35">
      <c r="B759" s="214"/>
      <c r="C759" s="215"/>
    </row>
    <row r="760" spans="2:3" x14ac:dyDescent="0.35">
      <c r="B760" s="214"/>
      <c r="C760" s="215"/>
    </row>
    <row r="761" spans="2:3" x14ac:dyDescent="0.35">
      <c r="B761" s="214"/>
      <c r="C761" s="215"/>
    </row>
    <row r="762" spans="2:3" x14ac:dyDescent="0.35">
      <c r="B762" s="214"/>
      <c r="C762" s="215"/>
    </row>
    <row r="763" spans="2:3" x14ac:dyDescent="0.35">
      <c r="B763" s="214"/>
      <c r="C763" s="215"/>
    </row>
    <row r="764" spans="2:3" x14ac:dyDescent="0.35">
      <c r="B764" s="214"/>
      <c r="C764" s="215"/>
    </row>
    <row r="765" spans="2:3" x14ac:dyDescent="0.35">
      <c r="B765" s="214"/>
      <c r="C765" s="215"/>
    </row>
    <row r="766" spans="2:3" x14ac:dyDescent="0.35">
      <c r="B766" s="214"/>
      <c r="C766" s="215"/>
    </row>
    <row r="767" spans="2:3" x14ac:dyDescent="0.35">
      <c r="B767" s="214"/>
      <c r="C767" s="215"/>
    </row>
    <row r="768" spans="2:3" x14ac:dyDescent="0.35">
      <c r="B768" s="214"/>
      <c r="C768" s="215"/>
    </row>
    <row r="769" spans="2:3" x14ac:dyDescent="0.35">
      <c r="B769" s="214"/>
      <c r="C769" s="215"/>
    </row>
    <row r="770" spans="2:3" x14ac:dyDescent="0.35">
      <c r="B770" s="214"/>
      <c r="C770" s="215"/>
    </row>
    <row r="771" spans="2:3" x14ac:dyDescent="0.35">
      <c r="B771" s="214"/>
      <c r="C771" s="215"/>
    </row>
    <row r="772" spans="2:3" x14ac:dyDescent="0.35">
      <c r="B772" s="214"/>
      <c r="C772" s="215"/>
    </row>
    <row r="773" spans="2:3" x14ac:dyDescent="0.35">
      <c r="B773" s="214"/>
      <c r="C773" s="215"/>
    </row>
    <row r="774" spans="2:3" x14ac:dyDescent="0.35">
      <c r="B774" s="214"/>
      <c r="C774" s="215"/>
    </row>
    <row r="775" spans="2:3" x14ac:dyDescent="0.35">
      <c r="B775" s="214"/>
      <c r="C775" s="215"/>
    </row>
    <row r="776" spans="2:3" x14ac:dyDescent="0.35">
      <c r="B776" s="214"/>
      <c r="C776" s="215"/>
    </row>
    <row r="777" spans="2:3" x14ac:dyDescent="0.35">
      <c r="B777" s="214"/>
      <c r="C777" s="215"/>
    </row>
    <row r="778" spans="2:3" x14ac:dyDescent="0.35">
      <c r="B778" s="214"/>
      <c r="C778" s="215"/>
    </row>
  </sheetData>
  <mergeCells count="4">
    <mergeCell ref="A1:B1"/>
    <mergeCell ref="A2:B2"/>
    <mergeCell ref="A36:C36"/>
    <mergeCell ref="A25:C2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BO98"/>
  <sheetViews>
    <sheetView tabSelected="1" zoomScale="71" zoomScaleNormal="71" workbookViewId="0">
      <selection activeCell="C8" sqref="C8"/>
    </sheetView>
  </sheetViews>
  <sheetFormatPr defaultColWidth="8.81640625" defaultRowHeight="14.5" x14ac:dyDescent="0.35"/>
  <cols>
    <col min="1" max="1" width="37.1796875" customWidth="1"/>
    <col min="2" max="2" width="20" customWidth="1"/>
    <col min="3" max="4" width="17.453125" customWidth="1"/>
    <col min="5" max="5" width="18.453125" customWidth="1"/>
    <col min="6" max="6" width="18.81640625" customWidth="1"/>
    <col min="7" max="7" width="18.453125" customWidth="1"/>
    <col min="8" max="8" width="17.54296875" customWidth="1"/>
    <col min="9" max="9" width="20.81640625" customWidth="1"/>
    <col min="10" max="10" width="20.54296875" customWidth="1"/>
    <col min="11" max="11" width="22.453125" customWidth="1"/>
    <col min="12" max="12" width="25.54296875" customWidth="1"/>
    <col min="13" max="16" width="16.1796875" customWidth="1"/>
  </cols>
  <sheetData>
    <row r="1" spans="1:67" s="61" customFormat="1" ht="21" customHeight="1" x14ac:dyDescent="0.55000000000000004">
      <c r="A1" s="62" t="s">
        <v>221</v>
      </c>
      <c r="B1" s="59"/>
      <c r="C1" s="59"/>
      <c r="D1" s="59"/>
      <c r="E1" s="59"/>
      <c r="F1" s="59"/>
      <c r="G1" s="59"/>
      <c r="H1" s="59"/>
      <c r="I1" s="59"/>
      <c r="J1" s="59"/>
      <c r="K1" s="59"/>
      <c r="L1" s="59"/>
      <c r="M1" s="59"/>
      <c r="N1" s="59"/>
      <c r="O1" s="59"/>
      <c r="P1" s="59"/>
      <c r="Q1" s="59"/>
      <c r="R1" s="59"/>
      <c r="S1" s="59"/>
      <c r="T1" s="59"/>
      <c r="U1" s="59"/>
      <c r="V1" s="59"/>
      <c r="W1" s="60"/>
      <c r="X1" s="60"/>
      <c r="Y1" s="60"/>
      <c r="Z1" s="60"/>
      <c r="AA1" s="60"/>
      <c r="AB1" s="60"/>
      <c r="AC1" s="60"/>
      <c r="AD1" s="60"/>
      <c r="AE1" s="60"/>
      <c r="AF1" s="60"/>
      <c r="AG1" s="60"/>
      <c r="AH1" s="60"/>
      <c r="AI1" s="60"/>
      <c r="AJ1" s="60"/>
      <c r="AK1" s="60"/>
      <c r="AL1" s="60"/>
    </row>
    <row r="2" spans="1:67" s="65" customFormat="1" ht="24" customHeight="1" x14ac:dyDescent="0.35">
      <c r="A2" s="188" t="s">
        <v>222</v>
      </c>
      <c r="B2" s="63"/>
      <c r="C2" s="63"/>
      <c r="D2" s="63"/>
      <c r="E2" s="63"/>
      <c r="F2" s="63"/>
      <c r="G2" s="63"/>
      <c r="H2" s="63"/>
      <c r="I2" s="63"/>
      <c r="J2" s="63"/>
      <c r="K2" s="63"/>
      <c r="L2" s="63"/>
      <c r="M2" s="63"/>
      <c r="N2" s="63"/>
      <c r="O2" s="63"/>
      <c r="P2" s="63"/>
      <c r="Q2" s="63"/>
      <c r="R2" s="63"/>
      <c r="S2" s="63"/>
      <c r="T2" s="63"/>
      <c r="U2" s="63"/>
      <c r="V2" s="63"/>
      <c r="W2" s="64"/>
      <c r="X2" s="64"/>
      <c r="Y2" s="64"/>
      <c r="Z2" s="64"/>
      <c r="AA2" s="64"/>
      <c r="AB2" s="64"/>
      <c r="AC2" s="64"/>
      <c r="AD2" s="64"/>
      <c r="AE2" s="64"/>
      <c r="AF2" s="64"/>
      <c r="AG2" s="64"/>
      <c r="AH2" s="64"/>
      <c r="AI2" s="64"/>
      <c r="AJ2" s="64"/>
      <c r="AK2" s="64"/>
      <c r="AL2" s="64"/>
    </row>
    <row r="3" spans="1:67" ht="47.15" customHeight="1" x14ac:dyDescent="0.35">
      <c r="A3" s="37" t="s">
        <v>223</v>
      </c>
      <c r="B3" s="37" t="s">
        <v>224</v>
      </c>
      <c r="C3" s="37" t="s">
        <v>313</v>
      </c>
      <c r="D3" s="37" t="s">
        <v>179</v>
      </c>
      <c r="E3" s="37" t="s">
        <v>184</v>
      </c>
      <c r="F3" s="37" t="s">
        <v>181</v>
      </c>
      <c r="G3" s="27" t="s">
        <v>225</v>
      </c>
      <c r="H3" s="27" t="s">
        <v>226</v>
      </c>
      <c r="I3" s="27" t="s">
        <v>227</v>
      </c>
      <c r="J3" s="27" t="s">
        <v>228</v>
      </c>
      <c r="K3" s="38" t="s">
        <v>195</v>
      </c>
      <c r="L3" s="27" t="s">
        <v>229</v>
      </c>
      <c r="M3" s="9"/>
      <c r="N3" s="35"/>
      <c r="O3" s="9"/>
      <c r="P3" s="9"/>
      <c r="Q3" s="9"/>
      <c r="R3" s="9"/>
      <c r="S3" s="9"/>
      <c r="T3" s="9"/>
      <c r="U3" s="9"/>
      <c r="V3" s="9"/>
      <c r="W3" s="9"/>
      <c r="X3" s="9"/>
      <c r="Y3" s="9"/>
      <c r="Z3" s="9"/>
      <c r="AA3" s="9"/>
      <c r="AB3" s="9"/>
      <c r="AC3" s="9"/>
      <c r="AD3" s="9"/>
      <c r="AE3" s="9"/>
      <c r="AF3" s="9"/>
      <c r="AG3" s="9"/>
      <c r="AH3" s="9"/>
      <c r="AI3" s="9"/>
      <c r="AJ3" s="9"/>
      <c r="AK3" s="9"/>
      <c r="AL3" s="21"/>
      <c r="AM3" s="21"/>
    </row>
    <row r="4" spans="1:67" ht="93" customHeight="1" x14ac:dyDescent="0.35">
      <c r="A4" s="24"/>
      <c r="B4" s="23" t="s">
        <v>230</v>
      </c>
      <c r="C4" s="23" t="s">
        <v>231</v>
      </c>
      <c r="D4" s="24"/>
      <c r="E4" s="23" t="s">
        <v>232</v>
      </c>
      <c r="F4" s="23" t="s">
        <v>232</v>
      </c>
      <c r="G4" s="23" t="s">
        <v>232</v>
      </c>
      <c r="H4" s="23" t="s">
        <v>321</v>
      </c>
      <c r="I4" s="23" t="s">
        <v>233</v>
      </c>
      <c r="J4" s="23" t="s">
        <v>194</v>
      </c>
      <c r="K4" s="23" t="s">
        <v>197</v>
      </c>
      <c r="L4" s="28" t="s">
        <v>234</v>
      </c>
      <c r="M4" s="9"/>
      <c r="N4" s="9"/>
      <c r="O4" s="9"/>
      <c r="P4" s="9"/>
      <c r="Q4" s="9"/>
      <c r="R4" s="9"/>
      <c r="S4" s="9"/>
      <c r="T4" s="9"/>
      <c r="U4" s="9"/>
      <c r="V4" s="9"/>
      <c r="W4" s="9"/>
      <c r="X4" s="2"/>
      <c r="Y4" s="2"/>
      <c r="Z4" s="2"/>
      <c r="AA4" s="2"/>
      <c r="AB4" s="2"/>
      <c r="AC4" s="2"/>
      <c r="AD4" s="2"/>
      <c r="AE4" s="2"/>
      <c r="AF4" s="2"/>
      <c r="AG4" s="2"/>
      <c r="AH4" s="2"/>
      <c r="AI4" s="2"/>
      <c r="AJ4" s="2"/>
      <c r="AK4" s="2"/>
      <c r="AL4" s="21"/>
      <c r="AM4" s="21"/>
    </row>
    <row r="5" spans="1:67" ht="14.15" customHeight="1" x14ac:dyDescent="0.35">
      <c r="A5" s="254" t="s">
        <v>235</v>
      </c>
      <c r="B5" s="245"/>
      <c r="C5" s="22"/>
      <c r="D5" s="244"/>
      <c r="E5" s="25"/>
      <c r="F5" s="25"/>
      <c r="G5" s="8">
        <f>Table12[[#This Row],[Production]]+Table12[[#This Row],[Imports]]</f>
        <v>0</v>
      </c>
      <c r="H5" s="25"/>
      <c r="I5" s="25"/>
      <c r="J5" s="8" t="e">
        <f>IF(Table12[[#This Row],[Imports]]/Table12[[#This Row],[Production]]&gt;0.1, G5,Table12[[#This Row],[Production]])</f>
        <v>#DIV/0!</v>
      </c>
      <c r="K5" s="252">
        <f>IF(Table12[[#This Row],[Confirmation of the commodities to be included in the FLI]]="Y",Table12[[#This Row],[Reference Quantity ]]*Table12[[#This Row],[Price]], 0)</f>
        <v>0</v>
      </c>
      <c r="L5" s="29" t="e">
        <f>IF(ISNUMBER(Table12[[#This Row],[Value of Reference Quantity]]),Table12[[#This Row],[Value of Reference Quantity]]/$K$23,"")</f>
        <v>#DIV/0!</v>
      </c>
      <c r="M5" s="9"/>
      <c r="N5" s="9"/>
      <c r="O5" s="9"/>
      <c r="P5" s="9"/>
      <c r="Q5" s="9"/>
      <c r="R5" s="9"/>
      <c r="S5" s="9"/>
      <c r="T5" s="9"/>
      <c r="U5" s="9"/>
      <c r="V5" s="9"/>
      <c r="W5" s="9"/>
      <c r="X5" s="21"/>
      <c r="Y5" s="21"/>
      <c r="Z5" s="21"/>
      <c r="AA5" s="21"/>
      <c r="AB5" s="21"/>
      <c r="AC5" s="21"/>
      <c r="AD5" s="21"/>
      <c r="AE5" s="21"/>
      <c r="AF5" s="21"/>
      <c r="AG5" s="21"/>
      <c r="AH5" s="21"/>
      <c r="AI5" s="21"/>
      <c r="AJ5" s="21"/>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row>
    <row r="6" spans="1:67" ht="14.15" customHeight="1" x14ac:dyDescent="0.35">
      <c r="A6" s="254" t="s">
        <v>235</v>
      </c>
      <c r="B6" s="245"/>
      <c r="C6" s="22"/>
      <c r="D6" s="244"/>
      <c r="E6" s="25"/>
      <c r="F6" s="25"/>
      <c r="G6" s="8">
        <f>Table12[[#This Row],[Production]]+Table12[[#This Row],[Imports]]</f>
        <v>0</v>
      </c>
      <c r="H6" s="25"/>
      <c r="I6" s="25"/>
      <c r="J6" s="8" t="e">
        <f>IF(Table12[[#This Row],[Imports]]/Table12[[#This Row],[Production]]&gt;0.1, G6,Table12[[#This Row],[Production]])</f>
        <v>#DIV/0!</v>
      </c>
      <c r="K6" s="252">
        <f>IF(Table12[[#This Row],[Confirmation of the commodities to be included in the FLI]]="Y",Table12[[#This Row],[Reference Quantity ]]*Table12[[#This Row],[Price]], 0)</f>
        <v>0</v>
      </c>
      <c r="L6" s="29" t="e">
        <f>IF(ISNUMBER(Table12[[#This Row],[Value of Reference Quantity]]),Table12[[#This Row],[Value of Reference Quantity]]/$K$23,"")</f>
        <v>#DIV/0!</v>
      </c>
      <c r="M6" s="9"/>
      <c r="N6" s="9"/>
      <c r="O6" s="9"/>
      <c r="P6" s="9"/>
      <c r="Q6" s="9"/>
      <c r="R6" s="9"/>
      <c r="S6" s="9"/>
      <c r="T6" s="9"/>
      <c r="U6" s="9"/>
      <c r="V6" s="9"/>
      <c r="W6" s="9"/>
      <c r="X6" s="21"/>
      <c r="Y6" s="21"/>
      <c r="Z6" s="21"/>
      <c r="AA6" s="21"/>
      <c r="AB6" s="21"/>
      <c r="AC6" s="21"/>
      <c r="AD6" s="21"/>
      <c r="AE6" s="21"/>
      <c r="AF6" s="21"/>
      <c r="AG6" s="21"/>
      <c r="AH6" s="21"/>
      <c r="AI6" s="21"/>
      <c r="AJ6" s="21"/>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row>
    <row r="7" spans="1:67" s="36" customFormat="1" ht="14.15" customHeight="1" x14ac:dyDescent="0.35">
      <c r="A7" s="254" t="s">
        <v>236</v>
      </c>
      <c r="B7" s="245"/>
      <c r="C7" s="22"/>
      <c r="D7" s="248"/>
      <c r="E7" s="25"/>
      <c r="F7" s="25"/>
      <c r="G7" s="8">
        <f>Table12[[#This Row],[Production]]+Table12[[#This Row],[Imports]]</f>
        <v>0</v>
      </c>
      <c r="H7" s="25"/>
      <c r="I7" s="25"/>
      <c r="J7" s="8" t="e">
        <f>IF(Table12[[#This Row],[Imports]]/Table12[[#This Row],[Production]]&gt;0.1, G7,Table12[[#This Row],[Production]])</f>
        <v>#DIV/0!</v>
      </c>
      <c r="K7" s="252">
        <f>IF(Table12[[#This Row],[Confirmation of the commodities to be included in the FLI]]="Y",Table12[[#This Row],[Reference Quantity ]]*Table12[[#This Row],[Price]], 0)</f>
        <v>0</v>
      </c>
      <c r="L7" s="29" t="e">
        <f>IF(ISNUMBER(Table12[[#This Row],[Value of Reference Quantity]]),Table12[[#This Row],[Value of Reference Quantity]]/$K$23,"")</f>
        <v>#DIV/0!</v>
      </c>
      <c r="M7" s="9"/>
      <c r="N7" s="9"/>
      <c r="O7" s="9"/>
      <c r="P7" s="9"/>
      <c r="Q7" s="9"/>
      <c r="R7" s="9"/>
      <c r="S7" s="9"/>
      <c r="T7" s="9"/>
      <c r="U7" s="9"/>
      <c r="V7" s="9"/>
      <c r="W7" s="9"/>
      <c r="X7" s="34"/>
      <c r="Y7" s="34"/>
      <c r="Z7" s="34"/>
      <c r="AA7" s="34"/>
      <c r="AB7" s="34"/>
      <c r="AC7" s="34"/>
      <c r="AD7" s="34"/>
      <c r="AE7" s="34"/>
      <c r="AF7" s="34"/>
      <c r="AG7" s="34"/>
      <c r="AH7" s="34"/>
      <c r="AI7" s="34"/>
      <c r="AJ7" s="34"/>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row>
    <row r="8" spans="1:67" ht="14.15" customHeight="1" x14ac:dyDescent="0.35">
      <c r="A8" s="254" t="s">
        <v>236</v>
      </c>
      <c r="B8" s="245"/>
      <c r="C8" s="22"/>
      <c r="D8" s="244"/>
      <c r="E8" s="25"/>
      <c r="F8" s="25"/>
      <c r="G8" s="8">
        <f>Table12[[#This Row],[Production]]+Table12[[#This Row],[Imports]]</f>
        <v>0</v>
      </c>
      <c r="H8" s="25"/>
      <c r="I8" s="25"/>
      <c r="J8" s="8" t="e">
        <f>IF(Table12[[#This Row],[Imports]]/Table12[[#This Row],[Production]]&gt;0.1, G8,Table12[[#This Row],[Production]])</f>
        <v>#DIV/0!</v>
      </c>
      <c r="K8" s="252">
        <f>IF(Table12[[#This Row],[Confirmation of the commodities to be included in the FLI]]="Y",Table12[[#This Row],[Reference Quantity ]]*Table12[[#This Row],[Price]], 0)</f>
        <v>0</v>
      </c>
      <c r="L8" s="29" t="e">
        <f>IF(ISNUMBER(Table12[[#This Row],[Value of Reference Quantity]]),Table12[[#This Row],[Value of Reference Quantity]]/$K$23,"")</f>
        <v>#DIV/0!</v>
      </c>
      <c r="M8" s="9"/>
      <c r="N8" s="9"/>
      <c r="O8" s="9"/>
      <c r="P8" s="9"/>
      <c r="Q8" s="9"/>
      <c r="R8" s="9"/>
      <c r="S8" s="9"/>
      <c r="T8" s="9"/>
      <c r="U8" s="9"/>
      <c r="V8" s="9"/>
      <c r="W8" s="9"/>
      <c r="X8" s="21"/>
      <c r="Y8" s="21"/>
      <c r="Z8" s="21"/>
      <c r="AA8" s="21"/>
      <c r="AB8" s="21"/>
      <c r="AC8" s="21"/>
      <c r="AD8" s="21"/>
      <c r="AE8" s="21"/>
      <c r="AF8" s="21"/>
      <c r="AG8" s="21"/>
      <c r="AH8" s="21"/>
      <c r="AI8" s="21"/>
      <c r="AJ8" s="21"/>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row>
    <row r="9" spans="1:67" ht="14.15" customHeight="1" x14ac:dyDescent="0.35">
      <c r="A9" s="255" t="s">
        <v>237</v>
      </c>
      <c r="B9" s="247"/>
      <c r="C9" s="22"/>
      <c r="D9" s="246"/>
      <c r="E9" s="25"/>
      <c r="F9" s="25"/>
      <c r="G9" s="8">
        <f>Table12[[#This Row],[Production]]+Table12[[#This Row],[Imports]]</f>
        <v>0</v>
      </c>
      <c r="H9" s="25"/>
      <c r="I9" s="25"/>
      <c r="J9" s="8" t="e">
        <f>IF(Table12[[#This Row],[Imports]]/Table12[[#This Row],[Production]]&gt;0.1, G9,Table12[[#This Row],[Production]])</f>
        <v>#DIV/0!</v>
      </c>
      <c r="K9" s="252">
        <f>IF(Table12[[#This Row],[Confirmation of the commodities to be included in the FLI]]="Y",Table12[[#This Row],[Reference Quantity ]]*Table12[[#This Row],[Price]], 0)</f>
        <v>0</v>
      </c>
      <c r="L9" s="29" t="e">
        <f>IF(ISNUMBER(Table12[[#This Row],[Value of Reference Quantity]]),Table12[[#This Row],[Value of Reference Quantity]]/$K$23,"")</f>
        <v>#DIV/0!</v>
      </c>
      <c r="M9" s="9"/>
      <c r="N9" s="9"/>
      <c r="O9" s="9"/>
      <c r="P9" s="9"/>
      <c r="Q9" s="9"/>
      <c r="R9" s="9"/>
      <c r="S9" s="9"/>
      <c r="T9" s="9"/>
      <c r="U9" s="9"/>
      <c r="V9" s="9"/>
      <c r="W9" s="9"/>
      <c r="X9" s="21"/>
      <c r="Y9" s="21"/>
      <c r="Z9" s="21"/>
      <c r="AA9" s="21"/>
      <c r="AB9" s="21"/>
      <c r="AC9" s="21"/>
      <c r="AD9" s="21"/>
      <c r="AE9" s="21"/>
      <c r="AF9" s="21"/>
      <c r="AG9" s="21"/>
      <c r="AH9" s="21"/>
      <c r="AI9" s="21"/>
      <c r="AJ9" s="21"/>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row>
    <row r="10" spans="1:67" ht="14.15" customHeight="1" x14ac:dyDescent="0.35">
      <c r="A10" s="255" t="s">
        <v>237</v>
      </c>
      <c r="B10" s="247"/>
      <c r="C10" s="22"/>
      <c r="D10" s="246"/>
      <c r="E10" s="25"/>
      <c r="F10" s="25"/>
      <c r="G10" s="8">
        <f>Table12[[#This Row],[Production]]+Table12[[#This Row],[Imports]]</f>
        <v>0</v>
      </c>
      <c r="H10" s="25"/>
      <c r="I10" s="25"/>
      <c r="J10" s="8" t="e">
        <f>IF(Table12[[#This Row],[Imports]]/Table12[[#This Row],[Production]]&gt;0.1, G10,Table12[[#This Row],[Production]])</f>
        <v>#DIV/0!</v>
      </c>
      <c r="K10" s="252">
        <f>IF(Table12[[#This Row],[Confirmation of the commodities to be included in the FLI]]="Y",Table12[[#This Row],[Reference Quantity ]]*Table12[[#This Row],[Price]], 0)</f>
        <v>0</v>
      </c>
      <c r="L10" s="29" t="e">
        <f>IF(ISNUMBER(Table12[[#This Row],[Value of Reference Quantity]]),Table12[[#This Row],[Value of Reference Quantity]]/$K$23,"")</f>
        <v>#DIV/0!</v>
      </c>
      <c r="M10" s="9"/>
      <c r="N10" s="9"/>
      <c r="O10" s="9"/>
      <c r="P10" s="9"/>
      <c r="Q10" s="9"/>
      <c r="R10" s="9"/>
      <c r="S10" s="9"/>
      <c r="T10" s="9"/>
      <c r="U10" s="9"/>
      <c r="V10" s="9"/>
      <c r="W10" s="9"/>
      <c r="X10" s="21"/>
      <c r="Y10" s="21"/>
      <c r="Z10" s="21"/>
      <c r="AA10" s="21"/>
      <c r="AB10" s="21"/>
      <c r="AC10" s="21"/>
      <c r="AD10" s="21"/>
      <c r="AE10" s="21"/>
      <c r="AF10" s="21"/>
      <c r="AG10" s="21"/>
      <c r="AH10" s="21"/>
      <c r="AI10" s="21"/>
      <c r="AJ10" s="21"/>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spans="1:67" ht="14.15" customHeight="1" x14ac:dyDescent="0.35">
      <c r="A11" s="255" t="s">
        <v>238</v>
      </c>
      <c r="B11" s="247"/>
      <c r="C11" s="22"/>
      <c r="D11" s="244"/>
      <c r="E11" s="25"/>
      <c r="F11" s="25"/>
      <c r="G11" s="8">
        <f>Table12[[#This Row],[Production]]+Table12[[#This Row],[Imports]]</f>
        <v>0</v>
      </c>
      <c r="H11" s="25"/>
      <c r="I11" s="25"/>
      <c r="J11" s="8" t="e">
        <f>IF(Table12[[#This Row],[Imports]]/Table12[[#This Row],[Production]]&gt;0.1, G11,Table12[[#This Row],[Production]])</f>
        <v>#DIV/0!</v>
      </c>
      <c r="K11" s="252">
        <f>IF(Table12[[#This Row],[Confirmation of the commodities to be included in the FLI]]="Y",Table12[[#This Row],[Reference Quantity ]]*Table12[[#This Row],[Price]], 0)</f>
        <v>0</v>
      </c>
      <c r="L11" s="29" t="e">
        <f>IF(ISNUMBER(Table12[[#This Row],[Value of Reference Quantity]]),Table12[[#This Row],[Value of Reference Quantity]]/$K$23,"")</f>
        <v>#DIV/0!</v>
      </c>
      <c r="M11" s="9"/>
      <c r="N11" s="9"/>
      <c r="O11" s="9"/>
      <c r="P11" s="9"/>
      <c r="Q11" s="9"/>
      <c r="R11" s="9"/>
      <c r="S11" s="9"/>
      <c r="T11" s="9"/>
      <c r="U11" s="9"/>
      <c r="V11" s="9"/>
      <c r="W11" s="9"/>
      <c r="X11" s="21"/>
      <c r="Y11" s="21"/>
      <c r="Z11" s="21"/>
      <c r="AA11" s="21"/>
      <c r="AB11" s="21"/>
      <c r="AC11" s="21"/>
      <c r="AD11" s="21"/>
      <c r="AE11" s="21"/>
      <c r="AF11" s="21"/>
      <c r="AG11" s="21"/>
      <c r="AH11" s="21"/>
      <c r="AI11" s="21"/>
      <c r="AJ11" s="21"/>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row>
    <row r="12" spans="1:67" ht="14.15" customHeight="1" x14ac:dyDescent="0.35">
      <c r="A12" s="255" t="s">
        <v>238</v>
      </c>
      <c r="B12" s="247"/>
      <c r="C12" s="22"/>
      <c r="D12" s="244"/>
      <c r="E12" s="25"/>
      <c r="F12" s="25"/>
      <c r="G12" s="8">
        <f>Table12[[#This Row],[Production]]+Table12[[#This Row],[Imports]]</f>
        <v>0</v>
      </c>
      <c r="H12" s="25"/>
      <c r="I12" s="25"/>
      <c r="J12" s="8" t="e">
        <f>IF(Table12[[#This Row],[Imports]]/Table12[[#This Row],[Production]]&gt;0.1, G12,Table12[[#This Row],[Production]])</f>
        <v>#DIV/0!</v>
      </c>
      <c r="K12" s="252">
        <f>IF(Table12[[#This Row],[Confirmation of the commodities to be included in the FLI]]="Y",Table12[[#This Row],[Reference Quantity ]]*Table12[[#This Row],[Price]], 0)</f>
        <v>0</v>
      </c>
      <c r="L12" s="29" t="e">
        <f>IF(ISNUMBER(Table12[[#This Row],[Value of Reference Quantity]]),Table12[[#This Row],[Value of Reference Quantity]]/$K$23,"")</f>
        <v>#DIV/0!</v>
      </c>
      <c r="M12" s="9"/>
      <c r="N12" s="9"/>
      <c r="O12" s="9"/>
      <c r="P12" s="9"/>
      <c r="Q12" s="9"/>
      <c r="R12" s="9"/>
      <c r="S12" s="9"/>
      <c r="T12" s="9"/>
      <c r="U12" s="9"/>
      <c r="V12" s="9"/>
      <c r="W12" s="9"/>
      <c r="X12" s="21"/>
      <c r="Y12" s="21"/>
      <c r="Z12" s="21"/>
      <c r="AA12" s="21"/>
      <c r="AB12" s="21"/>
      <c r="AC12" s="21"/>
      <c r="AD12" s="21"/>
      <c r="AE12" s="21"/>
      <c r="AF12" s="21"/>
      <c r="AG12" s="21"/>
      <c r="AH12" s="21"/>
      <c r="AI12" s="21"/>
      <c r="AJ12" s="21"/>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row>
    <row r="13" spans="1:67" ht="14.15" customHeight="1" x14ac:dyDescent="0.35">
      <c r="A13" s="254" t="s">
        <v>239</v>
      </c>
      <c r="B13" s="245"/>
      <c r="C13" s="22"/>
      <c r="D13" s="244"/>
      <c r="E13" s="25"/>
      <c r="F13" s="25"/>
      <c r="G13" s="8">
        <f>Table12[[#This Row],[Production]]+Table12[[#This Row],[Imports]]</f>
        <v>0</v>
      </c>
      <c r="H13" s="25"/>
      <c r="I13" s="25"/>
      <c r="J13" s="8" t="e">
        <f>IF(Table12[[#This Row],[Imports]]/Table12[[#This Row],[Production]]&gt;0.1, G13,Table12[[#This Row],[Production]])</f>
        <v>#DIV/0!</v>
      </c>
      <c r="K13" s="252">
        <f>IF(Table12[[#This Row],[Confirmation of the commodities to be included in the FLI]]="Y",Table12[[#This Row],[Reference Quantity ]]*Table12[[#This Row],[Price]], 0)</f>
        <v>0</v>
      </c>
      <c r="L13" s="29" t="e">
        <f>IF(ISNUMBER(Table12[[#This Row],[Value of Reference Quantity]]),Table12[[#This Row],[Value of Reference Quantity]]/$K$23,"")</f>
        <v>#DIV/0!</v>
      </c>
      <c r="M13" s="9"/>
      <c r="N13" s="9"/>
      <c r="O13" s="9"/>
      <c r="P13" s="9"/>
      <c r="Q13" s="9"/>
      <c r="R13" s="9"/>
      <c r="S13" s="9"/>
      <c r="T13" s="9"/>
      <c r="U13" s="9"/>
      <c r="V13" s="9"/>
      <c r="W13" s="9"/>
      <c r="X13" s="21"/>
      <c r="Y13" s="21"/>
      <c r="Z13" s="21"/>
      <c r="AA13" s="21"/>
      <c r="AB13" s="21"/>
      <c r="AC13" s="21"/>
      <c r="AD13" s="21"/>
      <c r="AE13" s="21"/>
      <c r="AF13" s="21"/>
      <c r="AG13" s="21"/>
      <c r="AH13" s="21"/>
      <c r="AI13" s="21"/>
      <c r="AJ13" s="21"/>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row>
    <row r="14" spans="1:67" ht="14.15" customHeight="1" x14ac:dyDescent="0.35">
      <c r="A14" s="254" t="s">
        <v>239</v>
      </c>
      <c r="B14" s="245"/>
      <c r="C14" s="22"/>
      <c r="D14" s="244"/>
      <c r="E14" s="25"/>
      <c r="F14" s="25"/>
      <c r="G14" s="8">
        <f>Table12[[#This Row],[Production]]+Table12[[#This Row],[Imports]]</f>
        <v>0</v>
      </c>
      <c r="H14" s="25"/>
      <c r="I14" s="25"/>
      <c r="J14" s="8" t="e">
        <f>IF(Table12[[#This Row],[Imports]]/Table12[[#This Row],[Production]]&gt;0.1, G14,Table12[[#This Row],[Production]])</f>
        <v>#DIV/0!</v>
      </c>
      <c r="K14" s="252">
        <f>IF(Table12[[#This Row],[Confirmation of the commodities to be included in the FLI]]="Y",Table12[[#This Row],[Reference Quantity ]]*Table12[[#This Row],[Price]], 0)</f>
        <v>0</v>
      </c>
      <c r="L14" s="29" t="e">
        <f>IF(ISNUMBER(Table12[[#This Row],[Value of Reference Quantity]]),Table12[[#This Row],[Value of Reference Quantity]]/$K$23,"")</f>
        <v>#DIV/0!</v>
      </c>
      <c r="M14" s="9"/>
      <c r="N14" s="9"/>
      <c r="O14" s="9"/>
      <c r="P14" s="9"/>
      <c r="Q14" s="9"/>
      <c r="R14" s="9"/>
      <c r="S14" s="9"/>
      <c r="T14" s="9"/>
      <c r="U14" s="9"/>
      <c r="V14" s="9"/>
      <c r="W14" s="9"/>
      <c r="X14" s="21"/>
      <c r="Y14" s="21"/>
      <c r="Z14" s="21"/>
      <c r="AA14" s="21"/>
      <c r="AB14" s="21"/>
      <c r="AC14" s="21"/>
      <c r="AD14" s="21"/>
      <c r="AE14" s="21"/>
      <c r="AF14" s="21"/>
      <c r="AG14" s="21"/>
      <c r="AH14" s="21"/>
      <c r="AI14" s="21"/>
      <c r="AJ14" s="21"/>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row>
    <row r="15" spans="1:67" ht="14.15" customHeight="1" x14ac:dyDescent="0.35">
      <c r="A15" s="254" t="s">
        <v>240</v>
      </c>
      <c r="B15" s="245"/>
      <c r="C15" s="22"/>
      <c r="D15" s="244"/>
      <c r="E15" s="25"/>
      <c r="F15" s="25"/>
      <c r="G15" s="8">
        <f>Table12[[#This Row],[Production]]+Table12[[#This Row],[Imports]]</f>
        <v>0</v>
      </c>
      <c r="H15" s="25"/>
      <c r="I15" s="25"/>
      <c r="J15" s="8" t="e">
        <f>IF(Table12[[#This Row],[Imports]]/Table12[[#This Row],[Production]]&gt;0.1, G15,Table12[[#This Row],[Production]])</f>
        <v>#DIV/0!</v>
      </c>
      <c r="K15" s="252">
        <f>IF(Table12[[#This Row],[Confirmation of the commodities to be included in the FLI]]="Y",Table12[[#This Row],[Reference Quantity ]]*Table12[[#This Row],[Price]], 0)</f>
        <v>0</v>
      </c>
      <c r="L15" s="29" t="e">
        <f>IF(ISNUMBER(Table12[[#This Row],[Value of Reference Quantity]]),Table12[[#This Row],[Value of Reference Quantity]]/$K$23,"")</f>
        <v>#DIV/0!</v>
      </c>
      <c r="M15" s="9"/>
      <c r="N15" s="9"/>
      <c r="O15" s="9"/>
      <c r="P15" s="9"/>
      <c r="Q15" s="9"/>
      <c r="R15" s="9"/>
      <c r="S15" s="9"/>
      <c r="T15" s="9"/>
      <c r="U15" s="9"/>
      <c r="V15" s="9"/>
      <c r="W15" s="9"/>
      <c r="X15" s="21"/>
      <c r="Y15" s="21"/>
      <c r="Z15" s="21"/>
      <c r="AA15" s="21"/>
      <c r="AB15" s="21"/>
      <c r="AC15" s="21"/>
      <c r="AD15" s="21"/>
      <c r="AE15" s="21"/>
      <c r="AF15" s="21"/>
      <c r="AG15" s="21"/>
      <c r="AH15" s="21"/>
      <c r="AI15" s="21"/>
      <c r="AJ15" s="21"/>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row>
    <row r="16" spans="1:67" ht="14.15" customHeight="1" x14ac:dyDescent="0.35">
      <c r="A16" s="254" t="s">
        <v>240</v>
      </c>
      <c r="B16" s="245"/>
      <c r="C16" s="22"/>
      <c r="D16" s="244"/>
      <c r="E16" s="25"/>
      <c r="F16" s="25"/>
      <c r="G16" s="8">
        <f>Table12[[#This Row],[Production]]+Table12[[#This Row],[Imports]]</f>
        <v>0</v>
      </c>
      <c r="H16" s="25"/>
      <c r="I16" s="25"/>
      <c r="J16" s="8" t="e">
        <f>IF(Table12[[#This Row],[Imports]]/Table12[[#This Row],[Production]]&gt;0.1, G16,Table12[[#This Row],[Production]])</f>
        <v>#DIV/0!</v>
      </c>
      <c r="K16" s="252">
        <f>IF(Table12[[#This Row],[Confirmation of the commodities to be included in the FLI]]="Y",Table12[[#This Row],[Reference Quantity ]]*Table12[[#This Row],[Price]], 0)</f>
        <v>0</v>
      </c>
      <c r="L16" s="29" t="e">
        <f>IF(ISNUMBER(Table12[[#This Row],[Value of Reference Quantity]]),Table12[[#This Row],[Value of Reference Quantity]]/$K$23,"")</f>
        <v>#DIV/0!</v>
      </c>
      <c r="M16" s="9"/>
      <c r="N16" s="9"/>
      <c r="O16" s="9"/>
      <c r="P16" s="9"/>
      <c r="Q16" s="9"/>
      <c r="R16" s="9"/>
      <c r="S16" s="9"/>
      <c r="T16" s="9"/>
      <c r="U16" s="9"/>
      <c r="V16" s="9"/>
      <c r="W16" s="9"/>
      <c r="X16" s="21"/>
      <c r="Y16" s="21"/>
      <c r="Z16" s="21"/>
      <c r="AA16" s="21"/>
      <c r="AB16" s="21"/>
      <c r="AC16" s="21"/>
      <c r="AD16" s="21"/>
      <c r="AE16" s="21"/>
      <c r="AF16" s="21"/>
      <c r="AG16" s="21"/>
      <c r="AH16" s="21"/>
      <c r="AI16" s="21"/>
      <c r="AJ16" s="21"/>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row>
    <row r="17" spans="1:67" ht="14.15" customHeight="1" x14ac:dyDescent="0.35">
      <c r="A17" s="244"/>
      <c r="B17" s="245"/>
      <c r="C17" s="22"/>
      <c r="D17" s="244"/>
      <c r="E17" s="25"/>
      <c r="F17" s="25"/>
      <c r="G17" s="8">
        <f>Table12[[#This Row],[Production]]+Table12[[#This Row],[Imports]]</f>
        <v>0</v>
      </c>
      <c r="H17" s="25"/>
      <c r="I17" s="25"/>
      <c r="J17" s="8" t="e">
        <f>IF(Table12[[#This Row],[Imports]]/Table12[[#This Row],[Production]]&gt;0.1, G17,Table12[[#This Row],[Production]])</f>
        <v>#DIV/0!</v>
      </c>
      <c r="K17" s="252">
        <f>IF(Table12[[#This Row],[Confirmation of the commodities to be included in the FLI]]="Y",Table12[[#This Row],[Reference Quantity ]]*Table12[[#This Row],[Price]], 0)</f>
        <v>0</v>
      </c>
      <c r="L17" s="29" t="e">
        <f>IF(ISNUMBER(Table12[[#This Row],[Value of Reference Quantity]]),Table12[[#This Row],[Value of Reference Quantity]]/$K$23,"")</f>
        <v>#DIV/0!</v>
      </c>
      <c r="M17" s="9"/>
      <c r="N17" s="9"/>
      <c r="O17" s="9"/>
      <c r="P17" s="9"/>
      <c r="Q17" s="9"/>
      <c r="R17" s="9"/>
      <c r="S17" s="9"/>
      <c r="T17" s="9"/>
      <c r="U17" s="9"/>
      <c r="V17" s="9"/>
      <c r="W17" s="9"/>
      <c r="X17" s="21"/>
      <c r="Y17" s="21"/>
      <c r="Z17" s="21"/>
      <c r="AA17" s="21"/>
      <c r="AB17" s="21"/>
      <c r="AC17" s="21"/>
      <c r="AD17" s="21"/>
      <c r="AE17" s="21"/>
      <c r="AF17" s="21"/>
      <c r="AG17" s="21"/>
      <c r="AH17" s="21"/>
      <c r="AI17" s="21"/>
      <c r="AJ17" s="21"/>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row>
    <row r="18" spans="1:67" ht="14.15" customHeight="1" x14ac:dyDescent="0.35">
      <c r="A18" s="246"/>
      <c r="B18" s="245"/>
      <c r="C18" s="22"/>
      <c r="D18" s="244"/>
      <c r="E18" s="25"/>
      <c r="F18" s="25"/>
      <c r="G18" s="8">
        <f>Table12[[#This Row],[Production]]+Table12[[#This Row],[Imports]]</f>
        <v>0</v>
      </c>
      <c r="H18" s="25"/>
      <c r="I18" s="25"/>
      <c r="J18" s="8" t="e">
        <f>IF(Table12[[#This Row],[Imports]]/Table12[[#This Row],[Production]]&gt;0.1, G18,Table12[[#This Row],[Production]])</f>
        <v>#DIV/0!</v>
      </c>
      <c r="K18" s="252">
        <f>IF(Table12[[#This Row],[Confirmation of the commodities to be included in the FLI]]="Y",Table12[[#This Row],[Reference Quantity ]]*Table12[[#This Row],[Price]], 0)</f>
        <v>0</v>
      </c>
      <c r="L18" s="29" t="e">
        <f>IF(ISNUMBER(Table12[[#This Row],[Value of Reference Quantity]]),Table12[[#This Row],[Value of Reference Quantity]]/$K$23,"")</f>
        <v>#DIV/0!</v>
      </c>
      <c r="M18" s="9"/>
      <c r="N18" s="9"/>
      <c r="O18" s="9"/>
      <c r="P18" s="9"/>
      <c r="Q18" s="9"/>
      <c r="R18" s="9"/>
      <c r="S18" s="9"/>
      <c r="T18" s="9"/>
      <c r="U18" s="9"/>
      <c r="V18" s="9"/>
      <c r="W18" s="9"/>
      <c r="X18" s="21"/>
      <c r="Y18" s="21"/>
      <c r="Z18" s="21"/>
      <c r="AA18" s="21"/>
      <c r="AB18" s="21"/>
      <c r="AC18" s="21"/>
      <c r="AD18" s="21"/>
      <c r="AE18" s="21"/>
      <c r="AF18" s="21"/>
      <c r="AG18" s="21"/>
      <c r="AH18" s="21"/>
      <c r="AI18" s="21"/>
      <c r="AJ18" s="21"/>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row>
    <row r="19" spans="1:67" ht="14.15" customHeight="1" x14ac:dyDescent="0.35">
      <c r="A19" s="244"/>
      <c r="B19" s="245"/>
      <c r="C19" s="22"/>
      <c r="D19" s="244"/>
      <c r="E19" s="25"/>
      <c r="F19" s="25"/>
      <c r="G19" s="8">
        <f>Table12[[#This Row],[Production]]+Table12[[#This Row],[Imports]]</f>
        <v>0</v>
      </c>
      <c r="H19" s="25"/>
      <c r="I19" s="25"/>
      <c r="J19" s="8" t="e">
        <f>IF(Table12[[#This Row],[Imports]]/Table12[[#This Row],[Production]]&gt;0.1, G19,Table12[[#This Row],[Production]])</f>
        <v>#DIV/0!</v>
      </c>
      <c r="K19" s="252">
        <f>IF(Table12[[#This Row],[Confirmation of the commodities to be included in the FLI]]="Y",Table12[[#This Row],[Reference Quantity ]]*Table12[[#This Row],[Price]], 0)</f>
        <v>0</v>
      </c>
      <c r="L19" s="29" t="e">
        <f>IF(ISNUMBER(Table12[[#This Row],[Value of Reference Quantity]]),Table12[[#This Row],[Value of Reference Quantity]]/$K$23,"")</f>
        <v>#DIV/0!</v>
      </c>
      <c r="M19" s="9"/>
      <c r="N19" s="9"/>
      <c r="O19" s="9"/>
      <c r="P19" s="9"/>
      <c r="Q19" s="9"/>
      <c r="R19" s="9"/>
      <c r="S19" s="9"/>
      <c r="T19" s="9"/>
      <c r="U19" s="9"/>
      <c r="V19" s="9"/>
      <c r="W19" s="9"/>
      <c r="X19" s="21"/>
      <c r="Y19" s="21"/>
      <c r="Z19" s="21"/>
      <c r="AA19" s="21"/>
      <c r="AB19" s="21"/>
      <c r="AC19" s="21"/>
      <c r="AD19" s="21"/>
      <c r="AE19" s="21"/>
      <c r="AF19" s="21"/>
      <c r="AG19" s="21"/>
      <c r="AH19" s="21"/>
      <c r="AI19" s="21"/>
      <c r="AJ19" s="21"/>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row>
    <row r="20" spans="1:67" ht="14.15" customHeight="1" x14ac:dyDescent="0.35">
      <c r="A20" s="244"/>
      <c r="B20" s="245"/>
      <c r="C20" s="22"/>
      <c r="D20" s="244"/>
      <c r="E20" s="25"/>
      <c r="F20" s="25"/>
      <c r="G20" s="8">
        <f>Table12[[#This Row],[Production]]+Table12[[#This Row],[Imports]]</f>
        <v>0</v>
      </c>
      <c r="H20" s="25"/>
      <c r="I20" s="25"/>
      <c r="J20" s="8" t="e">
        <f>IF(Table12[[#This Row],[Imports]]/Table12[[#This Row],[Production]]&gt;0.1, G20,Table12[[#This Row],[Production]])</f>
        <v>#DIV/0!</v>
      </c>
      <c r="K20" s="252">
        <f>IF(Table12[[#This Row],[Confirmation of the commodities to be included in the FLI]]="Y",Table12[[#This Row],[Reference Quantity ]]*Table12[[#This Row],[Price]], 0)</f>
        <v>0</v>
      </c>
      <c r="L20" s="29" t="e">
        <f>IF(ISNUMBER(Table12[[#This Row],[Value of Reference Quantity]]),Table12[[#This Row],[Value of Reference Quantity]]/$K$23,"")</f>
        <v>#DIV/0!</v>
      </c>
      <c r="M20" s="9"/>
      <c r="N20" s="9"/>
      <c r="O20" s="9"/>
      <c r="P20" s="9"/>
      <c r="Q20" s="9"/>
      <c r="R20" s="9"/>
      <c r="S20" s="9"/>
      <c r="T20" s="9"/>
      <c r="U20" s="9"/>
      <c r="V20" s="9"/>
      <c r="W20" s="9"/>
      <c r="X20" s="21"/>
      <c r="Y20" s="21"/>
      <c r="Z20" s="21"/>
      <c r="AA20" s="21"/>
      <c r="AB20" s="21"/>
      <c r="AC20" s="21"/>
      <c r="AD20" s="21"/>
      <c r="AE20" s="21"/>
      <c r="AF20" s="21"/>
      <c r="AG20" s="21"/>
      <c r="AH20" s="21"/>
      <c r="AI20" s="21"/>
      <c r="AJ20" s="21"/>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row>
    <row r="21" spans="1:67" ht="14.15" customHeight="1" x14ac:dyDescent="0.35">
      <c r="A21" s="244"/>
      <c r="B21" s="245"/>
      <c r="C21" s="22"/>
      <c r="D21" s="244"/>
      <c r="E21" s="25"/>
      <c r="F21" s="25"/>
      <c r="G21" s="8">
        <f>Table12[[#This Row],[Production]]+Table12[[#This Row],[Imports]]</f>
        <v>0</v>
      </c>
      <c r="H21" s="25"/>
      <c r="I21" s="25"/>
      <c r="J21" s="8" t="e">
        <f>IF(Table12[[#This Row],[Imports]]/Table12[[#This Row],[Production]]&gt;0.1, G21,Table12[[#This Row],[Production]])</f>
        <v>#DIV/0!</v>
      </c>
      <c r="K21" s="252">
        <f>IF(Table12[[#This Row],[Confirmation of the commodities to be included in the FLI]]="Y",Table12[[#This Row],[Reference Quantity ]]*Table12[[#This Row],[Price]], 0)</f>
        <v>0</v>
      </c>
      <c r="L21" s="29" t="e">
        <f>IF(ISNUMBER(Table12[[#This Row],[Value of Reference Quantity]]),Table12[[#This Row],[Value of Reference Quantity]]/$K$23,"")</f>
        <v>#DIV/0!</v>
      </c>
      <c r="M21" s="9"/>
      <c r="N21" s="9"/>
      <c r="O21" s="9"/>
      <c r="P21" s="9"/>
      <c r="Q21" s="9"/>
      <c r="R21" s="9"/>
      <c r="S21" s="9"/>
      <c r="T21" s="9"/>
      <c r="U21" s="9"/>
      <c r="V21" s="9"/>
      <c r="W21" s="9"/>
      <c r="X21" s="21"/>
      <c r="Y21" s="21"/>
      <c r="Z21" s="21"/>
      <c r="AA21" s="21"/>
      <c r="AB21" s="21"/>
      <c r="AC21" s="21"/>
      <c r="AD21" s="21"/>
      <c r="AE21" s="21"/>
      <c r="AF21" s="21"/>
      <c r="AG21" s="21"/>
      <c r="AH21" s="21"/>
      <c r="AI21" s="21"/>
      <c r="AJ21" s="21"/>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row>
    <row r="22" spans="1:67" ht="14.15" customHeight="1" thickBot="1" x14ac:dyDescent="0.4">
      <c r="A22" s="244"/>
      <c r="B22" s="245"/>
      <c r="C22" s="22"/>
      <c r="D22" s="244"/>
      <c r="E22" s="25"/>
      <c r="F22" s="25"/>
      <c r="G22" s="8">
        <f>Table12[[#This Row],[Production]]+Table12[[#This Row],[Imports]]</f>
        <v>0</v>
      </c>
      <c r="H22" s="25"/>
      <c r="I22" s="25"/>
      <c r="J22" s="8" t="e">
        <f>IF(Table12[[#This Row],[Imports]]/Table12[[#This Row],[Production]]&gt;0.1, G22,Table12[[#This Row],[Production]])</f>
        <v>#DIV/0!</v>
      </c>
      <c r="K22" s="252">
        <f>IF(Table12[[#This Row],[Confirmation of the commodities to be included in the FLI]]="Y",Table12[[#This Row],[Reference Quantity ]]*Table12[[#This Row],[Price]], 0)</f>
        <v>0</v>
      </c>
      <c r="L22" s="29" t="e">
        <f>IF(ISNUMBER(Table12[[#This Row],[Value of Reference Quantity]]),Table12[[#This Row],[Value of Reference Quantity]]/$K$23,"")</f>
        <v>#DIV/0!</v>
      </c>
      <c r="M22" s="3"/>
      <c r="N22" s="1"/>
      <c r="O22" s="1"/>
      <c r="P22" s="1"/>
      <c r="Q22" s="1"/>
      <c r="R22" s="1"/>
      <c r="S22" s="1"/>
      <c r="T22" s="1"/>
      <c r="U22" s="1"/>
      <c r="V22" s="1"/>
      <c r="W22" s="1"/>
      <c r="X22" s="21"/>
      <c r="Y22" s="21"/>
      <c r="Z22" s="21"/>
      <c r="AA22" s="21"/>
      <c r="AB22" s="21"/>
      <c r="AC22" s="21"/>
      <c r="AD22" s="21"/>
      <c r="AE22" s="21"/>
      <c r="AF22" s="21"/>
      <c r="AG22" s="21"/>
      <c r="AH22" s="21"/>
      <c r="AI22" s="21"/>
      <c r="AJ22" s="21"/>
      <c r="AK22" s="21"/>
      <c r="AL22" s="21"/>
      <c r="AM22" s="21"/>
    </row>
    <row r="23" spans="1:67" ht="14.15" customHeight="1" thickBot="1" x14ac:dyDescent="0.4">
      <c r="A23" s="4" t="s">
        <v>241</v>
      </c>
      <c r="B23" s="251">
        <f>COUNTIF(B5:B22, "Y")</f>
        <v>0</v>
      </c>
      <c r="C23" s="5"/>
      <c r="D23" s="5"/>
      <c r="E23" s="6"/>
      <c r="F23" s="7"/>
      <c r="G23" s="12"/>
      <c r="H23" s="6"/>
      <c r="I23" s="10" t="s">
        <v>242</v>
      </c>
      <c r="K23" s="11">
        <f>SUMIF(K5:K22, "&gt; 0")</f>
        <v>0</v>
      </c>
      <c r="L23" s="30" t="e">
        <f>SUM(L5:L22)</f>
        <v>#DIV/0!</v>
      </c>
      <c r="M23" s="3"/>
      <c r="N23" s="1"/>
      <c r="O23" s="1"/>
      <c r="P23" s="1"/>
      <c r="Q23" s="1"/>
      <c r="R23" s="1"/>
      <c r="S23" s="1"/>
      <c r="T23" s="1"/>
      <c r="U23" s="1"/>
      <c r="V23" s="1"/>
      <c r="W23" s="1"/>
      <c r="X23" s="21"/>
      <c r="Y23" s="21"/>
      <c r="Z23" s="21"/>
      <c r="AA23" s="21"/>
      <c r="AB23" s="21"/>
      <c r="AC23" s="21"/>
      <c r="AD23" s="21"/>
      <c r="AE23" s="21"/>
      <c r="AF23" s="21"/>
      <c r="AG23" s="21"/>
      <c r="AH23" s="21"/>
      <c r="AI23" s="21"/>
      <c r="AJ23" s="21"/>
      <c r="AK23" s="21"/>
      <c r="AL23" s="21"/>
      <c r="AM23" s="21"/>
    </row>
    <row r="24" spans="1:67" ht="36.65" customHeight="1" x14ac:dyDescent="0.45">
      <c r="A24" s="3"/>
      <c r="B24" s="3"/>
      <c r="C24" s="3"/>
      <c r="D24" s="3"/>
      <c r="E24" s="3"/>
      <c r="F24" s="3"/>
      <c r="G24" s="3"/>
      <c r="H24" s="3"/>
      <c r="I24" s="3"/>
      <c r="J24" s="3"/>
      <c r="K24" s="3"/>
      <c r="L24" s="56"/>
      <c r="M24" s="56"/>
      <c r="N24" s="56"/>
      <c r="O24" s="56"/>
      <c r="P24" s="56"/>
      <c r="Q24" s="56"/>
      <c r="R24" s="56"/>
      <c r="S24" s="56"/>
      <c r="T24" s="56"/>
      <c r="U24" s="56"/>
      <c r="V24" s="56"/>
      <c r="W24" s="21"/>
      <c r="X24" s="21"/>
      <c r="Y24" s="21"/>
      <c r="Z24" s="21"/>
      <c r="AA24" s="21"/>
      <c r="AB24" s="21"/>
      <c r="AC24" s="21"/>
      <c r="AD24" s="21"/>
      <c r="AE24" s="21"/>
      <c r="AF24" s="21"/>
      <c r="AG24" s="21"/>
      <c r="AH24" s="21"/>
      <c r="AI24" s="21"/>
      <c r="AJ24" s="21"/>
      <c r="AK24" s="21"/>
      <c r="AL24" s="21"/>
    </row>
    <row r="25" spans="1:67" s="65" customFormat="1" ht="30.65" customHeight="1" x14ac:dyDescent="0.35">
      <c r="A25" s="62" t="s">
        <v>306</v>
      </c>
      <c r="B25" s="63"/>
      <c r="C25" s="63"/>
      <c r="D25" s="63"/>
      <c r="E25" s="63"/>
      <c r="F25" s="63"/>
      <c r="G25" s="63"/>
      <c r="H25" s="63"/>
      <c r="I25" s="63"/>
      <c r="J25" s="63"/>
      <c r="K25" s="63"/>
      <c r="L25" s="63"/>
      <c r="M25" s="63"/>
      <c r="N25" s="63"/>
      <c r="O25" s="63"/>
      <c r="P25" s="63"/>
      <c r="Q25" s="63"/>
      <c r="R25" s="63"/>
      <c r="S25" s="63"/>
      <c r="T25" s="63"/>
      <c r="U25" s="63"/>
      <c r="V25" s="63"/>
      <c r="W25" s="64"/>
      <c r="X25" s="64"/>
      <c r="Y25" s="64"/>
      <c r="Z25" s="64"/>
      <c r="AA25" s="64"/>
      <c r="AB25" s="64"/>
      <c r="AC25" s="64"/>
      <c r="AD25" s="64"/>
      <c r="AE25" s="64"/>
      <c r="AF25" s="64"/>
      <c r="AG25" s="64"/>
      <c r="AH25" s="64"/>
      <c r="AI25" s="64"/>
      <c r="AJ25" s="64"/>
      <c r="AK25" s="64"/>
      <c r="AL25" s="64"/>
    </row>
    <row r="26" spans="1:67" ht="47.15" customHeight="1" x14ac:dyDescent="0.35">
      <c r="A26" s="287" t="s">
        <v>294</v>
      </c>
      <c r="B26" s="287"/>
      <c r="C26" s="287"/>
      <c r="D26" s="287"/>
      <c r="E26" s="287"/>
      <c r="F26" s="287"/>
      <c r="G26" s="287"/>
      <c r="H26" s="287"/>
      <c r="I26" s="287"/>
      <c r="J26" s="57"/>
      <c r="K26" s="57"/>
      <c r="L26" s="57"/>
      <c r="M26" s="57"/>
      <c r="N26" s="57"/>
      <c r="O26" s="57"/>
      <c r="P26" s="57"/>
      <c r="Q26" s="57"/>
      <c r="R26" s="57"/>
      <c r="S26" s="57"/>
      <c r="T26" s="57"/>
      <c r="U26" s="57"/>
      <c r="V26" s="57"/>
      <c r="W26" s="57"/>
      <c r="X26" s="57"/>
      <c r="Y26" s="57"/>
      <c r="Z26" s="57"/>
      <c r="AA26" s="57"/>
      <c r="AB26" s="57"/>
      <c r="AC26" s="21"/>
      <c r="AD26" s="21"/>
      <c r="AE26" s="21"/>
      <c r="AF26" s="21"/>
      <c r="AG26" s="21"/>
      <c r="AH26" s="21"/>
      <c r="AI26" s="21"/>
      <c r="AJ26" s="21"/>
      <c r="AK26" s="21"/>
      <c r="AL26" s="21"/>
      <c r="AM26" s="21"/>
      <c r="AN26" s="21"/>
      <c r="AO26" s="21"/>
      <c r="AP26" s="21"/>
      <c r="AQ26" s="21"/>
      <c r="AR26" s="21"/>
      <c r="AS26" s="21"/>
      <c r="AT26" s="21"/>
    </row>
    <row r="27" spans="1:67" ht="19.399999999999999" customHeight="1" x14ac:dyDescent="0.35">
      <c r="A27" s="257" t="s">
        <v>295</v>
      </c>
      <c r="B27" s="256"/>
      <c r="C27" s="256"/>
      <c r="D27" s="256"/>
      <c r="E27" s="256"/>
      <c r="F27" s="256"/>
      <c r="G27" s="256"/>
      <c r="H27" s="256"/>
      <c r="I27" s="256"/>
      <c r="J27" s="57"/>
      <c r="K27" s="57"/>
      <c r="L27" s="57"/>
      <c r="M27" s="57"/>
      <c r="N27" s="57"/>
      <c r="O27" s="57"/>
      <c r="P27" s="57"/>
      <c r="Q27" s="57"/>
      <c r="R27" s="57"/>
      <c r="S27" s="57"/>
      <c r="T27" s="57"/>
      <c r="U27" s="57"/>
      <c r="V27" s="57"/>
      <c r="W27" s="57"/>
      <c r="X27" s="57"/>
      <c r="Y27" s="57"/>
      <c r="Z27" s="57"/>
      <c r="AA27" s="57"/>
      <c r="AB27" s="57"/>
      <c r="AC27" s="21"/>
      <c r="AD27" s="21"/>
      <c r="AE27" s="21"/>
      <c r="AF27" s="21"/>
      <c r="AG27" s="21"/>
      <c r="AH27" s="21"/>
      <c r="AI27" s="21"/>
      <c r="AJ27" s="21"/>
      <c r="AK27" s="21"/>
      <c r="AL27" s="21"/>
      <c r="AM27" s="21"/>
      <c r="AN27" s="21"/>
      <c r="AO27" s="21"/>
      <c r="AP27" s="21"/>
      <c r="AQ27" s="21"/>
      <c r="AR27" s="21"/>
      <c r="AS27" s="21"/>
      <c r="AT27" s="21"/>
    </row>
    <row r="28" spans="1:67" ht="19.399999999999999" customHeight="1" x14ac:dyDescent="0.35">
      <c r="A28" s="257" t="s">
        <v>243</v>
      </c>
      <c r="B28" s="256"/>
      <c r="C28" s="256"/>
      <c r="D28" s="256"/>
      <c r="E28" s="256"/>
      <c r="F28" s="256"/>
      <c r="G28" s="256"/>
      <c r="H28" s="256"/>
      <c r="I28" s="256"/>
      <c r="J28" s="57"/>
      <c r="K28" s="57"/>
      <c r="L28" s="57"/>
      <c r="M28" s="57"/>
      <c r="N28" s="57"/>
      <c r="O28" s="57"/>
      <c r="P28" s="57"/>
      <c r="Q28" s="57"/>
      <c r="R28" s="57"/>
      <c r="S28" s="57"/>
      <c r="T28" s="57"/>
      <c r="U28" s="57"/>
      <c r="V28" s="57"/>
      <c r="W28" s="57"/>
      <c r="X28" s="57"/>
      <c r="Y28" s="57"/>
      <c r="Z28" s="57"/>
      <c r="AA28" s="57"/>
      <c r="AB28" s="57"/>
      <c r="AC28" s="21"/>
      <c r="AD28" s="21"/>
      <c r="AE28" s="21"/>
      <c r="AF28" s="21"/>
      <c r="AG28" s="21"/>
      <c r="AH28" s="21"/>
      <c r="AI28" s="21"/>
      <c r="AJ28" s="21"/>
      <c r="AK28" s="21"/>
      <c r="AL28" s="21"/>
      <c r="AM28" s="21"/>
      <c r="AN28" s="21"/>
      <c r="AO28" s="21"/>
      <c r="AP28" s="21"/>
      <c r="AQ28" s="21"/>
      <c r="AR28" s="21"/>
      <c r="AS28" s="21"/>
      <c r="AT28" s="21"/>
    </row>
    <row r="29" spans="1:67" ht="22.4" customHeight="1" x14ac:dyDescent="0.5">
      <c r="A29" s="291" t="s">
        <v>307</v>
      </c>
      <c r="B29" s="292"/>
      <c r="C29" s="293"/>
      <c r="D29" s="288" t="s">
        <v>198</v>
      </c>
      <c r="E29" s="289"/>
      <c r="F29" s="289"/>
      <c r="G29" s="289"/>
      <c r="H29" s="289"/>
      <c r="I29" s="289"/>
      <c r="J29" s="290"/>
      <c r="K29" s="290"/>
      <c r="L29" s="290"/>
      <c r="M29" s="290"/>
      <c r="N29" s="57"/>
      <c r="O29" s="57"/>
      <c r="P29" s="57"/>
      <c r="Q29" s="57"/>
      <c r="R29" s="57"/>
      <c r="S29" s="57"/>
      <c r="T29" s="57"/>
      <c r="U29" s="57"/>
      <c r="V29" s="57"/>
      <c r="W29" s="57"/>
      <c r="X29" s="57"/>
      <c r="Y29" s="57"/>
      <c r="Z29" s="57"/>
      <c r="AA29" s="57"/>
      <c r="AB29" s="57"/>
      <c r="AC29" s="21"/>
      <c r="AD29" s="21"/>
      <c r="AE29" s="21"/>
      <c r="AF29" s="21"/>
      <c r="AG29" s="21"/>
      <c r="AH29" s="21"/>
      <c r="AI29" s="21"/>
      <c r="AJ29" s="21"/>
      <c r="AK29" s="21"/>
      <c r="AL29" s="21"/>
      <c r="AM29" s="21"/>
      <c r="AN29" s="21"/>
      <c r="AO29" s="21"/>
      <c r="AP29" s="21"/>
      <c r="AQ29" s="21"/>
      <c r="AR29" s="21"/>
      <c r="AS29" s="21"/>
      <c r="AT29" s="21"/>
    </row>
    <row r="30" spans="1:67" s="68" customFormat="1" ht="50.25" customHeight="1" x14ac:dyDescent="0.35">
      <c r="A30" s="37" t="s">
        <v>223</v>
      </c>
      <c r="B30" s="37" t="s">
        <v>322</v>
      </c>
      <c r="C30" s="37" t="s">
        <v>179</v>
      </c>
      <c r="D30" s="19" t="s">
        <v>244</v>
      </c>
      <c r="E30" s="19" t="s">
        <v>245</v>
      </c>
      <c r="F30" s="20" t="s">
        <v>246</v>
      </c>
      <c r="G30" s="19" t="s">
        <v>247</v>
      </c>
      <c r="H30" s="19" t="s">
        <v>248</v>
      </c>
      <c r="I30" s="19" t="s">
        <v>249</v>
      </c>
      <c r="J30" s="19" t="s">
        <v>290</v>
      </c>
      <c r="K30" s="19" t="s">
        <v>291</v>
      </c>
      <c r="L30" s="19" t="s">
        <v>292</v>
      </c>
      <c r="M30" s="19" t="s">
        <v>293</v>
      </c>
      <c r="N30" s="66"/>
      <c r="O30" s="66"/>
      <c r="P30" s="78"/>
      <c r="Q30" s="66"/>
      <c r="R30" s="66"/>
      <c r="S30" s="66"/>
      <c r="T30" s="66"/>
      <c r="U30" s="66"/>
      <c r="V30" s="66"/>
      <c r="W30" s="66"/>
      <c r="X30" s="66"/>
      <c r="Y30" s="66"/>
      <c r="Z30" s="66"/>
      <c r="AA30" s="66"/>
      <c r="AB30" s="66"/>
      <c r="AC30" s="66"/>
      <c r="AD30" s="66"/>
      <c r="AE30" s="66"/>
      <c r="AF30" s="66"/>
      <c r="AG30" s="67"/>
      <c r="AH30" s="67"/>
      <c r="AI30" s="67"/>
      <c r="AJ30" s="67"/>
      <c r="AK30" s="67"/>
      <c r="AL30" s="67"/>
      <c r="AM30" s="67"/>
      <c r="AN30" s="67"/>
      <c r="AO30" s="67"/>
      <c r="AP30" s="67"/>
      <c r="AQ30" s="67"/>
      <c r="AR30" s="67"/>
      <c r="AS30" s="67"/>
      <c r="AT30" s="67"/>
      <c r="AU30" s="67"/>
      <c r="AV30" s="67"/>
      <c r="AW30" s="67"/>
      <c r="AX30" s="67"/>
    </row>
    <row r="31" spans="1:67" ht="14.15" customHeight="1" x14ac:dyDescent="0.35">
      <c r="A31" s="243" t="str">
        <f t="shared" ref="A31:B48" si="0">IF(A5="","",A5)</f>
        <v>Cereals &amp; Pulses</v>
      </c>
      <c r="B31" s="242" t="str">
        <f t="shared" si="0"/>
        <v/>
      </c>
      <c r="C31" s="243" t="str">
        <f t="shared" ref="C31:C40" si="1">IF(D5="","",D5)</f>
        <v/>
      </c>
      <c r="D31" s="250"/>
      <c r="E31" s="250"/>
      <c r="F31" s="250"/>
      <c r="G31" s="250"/>
      <c r="H31" s="250"/>
      <c r="I31" s="250"/>
      <c r="J31" s="260"/>
      <c r="K31" s="260"/>
      <c r="L31" s="260"/>
      <c r="M31" s="260"/>
      <c r="N31" s="57"/>
      <c r="O31" s="57"/>
      <c r="P31" s="57"/>
      <c r="Q31" s="57"/>
      <c r="R31" s="57"/>
      <c r="S31" s="57"/>
      <c r="T31" s="57"/>
      <c r="U31" s="57"/>
      <c r="V31" s="57"/>
      <c r="W31" s="57"/>
      <c r="X31" s="57"/>
      <c r="Y31" s="57"/>
      <c r="Z31" s="57"/>
      <c r="AA31" s="57"/>
      <c r="AB31" s="57"/>
      <c r="AC31" s="57"/>
      <c r="AD31" s="57"/>
      <c r="AE31" s="57"/>
      <c r="AF31" s="57"/>
      <c r="AG31" s="21"/>
      <c r="AH31" s="21"/>
      <c r="AI31" s="21"/>
      <c r="AJ31" s="21"/>
      <c r="AK31" s="21"/>
      <c r="AL31" s="21"/>
      <c r="AM31" s="21"/>
      <c r="AN31" s="21"/>
      <c r="AO31" s="21"/>
      <c r="AP31" s="21"/>
      <c r="AQ31" s="21"/>
      <c r="AR31" s="21"/>
      <c r="AS31" s="21"/>
      <c r="AT31" s="21"/>
      <c r="AU31" s="21"/>
      <c r="AV31" s="21"/>
      <c r="AW31" s="21"/>
      <c r="AX31" s="21"/>
    </row>
    <row r="32" spans="1:67" ht="14.15" customHeight="1" x14ac:dyDescent="0.35">
      <c r="A32" s="243" t="str">
        <f t="shared" si="0"/>
        <v>Cereals &amp; Pulses</v>
      </c>
      <c r="B32" s="242" t="str">
        <f t="shared" si="0"/>
        <v/>
      </c>
      <c r="C32" s="243" t="str">
        <f t="shared" si="1"/>
        <v/>
      </c>
      <c r="D32" s="250"/>
      <c r="E32" s="250"/>
      <c r="F32" s="250"/>
      <c r="G32" s="250"/>
      <c r="H32" s="250"/>
      <c r="I32" s="250"/>
      <c r="J32" s="259"/>
      <c r="K32" s="259"/>
      <c r="L32" s="259"/>
      <c r="M32" s="259"/>
      <c r="N32" s="57"/>
      <c r="O32" s="57"/>
      <c r="P32" s="57"/>
      <c r="Q32" s="57"/>
      <c r="R32" s="57"/>
      <c r="S32" s="57"/>
      <c r="T32" s="57"/>
      <c r="U32" s="57"/>
      <c r="V32" s="57"/>
      <c r="W32" s="57"/>
      <c r="X32" s="57"/>
      <c r="Y32" s="57"/>
      <c r="Z32" s="57"/>
      <c r="AA32" s="57"/>
      <c r="AB32" s="57"/>
      <c r="AC32" s="57"/>
      <c r="AD32" s="57"/>
      <c r="AE32" s="57"/>
      <c r="AF32" s="57"/>
      <c r="AG32" s="21"/>
      <c r="AH32" s="21"/>
      <c r="AI32" s="21"/>
      <c r="AJ32" s="21"/>
      <c r="AK32" s="21"/>
      <c r="AL32" s="21"/>
      <c r="AM32" s="21"/>
      <c r="AN32" s="21"/>
      <c r="AO32" s="21"/>
      <c r="AP32" s="21"/>
      <c r="AQ32" s="21"/>
      <c r="AR32" s="21"/>
      <c r="AS32" s="21"/>
      <c r="AT32" s="21"/>
      <c r="AU32" s="21"/>
      <c r="AV32" s="21"/>
      <c r="AW32" s="21"/>
      <c r="AX32" s="21"/>
    </row>
    <row r="33" spans="1:50" ht="14.15" customHeight="1" x14ac:dyDescent="0.35">
      <c r="A33" s="243" t="str">
        <f t="shared" si="0"/>
        <v>Fruits &amp; Vegetables</v>
      </c>
      <c r="B33" s="242" t="str">
        <f t="shared" si="0"/>
        <v/>
      </c>
      <c r="C33" s="243" t="str">
        <f t="shared" si="1"/>
        <v/>
      </c>
      <c r="D33" s="250"/>
      <c r="E33" s="250"/>
      <c r="F33" s="250"/>
      <c r="G33" s="250"/>
      <c r="H33" s="250"/>
      <c r="I33" s="250"/>
      <c r="J33" s="259"/>
      <c r="K33" s="259"/>
      <c r="L33" s="259"/>
      <c r="M33" s="259"/>
      <c r="N33" s="57"/>
      <c r="O33" s="57"/>
      <c r="P33" s="57"/>
      <c r="Q33" s="57"/>
      <c r="R33" s="57"/>
      <c r="S33" s="57"/>
      <c r="T33" s="57"/>
      <c r="U33" s="57"/>
      <c r="V33" s="57"/>
      <c r="W33" s="57"/>
      <c r="X33" s="57"/>
      <c r="Y33" s="57"/>
      <c r="Z33" s="57"/>
      <c r="AA33" s="57"/>
      <c r="AB33" s="57"/>
      <c r="AC33" s="57"/>
      <c r="AD33" s="57"/>
      <c r="AE33" s="57"/>
      <c r="AF33" s="57"/>
      <c r="AG33" s="21"/>
      <c r="AH33" s="21"/>
      <c r="AI33" s="21"/>
      <c r="AJ33" s="21"/>
      <c r="AK33" s="21"/>
      <c r="AL33" s="21"/>
      <c r="AM33" s="21"/>
      <c r="AN33" s="21"/>
      <c r="AO33" s="21"/>
      <c r="AP33" s="21"/>
      <c r="AQ33" s="21"/>
      <c r="AR33" s="21"/>
      <c r="AS33" s="21"/>
      <c r="AT33" s="21"/>
      <c r="AU33" s="21"/>
      <c r="AV33" s="21"/>
      <c r="AW33" s="21"/>
      <c r="AX33" s="21"/>
    </row>
    <row r="34" spans="1:50" ht="14.15" customHeight="1" x14ac:dyDescent="0.35">
      <c r="A34" s="243" t="str">
        <f t="shared" si="0"/>
        <v>Fruits &amp; Vegetables</v>
      </c>
      <c r="B34" s="242" t="str">
        <f t="shared" si="0"/>
        <v/>
      </c>
      <c r="C34" s="243" t="str">
        <f t="shared" si="1"/>
        <v/>
      </c>
      <c r="D34" s="250"/>
      <c r="E34" s="250"/>
      <c r="F34" s="250"/>
      <c r="G34" s="250"/>
      <c r="H34" s="250"/>
      <c r="I34" s="250"/>
      <c r="J34" s="259"/>
      <c r="K34" s="259"/>
      <c r="L34" s="259"/>
      <c r="M34" s="259"/>
      <c r="N34" s="57"/>
      <c r="O34" s="57"/>
      <c r="P34" s="57"/>
      <c r="Q34" s="57"/>
      <c r="R34" s="57"/>
      <c r="S34" s="57"/>
      <c r="T34" s="57"/>
      <c r="U34" s="57"/>
      <c r="V34" s="57"/>
      <c r="W34" s="57"/>
      <c r="X34" s="57"/>
      <c r="Y34" s="57"/>
      <c r="Z34" s="57"/>
      <c r="AA34" s="57"/>
      <c r="AB34" s="57"/>
      <c r="AC34" s="57"/>
      <c r="AD34" s="57"/>
      <c r="AE34" s="57"/>
      <c r="AF34" s="57"/>
      <c r="AG34" s="21"/>
      <c r="AH34" s="21"/>
      <c r="AI34" s="21"/>
      <c r="AJ34" s="21"/>
      <c r="AK34" s="21"/>
      <c r="AL34" s="21"/>
      <c r="AM34" s="21"/>
      <c r="AN34" s="21"/>
      <c r="AO34" s="21"/>
      <c r="AP34" s="21"/>
      <c r="AQ34" s="21"/>
      <c r="AR34" s="21"/>
      <c r="AS34" s="21"/>
      <c r="AT34" s="21"/>
      <c r="AU34" s="21"/>
      <c r="AV34" s="21"/>
      <c r="AW34" s="21"/>
      <c r="AX34" s="21"/>
    </row>
    <row r="35" spans="1:50" ht="14.15" customHeight="1" x14ac:dyDescent="0.35">
      <c r="A35" s="243" t="str">
        <f t="shared" si="0"/>
        <v>Meat &amp; Animals Products</v>
      </c>
      <c r="B35" s="242" t="str">
        <f t="shared" si="0"/>
        <v/>
      </c>
      <c r="C35" s="243" t="str">
        <f t="shared" si="1"/>
        <v/>
      </c>
      <c r="D35" s="250"/>
      <c r="E35" s="250"/>
      <c r="F35" s="250"/>
      <c r="G35" s="250"/>
      <c r="H35" s="250"/>
      <c r="I35" s="250"/>
      <c r="J35" s="259"/>
      <c r="K35" s="259"/>
      <c r="L35" s="259"/>
      <c r="M35" s="259"/>
      <c r="N35" s="57"/>
      <c r="O35" s="57"/>
      <c r="P35" s="57"/>
      <c r="Q35" s="57"/>
      <c r="R35" s="57"/>
      <c r="S35" s="57"/>
      <c r="T35" s="57"/>
      <c r="U35" s="57"/>
      <c r="V35" s="57"/>
      <c r="W35" s="57"/>
      <c r="X35" s="57"/>
      <c r="Y35" s="57"/>
      <c r="Z35" s="57"/>
      <c r="AA35" s="57"/>
      <c r="AB35" s="57"/>
      <c r="AC35" s="57"/>
      <c r="AD35" s="57"/>
      <c r="AE35" s="57"/>
      <c r="AF35" s="57"/>
      <c r="AG35" s="21"/>
      <c r="AH35" s="21"/>
      <c r="AI35" s="21"/>
      <c r="AJ35" s="21"/>
      <c r="AK35" s="21"/>
      <c r="AL35" s="21"/>
      <c r="AM35" s="21"/>
      <c r="AN35" s="21"/>
      <c r="AO35" s="21"/>
      <c r="AP35" s="21"/>
      <c r="AQ35" s="21"/>
      <c r="AR35" s="21"/>
      <c r="AS35" s="21"/>
      <c r="AT35" s="21"/>
      <c r="AU35" s="21"/>
      <c r="AV35" s="21"/>
      <c r="AW35" s="21"/>
      <c r="AX35" s="21"/>
    </row>
    <row r="36" spans="1:50" ht="14.15" customHeight="1" x14ac:dyDescent="0.35">
      <c r="A36" s="243" t="str">
        <f t="shared" si="0"/>
        <v>Meat &amp; Animals Products</v>
      </c>
      <c r="B36" s="242" t="str">
        <f t="shared" si="0"/>
        <v/>
      </c>
      <c r="C36" s="243" t="str">
        <f t="shared" si="1"/>
        <v/>
      </c>
      <c r="D36" s="250"/>
      <c r="E36" s="250"/>
      <c r="F36" s="250"/>
      <c r="G36" s="250"/>
      <c r="H36" s="250"/>
      <c r="I36" s="250"/>
      <c r="J36" s="259"/>
      <c r="K36" s="259"/>
      <c r="L36" s="259"/>
      <c r="M36" s="259"/>
      <c r="N36" s="57"/>
      <c r="O36" s="57"/>
      <c r="P36" s="57"/>
      <c r="Q36" s="57"/>
      <c r="R36" s="57"/>
      <c r="S36" s="57"/>
      <c r="T36" s="57"/>
      <c r="U36" s="57"/>
      <c r="V36" s="57"/>
      <c r="W36" s="57"/>
      <c r="X36" s="57"/>
      <c r="Y36" s="57"/>
      <c r="Z36" s="57"/>
      <c r="AA36" s="57"/>
      <c r="AB36" s="57"/>
      <c r="AC36" s="57"/>
      <c r="AD36" s="57"/>
      <c r="AE36" s="57"/>
      <c r="AF36" s="57"/>
      <c r="AG36" s="21"/>
      <c r="AH36" s="21"/>
      <c r="AI36" s="21"/>
      <c r="AJ36" s="21"/>
      <c r="AK36" s="21"/>
      <c r="AL36" s="21"/>
      <c r="AM36" s="21"/>
      <c r="AN36" s="21"/>
      <c r="AO36" s="21"/>
      <c r="AP36" s="21"/>
      <c r="AQ36" s="21"/>
      <c r="AR36" s="21"/>
      <c r="AS36" s="21"/>
      <c r="AT36" s="21"/>
      <c r="AU36" s="21"/>
      <c r="AV36" s="21"/>
      <c r="AW36" s="21"/>
      <c r="AX36" s="21"/>
    </row>
    <row r="37" spans="1:50" ht="14.15" customHeight="1" x14ac:dyDescent="0.35">
      <c r="A37" s="243" t="str">
        <f t="shared" si="0"/>
        <v>Roots, Tubers &amp; Oil-Bearing Crops</v>
      </c>
      <c r="B37" s="242" t="str">
        <f t="shared" si="0"/>
        <v/>
      </c>
      <c r="C37" s="243" t="str">
        <f t="shared" si="1"/>
        <v/>
      </c>
      <c r="D37" s="250"/>
      <c r="E37" s="250"/>
      <c r="F37" s="250"/>
      <c r="G37" s="250"/>
      <c r="H37" s="250"/>
      <c r="I37" s="250"/>
      <c r="J37" s="259"/>
      <c r="K37" s="259"/>
      <c r="L37" s="259"/>
      <c r="M37" s="259"/>
      <c r="N37" s="57"/>
      <c r="O37" s="57"/>
      <c r="P37" s="57"/>
      <c r="Q37" s="57"/>
      <c r="R37" s="57"/>
      <c r="S37" s="57"/>
      <c r="T37" s="57"/>
      <c r="U37" s="57"/>
      <c r="V37" s="57"/>
      <c r="W37" s="57"/>
      <c r="X37" s="57"/>
      <c r="Y37" s="57"/>
      <c r="Z37" s="57"/>
      <c r="AA37" s="57"/>
      <c r="AB37" s="57"/>
      <c r="AC37" s="57"/>
      <c r="AD37" s="57"/>
      <c r="AE37" s="57"/>
      <c r="AF37" s="57"/>
      <c r="AG37" s="21"/>
      <c r="AH37" s="21"/>
      <c r="AI37" s="21"/>
      <c r="AJ37" s="21"/>
      <c r="AK37" s="21"/>
      <c r="AL37" s="21"/>
      <c r="AM37" s="21"/>
      <c r="AN37" s="21"/>
      <c r="AO37" s="21"/>
      <c r="AP37" s="21"/>
      <c r="AQ37" s="21"/>
      <c r="AR37" s="21"/>
      <c r="AS37" s="21"/>
      <c r="AT37" s="21"/>
      <c r="AU37" s="21"/>
      <c r="AV37" s="21"/>
      <c r="AW37" s="21"/>
      <c r="AX37" s="21"/>
    </row>
    <row r="38" spans="1:50" ht="14.15" customHeight="1" x14ac:dyDescent="0.35">
      <c r="A38" s="243" t="str">
        <f t="shared" si="0"/>
        <v>Roots, Tubers &amp; Oil-Bearing Crops</v>
      </c>
      <c r="B38" s="242" t="str">
        <f t="shared" si="0"/>
        <v/>
      </c>
      <c r="C38" s="243" t="str">
        <f t="shared" si="1"/>
        <v/>
      </c>
      <c r="D38" s="250"/>
      <c r="E38" s="250"/>
      <c r="F38" s="250"/>
      <c r="G38" s="250"/>
      <c r="H38" s="250"/>
      <c r="I38" s="250"/>
      <c r="J38" s="259"/>
      <c r="K38" s="259"/>
      <c r="L38" s="259"/>
      <c r="M38" s="259"/>
      <c r="N38" s="57"/>
      <c r="O38" s="57"/>
      <c r="P38" s="57"/>
      <c r="Q38" s="57"/>
      <c r="R38" s="57"/>
      <c r="S38" s="57"/>
      <c r="T38" s="57"/>
      <c r="U38" s="57"/>
      <c r="V38" s="57"/>
      <c r="W38" s="57"/>
      <c r="X38" s="57"/>
      <c r="Y38" s="57"/>
      <c r="Z38" s="57"/>
      <c r="AA38" s="57"/>
      <c r="AB38" s="57"/>
      <c r="AC38" s="57"/>
      <c r="AD38" s="57"/>
      <c r="AE38" s="57"/>
      <c r="AF38" s="57"/>
      <c r="AG38" s="21"/>
      <c r="AH38" s="21"/>
      <c r="AI38" s="21"/>
      <c r="AJ38" s="21"/>
      <c r="AK38" s="21"/>
      <c r="AL38" s="21"/>
      <c r="AM38" s="21"/>
      <c r="AN38" s="21"/>
      <c r="AO38" s="21"/>
      <c r="AP38" s="21"/>
      <c r="AQ38" s="21"/>
      <c r="AR38" s="21"/>
      <c r="AS38" s="21"/>
      <c r="AT38" s="21"/>
      <c r="AU38" s="21"/>
      <c r="AV38" s="21"/>
      <c r="AW38" s="21"/>
      <c r="AX38" s="21"/>
    </row>
    <row r="39" spans="1:50" ht="14.15" customHeight="1" x14ac:dyDescent="0.35">
      <c r="A39" s="243" t="str">
        <f t="shared" si="0"/>
        <v>Other</v>
      </c>
      <c r="B39" s="242" t="str">
        <f t="shared" si="0"/>
        <v/>
      </c>
      <c r="C39" s="243" t="str">
        <f t="shared" si="1"/>
        <v/>
      </c>
      <c r="D39" s="250"/>
      <c r="E39" s="250"/>
      <c r="F39" s="250"/>
      <c r="G39" s="250"/>
      <c r="H39" s="250"/>
      <c r="I39" s="250"/>
      <c r="J39" s="259"/>
      <c r="K39" s="259"/>
      <c r="L39" s="259"/>
      <c r="M39" s="259"/>
      <c r="N39" s="57"/>
      <c r="O39" s="57"/>
      <c r="P39" s="57"/>
      <c r="Q39" s="57"/>
      <c r="R39" s="57"/>
      <c r="S39" s="57"/>
      <c r="T39" s="57"/>
      <c r="U39" s="57"/>
      <c r="V39" s="57"/>
      <c r="W39" s="57"/>
      <c r="X39" s="57"/>
      <c r="Y39" s="57"/>
      <c r="Z39" s="57"/>
      <c r="AA39" s="57"/>
      <c r="AB39" s="57"/>
      <c r="AC39" s="57"/>
      <c r="AD39" s="57"/>
      <c r="AE39" s="57"/>
      <c r="AF39" s="57"/>
      <c r="AG39" s="21"/>
      <c r="AH39" s="21"/>
      <c r="AI39" s="21"/>
      <c r="AJ39" s="21"/>
      <c r="AK39" s="21"/>
      <c r="AL39" s="21"/>
      <c r="AM39" s="21"/>
      <c r="AN39" s="21"/>
      <c r="AO39" s="21"/>
      <c r="AP39" s="21"/>
      <c r="AQ39" s="21"/>
      <c r="AR39" s="21"/>
      <c r="AS39" s="21"/>
      <c r="AT39" s="21"/>
      <c r="AU39" s="21"/>
      <c r="AV39" s="21"/>
      <c r="AW39" s="21"/>
      <c r="AX39" s="21"/>
    </row>
    <row r="40" spans="1:50" ht="14.15" customHeight="1" x14ac:dyDescent="0.35">
      <c r="A40" s="243" t="str">
        <f t="shared" si="0"/>
        <v>Other</v>
      </c>
      <c r="B40" s="242" t="str">
        <f t="shared" si="0"/>
        <v/>
      </c>
      <c r="C40" s="243" t="str">
        <f t="shared" si="1"/>
        <v/>
      </c>
      <c r="D40" s="250"/>
      <c r="E40" s="250"/>
      <c r="F40" s="250"/>
      <c r="G40" s="250"/>
      <c r="H40" s="250"/>
      <c r="I40" s="250"/>
      <c r="J40" s="259"/>
      <c r="K40" s="259"/>
      <c r="L40" s="259"/>
      <c r="M40" s="259"/>
      <c r="N40" s="57"/>
      <c r="O40" s="57"/>
      <c r="P40" s="57"/>
      <c r="Q40" s="57"/>
      <c r="R40" s="57"/>
      <c r="S40" s="57"/>
      <c r="T40" s="57"/>
      <c r="U40" s="57"/>
      <c r="V40" s="57"/>
      <c r="W40" s="57"/>
      <c r="X40" s="57"/>
      <c r="Y40" s="57"/>
      <c r="Z40" s="57"/>
      <c r="AA40" s="57"/>
      <c r="AB40" s="57"/>
      <c r="AC40" s="57"/>
      <c r="AD40" s="57"/>
      <c r="AE40" s="57"/>
      <c r="AF40" s="57"/>
      <c r="AG40" s="21"/>
      <c r="AH40" s="21"/>
      <c r="AI40" s="21"/>
      <c r="AJ40" s="21"/>
      <c r="AK40" s="21"/>
      <c r="AL40" s="21"/>
      <c r="AM40" s="21"/>
      <c r="AN40" s="21"/>
      <c r="AO40" s="21"/>
      <c r="AP40" s="21"/>
      <c r="AQ40" s="21"/>
      <c r="AR40" s="21"/>
      <c r="AS40" s="21"/>
      <c r="AT40" s="21"/>
      <c r="AU40" s="21"/>
      <c r="AV40" s="21"/>
      <c r="AW40" s="21"/>
      <c r="AX40" s="21"/>
    </row>
    <row r="41" spans="1:50" ht="14.15" customHeight="1" x14ac:dyDescent="0.45">
      <c r="A41" s="243" t="str">
        <f t="shared" si="0"/>
        <v>Fish &amp; Fish Products</v>
      </c>
      <c r="B41" s="242" t="str">
        <f t="shared" si="0"/>
        <v/>
      </c>
      <c r="C41" s="243"/>
      <c r="D41" s="250"/>
      <c r="E41" s="250"/>
      <c r="F41" s="250"/>
      <c r="G41" s="250"/>
      <c r="H41" s="250"/>
      <c r="I41" s="250"/>
      <c r="J41" s="259"/>
      <c r="K41" s="259"/>
      <c r="L41" s="259"/>
      <c r="M41" s="259"/>
      <c r="N41" s="57"/>
      <c r="O41" s="57"/>
      <c r="P41" s="56"/>
      <c r="Q41" s="56"/>
      <c r="R41" s="56"/>
      <c r="S41" s="56"/>
      <c r="T41" s="56"/>
      <c r="U41" s="56"/>
      <c r="V41" s="56"/>
      <c r="W41" s="56"/>
      <c r="X41" s="56"/>
      <c r="Y41" s="56"/>
      <c r="Z41" s="56"/>
      <c r="AA41" s="56"/>
      <c r="AB41" s="56"/>
      <c r="AC41" s="56"/>
      <c r="AD41" s="56"/>
      <c r="AE41" s="56"/>
      <c r="AF41" s="56"/>
      <c r="AG41" s="21"/>
      <c r="AH41" s="21"/>
      <c r="AI41" s="21"/>
      <c r="AJ41" s="21"/>
      <c r="AK41" s="21"/>
      <c r="AL41" s="21"/>
      <c r="AM41" s="21"/>
      <c r="AN41" s="21"/>
      <c r="AO41" s="21"/>
      <c r="AP41" s="21"/>
      <c r="AQ41" s="21"/>
      <c r="AR41" s="21"/>
      <c r="AS41" s="21"/>
      <c r="AT41" s="21"/>
      <c r="AU41" s="21"/>
      <c r="AV41" s="21"/>
      <c r="AW41" s="21"/>
      <c r="AX41" s="21"/>
    </row>
    <row r="42" spans="1:50" ht="14.15" customHeight="1" x14ac:dyDescent="0.45">
      <c r="A42" s="243" t="str">
        <f t="shared" si="0"/>
        <v>Fish &amp; Fish Products</v>
      </c>
      <c r="B42" s="242" t="str">
        <f t="shared" si="0"/>
        <v/>
      </c>
      <c r="C42" s="243" t="str">
        <f t="shared" ref="C42:C48" si="2">IF(D16="","",D16)</f>
        <v/>
      </c>
      <c r="D42" s="250"/>
      <c r="E42" s="250"/>
      <c r="F42" s="250"/>
      <c r="G42" s="250"/>
      <c r="H42" s="250"/>
      <c r="I42" s="250"/>
      <c r="J42" s="259"/>
      <c r="K42" s="259"/>
      <c r="L42" s="259"/>
      <c r="M42" s="259"/>
      <c r="N42" s="57"/>
      <c r="O42" s="249"/>
      <c r="P42" s="56"/>
      <c r="Q42" s="56"/>
      <c r="R42" s="56"/>
      <c r="S42" s="56"/>
      <c r="T42" s="56"/>
      <c r="U42" s="56"/>
      <c r="V42" s="56"/>
      <c r="W42" s="56"/>
      <c r="X42" s="56"/>
      <c r="Y42" s="56"/>
      <c r="Z42" s="56"/>
      <c r="AA42" s="56"/>
      <c r="AB42" s="56"/>
      <c r="AC42" s="56"/>
      <c r="AD42" s="56"/>
      <c r="AE42" s="56"/>
      <c r="AF42" s="56"/>
      <c r="AG42" s="21"/>
      <c r="AH42" s="21"/>
      <c r="AI42" s="21"/>
      <c r="AJ42" s="21"/>
      <c r="AK42" s="21"/>
      <c r="AL42" s="21"/>
      <c r="AM42" s="21"/>
      <c r="AN42" s="21"/>
      <c r="AO42" s="21"/>
      <c r="AP42" s="21"/>
      <c r="AQ42" s="21"/>
      <c r="AR42" s="21"/>
      <c r="AS42" s="21"/>
      <c r="AT42" s="21"/>
      <c r="AU42" s="21"/>
      <c r="AV42" s="21"/>
      <c r="AW42" s="21"/>
      <c r="AX42" s="21"/>
    </row>
    <row r="43" spans="1:50" ht="14.15" customHeight="1" x14ac:dyDescent="0.45">
      <c r="A43" s="243" t="str">
        <f t="shared" si="0"/>
        <v/>
      </c>
      <c r="B43" s="242" t="str">
        <f t="shared" si="0"/>
        <v/>
      </c>
      <c r="C43" s="243" t="str">
        <f t="shared" si="2"/>
        <v/>
      </c>
      <c r="D43" s="250"/>
      <c r="E43" s="250"/>
      <c r="F43" s="250"/>
      <c r="G43" s="250"/>
      <c r="H43" s="250"/>
      <c r="I43" s="250"/>
      <c r="J43" s="259"/>
      <c r="K43" s="259"/>
      <c r="L43" s="259"/>
      <c r="M43" s="259"/>
      <c r="N43" s="56"/>
      <c r="O43" s="56"/>
      <c r="P43" s="57"/>
      <c r="Q43" s="57"/>
      <c r="R43" s="57"/>
      <c r="S43" s="57"/>
      <c r="T43" s="57"/>
      <c r="U43" s="57"/>
      <c r="V43" s="57"/>
      <c r="W43" s="57"/>
      <c r="X43" s="57"/>
      <c r="Y43" s="57"/>
      <c r="Z43" s="57"/>
      <c r="AA43" s="57"/>
      <c r="AB43" s="57"/>
      <c r="AC43" s="57"/>
      <c r="AD43" s="57"/>
      <c r="AE43" s="57"/>
      <c r="AF43" s="57"/>
      <c r="AG43" s="21"/>
      <c r="AH43" s="21"/>
      <c r="AI43" s="21"/>
      <c r="AJ43" s="21"/>
      <c r="AK43" s="21"/>
      <c r="AL43" s="21"/>
      <c r="AM43" s="21"/>
      <c r="AN43" s="21"/>
      <c r="AO43" s="21"/>
      <c r="AP43" s="21"/>
      <c r="AQ43" s="21"/>
      <c r="AR43" s="21"/>
      <c r="AS43" s="21"/>
      <c r="AT43" s="21"/>
      <c r="AU43" s="21"/>
      <c r="AV43" s="21"/>
      <c r="AW43" s="21"/>
      <c r="AX43" s="21"/>
    </row>
    <row r="44" spans="1:50" ht="14.15" customHeight="1" x14ac:dyDescent="0.45">
      <c r="A44" s="243" t="str">
        <f t="shared" si="0"/>
        <v/>
      </c>
      <c r="B44" s="242" t="str">
        <f t="shared" si="0"/>
        <v/>
      </c>
      <c r="C44" s="243" t="str">
        <f t="shared" si="2"/>
        <v/>
      </c>
      <c r="D44" s="250"/>
      <c r="E44" s="250"/>
      <c r="F44" s="250"/>
      <c r="G44" s="250"/>
      <c r="H44" s="250"/>
      <c r="I44" s="250"/>
      <c r="J44" s="259"/>
      <c r="K44" s="259"/>
      <c r="L44" s="259"/>
      <c r="M44" s="259"/>
      <c r="N44" s="56"/>
      <c r="O44" s="56"/>
      <c r="P44" s="57"/>
      <c r="Q44" s="57"/>
      <c r="R44" s="57"/>
      <c r="S44" s="57"/>
      <c r="T44" s="57"/>
      <c r="U44" s="57"/>
      <c r="V44" s="57"/>
      <c r="W44" s="57"/>
      <c r="X44" s="57"/>
      <c r="Y44" s="57"/>
      <c r="Z44" s="57"/>
      <c r="AA44" s="57"/>
      <c r="AB44" s="57"/>
      <c r="AC44" s="57"/>
      <c r="AD44" s="57"/>
      <c r="AE44" s="57"/>
      <c r="AF44" s="57"/>
      <c r="AG44" s="21"/>
      <c r="AH44" s="21"/>
      <c r="AI44" s="21"/>
      <c r="AJ44" s="21"/>
      <c r="AK44" s="21"/>
      <c r="AL44" s="21"/>
      <c r="AM44" s="21"/>
      <c r="AN44" s="21"/>
      <c r="AO44" s="21"/>
      <c r="AP44" s="21"/>
      <c r="AQ44" s="21"/>
      <c r="AR44" s="21"/>
      <c r="AS44" s="21"/>
      <c r="AT44" s="21"/>
      <c r="AU44" s="21"/>
      <c r="AV44" s="21"/>
      <c r="AW44" s="21"/>
      <c r="AX44" s="21"/>
    </row>
    <row r="45" spans="1:50" ht="14.15" customHeight="1" x14ac:dyDescent="0.45">
      <c r="A45" s="243" t="str">
        <f t="shared" si="0"/>
        <v/>
      </c>
      <c r="B45" s="242" t="str">
        <f t="shared" si="0"/>
        <v/>
      </c>
      <c r="C45" s="243" t="str">
        <f t="shared" si="2"/>
        <v/>
      </c>
      <c r="D45" s="250"/>
      <c r="E45" s="250"/>
      <c r="F45" s="250"/>
      <c r="G45" s="250"/>
      <c r="H45" s="250"/>
      <c r="I45" s="250"/>
      <c r="J45" s="259"/>
      <c r="K45" s="259"/>
      <c r="L45" s="259"/>
      <c r="M45" s="259"/>
      <c r="N45" s="56"/>
      <c r="O45" s="56"/>
      <c r="P45" s="57"/>
      <c r="Q45" s="57"/>
      <c r="R45" s="57"/>
      <c r="S45" s="57"/>
      <c r="T45" s="57"/>
      <c r="U45" s="57"/>
      <c r="V45" s="57"/>
      <c r="W45" s="57"/>
      <c r="X45" s="57"/>
      <c r="Y45" s="57"/>
      <c r="Z45" s="57"/>
      <c r="AA45" s="57"/>
      <c r="AB45" s="57"/>
      <c r="AC45" s="57"/>
      <c r="AD45" s="57"/>
      <c r="AE45" s="57"/>
      <c r="AF45" s="57"/>
      <c r="AG45" s="21"/>
      <c r="AH45" s="21"/>
      <c r="AI45" s="21"/>
      <c r="AJ45" s="21"/>
      <c r="AK45" s="21"/>
      <c r="AL45" s="21"/>
      <c r="AM45" s="21"/>
      <c r="AN45" s="21"/>
      <c r="AO45" s="21"/>
      <c r="AP45" s="21"/>
      <c r="AQ45" s="21"/>
      <c r="AR45" s="21"/>
      <c r="AS45" s="21"/>
      <c r="AT45" s="21"/>
      <c r="AU45" s="21"/>
      <c r="AV45" s="21"/>
      <c r="AW45" s="21"/>
      <c r="AX45" s="21"/>
    </row>
    <row r="46" spans="1:50" ht="14.15" customHeight="1" x14ac:dyDescent="0.45">
      <c r="A46" s="243" t="str">
        <f t="shared" si="0"/>
        <v/>
      </c>
      <c r="B46" s="242" t="str">
        <f t="shared" si="0"/>
        <v/>
      </c>
      <c r="C46" s="243" t="str">
        <f t="shared" si="2"/>
        <v/>
      </c>
      <c r="D46" s="250"/>
      <c r="E46" s="250"/>
      <c r="F46" s="250"/>
      <c r="G46" s="250"/>
      <c r="H46" s="250"/>
      <c r="I46" s="250"/>
      <c r="J46" s="259"/>
      <c r="K46" s="259"/>
      <c r="L46" s="259"/>
      <c r="M46" s="259"/>
      <c r="N46" s="56"/>
      <c r="O46" s="56"/>
      <c r="P46" s="57"/>
      <c r="Q46" s="57"/>
      <c r="R46" s="57"/>
      <c r="S46" s="57"/>
      <c r="T46" s="57"/>
      <c r="U46" s="57"/>
      <c r="V46" s="57"/>
      <c r="W46" s="57"/>
      <c r="X46" s="57"/>
      <c r="Y46" s="57"/>
      <c r="Z46" s="57"/>
      <c r="AA46" s="57"/>
      <c r="AB46" s="57"/>
      <c r="AC46" s="57"/>
      <c r="AD46" s="57"/>
      <c r="AE46" s="57"/>
      <c r="AF46" s="57"/>
      <c r="AG46" s="21"/>
      <c r="AH46" s="21"/>
      <c r="AI46" s="21"/>
      <c r="AJ46" s="21"/>
      <c r="AK46" s="21"/>
      <c r="AL46" s="21"/>
      <c r="AM46" s="21"/>
      <c r="AN46" s="21"/>
      <c r="AO46" s="21"/>
      <c r="AP46" s="21"/>
      <c r="AQ46" s="21"/>
      <c r="AR46" s="21"/>
      <c r="AS46" s="21"/>
      <c r="AT46" s="21"/>
      <c r="AU46" s="21"/>
      <c r="AV46" s="21"/>
      <c r="AW46" s="21"/>
      <c r="AX46" s="21"/>
    </row>
    <row r="47" spans="1:50" ht="14.15" customHeight="1" x14ac:dyDescent="0.35">
      <c r="A47" s="243" t="str">
        <f t="shared" si="0"/>
        <v/>
      </c>
      <c r="B47" s="242" t="str">
        <f t="shared" si="0"/>
        <v/>
      </c>
      <c r="C47" s="243" t="str">
        <f t="shared" si="2"/>
        <v/>
      </c>
      <c r="D47" s="250"/>
      <c r="E47" s="250"/>
      <c r="F47" s="250"/>
      <c r="G47" s="250"/>
      <c r="H47" s="250"/>
      <c r="I47" s="250"/>
      <c r="J47" s="259"/>
      <c r="K47" s="259"/>
      <c r="L47" s="259"/>
      <c r="M47" s="259"/>
      <c r="N47" s="57"/>
      <c r="O47" s="57"/>
      <c r="P47" s="57"/>
      <c r="Q47" s="57"/>
      <c r="R47" s="57"/>
      <c r="S47" s="57"/>
      <c r="T47" s="57"/>
      <c r="U47" s="57"/>
      <c r="V47" s="57"/>
      <c r="W47" s="57"/>
      <c r="X47" s="57"/>
      <c r="Y47" s="57"/>
      <c r="Z47" s="57"/>
      <c r="AA47" s="57"/>
      <c r="AB47" s="57"/>
      <c r="AC47" s="57"/>
      <c r="AD47" s="57"/>
      <c r="AE47" s="57"/>
      <c r="AF47" s="57"/>
      <c r="AG47" s="21"/>
      <c r="AH47" s="21"/>
      <c r="AI47" s="21"/>
      <c r="AJ47" s="21"/>
      <c r="AK47" s="21"/>
      <c r="AL47" s="21"/>
      <c r="AM47" s="21"/>
      <c r="AN47" s="21"/>
      <c r="AO47" s="21"/>
      <c r="AP47" s="21"/>
      <c r="AQ47" s="21"/>
      <c r="AR47" s="21"/>
      <c r="AS47" s="21"/>
      <c r="AT47" s="21"/>
      <c r="AU47" s="21"/>
      <c r="AV47" s="21"/>
      <c r="AW47" s="21"/>
      <c r="AX47" s="21"/>
    </row>
    <row r="48" spans="1:50" ht="14.15" customHeight="1" x14ac:dyDescent="0.35">
      <c r="A48" s="243" t="str">
        <f t="shared" si="0"/>
        <v/>
      </c>
      <c r="B48" s="242" t="str">
        <f t="shared" si="0"/>
        <v/>
      </c>
      <c r="C48" s="243" t="str">
        <f t="shared" si="2"/>
        <v/>
      </c>
      <c r="D48" s="250"/>
      <c r="E48" s="250"/>
      <c r="F48" s="250"/>
      <c r="G48" s="250"/>
      <c r="H48" s="250"/>
      <c r="I48" s="250"/>
      <c r="J48" s="261"/>
      <c r="K48" s="261"/>
      <c r="L48" s="261"/>
      <c r="M48" s="261"/>
      <c r="N48" s="57"/>
      <c r="O48" s="57"/>
      <c r="P48" s="57"/>
      <c r="Q48" s="57"/>
      <c r="R48" s="57"/>
      <c r="S48" s="57"/>
      <c r="T48" s="57"/>
      <c r="U48" s="57"/>
      <c r="V48" s="57"/>
      <c r="W48" s="57"/>
      <c r="X48" s="57"/>
      <c r="Y48" s="57"/>
      <c r="Z48" s="57"/>
      <c r="AA48" s="57"/>
      <c r="AB48" s="57"/>
      <c r="AC48" s="57"/>
      <c r="AD48" s="57"/>
      <c r="AE48" s="57"/>
      <c r="AF48" s="57"/>
      <c r="AG48" s="21"/>
      <c r="AH48" s="21"/>
      <c r="AI48" s="21"/>
      <c r="AJ48" s="21"/>
      <c r="AK48" s="21"/>
      <c r="AL48" s="21"/>
      <c r="AM48" s="21"/>
      <c r="AN48" s="21"/>
      <c r="AO48" s="21"/>
      <c r="AP48" s="21"/>
      <c r="AQ48" s="21"/>
      <c r="AR48" s="21"/>
      <c r="AS48" s="21"/>
      <c r="AT48" s="21"/>
      <c r="AU48" s="21"/>
      <c r="AV48" s="21"/>
      <c r="AW48" s="21"/>
      <c r="AX48" s="21"/>
    </row>
    <row r="49" spans="1:46" ht="17.5" customHeight="1" x14ac:dyDescent="0.45">
      <c r="A49" s="26"/>
      <c r="B49" s="26"/>
      <c r="C49" s="26"/>
      <c r="D49" s="26"/>
      <c r="E49" s="26"/>
      <c r="F49" s="253"/>
      <c r="G49" s="26"/>
      <c r="H49" s="26"/>
      <c r="I49" s="26"/>
      <c r="J49" s="57"/>
      <c r="K49" s="57"/>
      <c r="L49" s="57"/>
      <c r="M49" s="57"/>
      <c r="N49" s="57"/>
      <c r="O49" s="57"/>
      <c r="P49" s="57"/>
      <c r="Q49" s="57"/>
      <c r="R49" s="57"/>
      <c r="S49" s="57"/>
      <c r="T49" s="57"/>
      <c r="U49" s="57"/>
      <c r="V49" s="57"/>
      <c r="W49" s="57"/>
      <c r="X49" s="57"/>
      <c r="Y49" s="57"/>
      <c r="Z49" s="57"/>
      <c r="AA49" s="57"/>
      <c r="AB49" s="57"/>
      <c r="AC49" s="21"/>
      <c r="AD49" s="21"/>
      <c r="AE49" s="21"/>
      <c r="AF49" s="21"/>
      <c r="AG49" s="21"/>
      <c r="AH49" s="21"/>
      <c r="AI49" s="21"/>
      <c r="AJ49" s="21"/>
      <c r="AK49" s="21"/>
      <c r="AL49" s="21"/>
      <c r="AM49" s="21"/>
      <c r="AN49" s="21"/>
      <c r="AO49" s="21"/>
      <c r="AP49" s="21"/>
      <c r="AQ49" s="21"/>
      <c r="AR49" s="21"/>
      <c r="AS49" s="21"/>
      <c r="AT49" s="21"/>
    </row>
    <row r="50" spans="1:46" s="21" customFormat="1" ht="18.5" x14ac:dyDescent="0.45">
      <c r="A50" s="56"/>
      <c r="B50" s="56"/>
      <c r="C50" s="56"/>
      <c r="D50" s="56"/>
      <c r="E50" s="56"/>
      <c r="F50" s="56"/>
      <c r="G50" s="56"/>
      <c r="H50" s="56"/>
      <c r="I50" s="56"/>
      <c r="J50" s="57"/>
      <c r="K50" s="57"/>
    </row>
    <row r="51" spans="1:46" s="21" customFormat="1" ht="18.5" x14ac:dyDescent="0.45">
      <c r="A51" s="56" t="s">
        <v>311</v>
      </c>
      <c r="B51" s="56"/>
      <c r="C51" s="56"/>
      <c r="D51" s="56"/>
      <c r="E51" s="56"/>
      <c r="F51" s="56"/>
      <c r="G51" s="56"/>
      <c r="H51" s="56"/>
      <c r="I51" s="56"/>
      <c r="J51" s="57"/>
      <c r="K51" s="57"/>
    </row>
    <row r="52" spans="1:46" s="21" customFormat="1" ht="22.4" customHeight="1" x14ac:dyDescent="0.35">
      <c r="A52" s="14" t="s">
        <v>250</v>
      </c>
      <c r="B52" s="32" t="s">
        <v>251</v>
      </c>
      <c r="C52" s="15" t="s">
        <v>252</v>
      </c>
      <c r="D52" s="19" t="s">
        <v>244</v>
      </c>
      <c r="E52" s="19" t="s">
        <v>245</v>
      </c>
      <c r="F52" s="20" t="s">
        <v>246</v>
      </c>
      <c r="G52" s="19" t="s">
        <v>247</v>
      </c>
      <c r="H52" s="19" t="s">
        <v>248</v>
      </c>
      <c r="I52" s="19" t="s">
        <v>249</v>
      </c>
      <c r="J52" s="19" t="s">
        <v>290</v>
      </c>
      <c r="K52" s="19" t="s">
        <v>291</v>
      </c>
      <c r="L52" s="19" t="s">
        <v>292</v>
      </c>
      <c r="M52" s="19" t="s">
        <v>293</v>
      </c>
    </row>
    <row r="53" spans="1:46" s="21" customFormat="1" ht="66.75" customHeight="1" x14ac:dyDescent="0.35">
      <c r="A53" s="16"/>
      <c r="B53" s="13"/>
      <c r="C53" s="33" t="s">
        <v>309</v>
      </c>
      <c r="D53" s="73">
        <f>IF(SUM(Tabla20394[2015])&gt;0, SUMPRODUCT(Tabla20394[2015],$K5:$K22)/SUMIF(Tabla20394[2015], "&gt;0", $K5:$K22), 0)</f>
        <v>0</v>
      </c>
      <c r="E53" s="73">
        <f>IF(SUM(Tabla20394[2016])&gt;0, SUMPRODUCT(Tabla20394[2016],$K5:$K22)/SUMIF(Tabla20394[2016], "&gt;0", $K5:$K22), 0)</f>
        <v>0</v>
      </c>
      <c r="F53" s="73">
        <f>IF(SUM(Tabla20394[2017])&gt;0, SUMPRODUCT(Tabla20394[2017],$K5:$K22)/SUMIF(Tabla20394[2017], "&gt;0", $K5:$K22), 0)</f>
        <v>0</v>
      </c>
      <c r="G53" s="73">
        <f>IF(SUM(Tabla20394[2018])&gt;0, SUMPRODUCT(Tabla20394[2018],$K5:$K22)/SUMIF(Tabla20394[2018], "&gt;0", $K5:$K22), 0)</f>
        <v>0</v>
      </c>
      <c r="H53" s="73">
        <f>IF(SUM(Tabla20394[2019])&gt;0, SUMPRODUCT(Tabla20394[2019],$K5:$K22)/SUMIF(Tabla20394[2019], "&gt;0", $K5:$K22), 0)</f>
        <v>0</v>
      </c>
      <c r="I53" s="73">
        <f>IF(SUM(Tabla20394[2020])&gt;0, SUMPRODUCT(Tabla20394[2020],$K5:$K22)/SUMIF(Tabla20394[2020], "&gt;0", $K5:$K22), 0)</f>
        <v>0</v>
      </c>
      <c r="J53" s="73">
        <f>IF(SUM(Tabla20394[2021])&gt;0, SUMPRODUCT(Tabla20394[2021],$K5:$K22)/SUMIF(Tabla20394[2021], "&gt;0", $K5:$K22), 0)</f>
        <v>0</v>
      </c>
      <c r="K53" s="73">
        <f>IF(SUM(Tabla20394[2022])&gt;0, SUMPRODUCT(Tabla20394[2022],$K5:$K22)/SUMIF(Tabla20394[2022], "&gt;0", $K5:$K22), 0)</f>
        <v>0</v>
      </c>
      <c r="L53" s="73">
        <f>IF(SUM(Tabla20394[2023])&gt;0, SUMPRODUCT(Tabla20394[2023],$K5:$K22)/SUMIF(Tabla20394[2023], "&gt;0", $K5:$K22), 0)</f>
        <v>0</v>
      </c>
      <c r="M53" s="73">
        <f>IF(SUM(Tabla20394[2024])&gt;0, SUMPRODUCT(Tabla20394[2024],$K5:$K22)/SUMIF(Tabla20394[2024], "&gt;0", $K5:$K22), 0)</f>
        <v>0</v>
      </c>
    </row>
    <row r="54" spans="1:46" s="21" customFormat="1" ht="70.5" customHeight="1" x14ac:dyDescent="0.35">
      <c r="A54" s="17"/>
      <c r="B54" s="18"/>
      <c r="C54" s="31" t="s">
        <v>312</v>
      </c>
      <c r="D54" s="74" t="e">
        <f>IF(D53="","",D53/$D$53*100)</f>
        <v>#DIV/0!</v>
      </c>
      <c r="E54" s="74" t="e">
        <f t="shared" ref="E54:M54" si="3">IF(E53="","",E53/$D$53*100)</f>
        <v>#DIV/0!</v>
      </c>
      <c r="F54" s="74" t="e">
        <f t="shared" si="3"/>
        <v>#DIV/0!</v>
      </c>
      <c r="G54" s="74" t="e">
        <f t="shared" si="3"/>
        <v>#DIV/0!</v>
      </c>
      <c r="H54" s="74" t="e">
        <f t="shared" si="3"/>
        <v>#DIV/0!</v>
      </c>
      <c r="I54" s="74" t="e">
        <f t="shared" si="3"/>
        <v>#DIV/0!</v>
      </c>
      <c r="J54" s="74" t="e">
        <f t="shared" si="3"/>
        <v>#DIV/0!</v>
      </c>
      <c r="K54" s="74" t="e">
        <f t="shared" si="3"/>
        <v>#DIV/0!</v>
      </c>
      <c r="L54" s="74" t="e">
        <f t="shared" si="3"/>
        <v>#DIV/0!</v>
      </c>
      <c r="M54" s="74" t="e">
        <f t="shared" si="3"/>
        <v>#DIV/0!</v>
      </c>
    </row>
    <row r="55" spans="1:46" s="21" customFormat="1" x14ac:dyDescent="0.35"/>
    <row r="56" spans="1:46" s="21" customFormat="1" x14ac:dyDescent="0.35"/>
    <row r="57" spans="1:46" s="21" customFormat="1" x14ac:dyDescent="0.35"/>
    <row r="58" spans="1:46" s="21" customFormat="1" x14ac:dyDescent="0.35"/>
    <row r="59" spans="1:46" s="21" customFormat="1" x14ac:dyDescent="0.35"/>
    <row r="60" spans="1:46" s="21" customFormat="1" x14ac:dyDescent="0.35"/>
    <row r="61" spans="1:46" s="21" customFormat="1" x14ac:dyDescent="0.35"/>
    <row r="62" spans="1:46" s="21" customFormat="1" x14ac:dyDescent="0.35"/>
    <row r="63" spans="1:46" s="21" customFormat="1" x14ac:dyDescent="0.35"/>
    <row r="64" spans="1:46" s="21" customFormat="1" x14ac:dyDescent="0.35"/>
    <row r="65" s="21" customFormat="1" x14ac:dyDescent="0.35"/>
    <row r="66" s="21" customFormat="1" x14ac:dyDescent="0.35"/>
    <row r="67" s="21" customFormat="1" x14ac:dyDescent="0.35"/>
    <row r="68" s="21" customFormat="1" x14ac:dyDescent="0.35"/>
    <row r="69" s="21" customFormat="1" x14ac:dyDescent="0.35"/>
    <row r="70" s="21" customFormat="1" x14ac:dyDescent="0.35"/>
    <row r="71" s="21" customFormat="1" x14ac:dyDescent="0.35"/>
    <row r="72" s="21" customFormat="1" x14ac:dyDescent="0.35"/>
    <row r="73" s="21" customFormat="1" x14ac:dyDescent="0.35"/>
    <row r="74" s="21" customFormat="1" x14ac:dyDescent="0.35"/>
    <row r="75" s="21" customFormat="1" x14ac:dyDescent="0.35"/>
    <row r="76" s="21" customFormat="1" x14ac:dyDescent="0.35"/>
    <row r="77" s="21" customFormat="1" x14ac:dyDescent="0.35"/>
    <row r="78" s="21" customFormat="1" x14ac:dyDescent="0.35"/>
    <row r="79" s="21" customFormat="1" x14ac:dyDescent="0.35"/>
    <row r="80" s="21" customFormat="1" x14ac:dyDescent="0.35"/>
    <row r="81" s="21" customFormat="1" x14ac:dyDescent="0.35"/>
    <row r="82" s="21" customFormat="1" x14ac:dyDescent="0.35"/>
    <row r="83" s="21" customFormat="1" x14ac:dyDescent="0.35"/>
    <row r="84" s="21" customFormat="1" x14ac:dyDescent="0.35"/>
    <row r="85" s="21" customFormat="1" x14ac:dyDescent="0.35"/>
    <row r="86" s="21" customFormat="1" x14ac:dyDescent="0.35"/>
    <row r="87" s="21" customFormat="1" x14ac:dyDescent="0.35"/>
    <row r="88" s="21" customFormat="1" x14ac:dyDescent="0.35"/>
    <row r="89" s="21" customFormat="1" x14ac:dyDescent="0.35"/>
    <row r="90" s="21" customFormat="1" x14ac:dyDescent="0.35"/>
    <row r="91" s="21" customFormat="1" x14ac:dyDescent="0.35"/>
    <row r="92" s="21" customFormat="1" x14ac:dyDescent="0.35"/>
    <row r="93" s="21" customFormat="1" x14ac:dyDescent="0.35"/>
    <row r="94" s="21" customFormat="1" x14ac:dyDescent="0.35"/>
    <row r="95" s="21" customFormat="1" x14ac:dyDescent="0.35"/>
    <row r="96" s="21" customFormat="1" x14ac:dyDescent="0.35"/>
    <row r="97" s="21" customFormat="1" x14ac:dyDescent="0.35"/>
    <row r="98" s="21" customFormat="1" x14ac:dyDescent="0.35"/>
  </sheetData>
  <mergeCells count="3">
    <mergeCell ref="A26:I26"/>
    <mergeCell ref="D29:M29"/>
    <mergeCell ref="A29:C29"/>
  </mergeCells>
  <phoneticPr fontId="51" type="noConversion"/>
  <conditionalFormatting sqref="B23">
    <cfRule type="expression" dxfId="3" priority="3">
      <formula>$B$23&lt;10</formula>
    </cfRule>
    <cfRule type="expression" dxfId="2" priority="4">
      <formula>$B$23&gt;10</formula>
    </cfRule>
  </conditionalFormatting>
  <pageMargins left="0.7" right="0.7" top="0.75" bottom="0.75" header="0.3" footer="0.3"/>
  <pageSetup paperSize="9" scale="58" orientation="landscape"/>
  <tableParts count="3">
    <tablePart r:id="rId1"/>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W19"/>
  <sheetViews>
    <sheetView topLeftCell="F4" zoomScale="90" zoomScaleNormal="90" workbookViewId="0">
      <selection activeCell="L7" sqref="L7"/>
    </sheetView>
  </sheetViews>
  <sheetFormatPr defaultColWidth="8.81640625" defaultRowHeight="14.5" x14ac:dyDescent="0.35"/>
  <cols>
    <col min="1" max="1" width="29.453125" style="53" customWidth="1"/>
    <col min="2" max="2" width="13.54296875" customWidth="1"/>
    <col min="3" max="3" width="12.1796875" customWidth="1"/>
    <col min="4" max="6" width="13.1796875" customWidth="1"/>
    <col min="7" max="8" width="17.1796875" customWidth="1"/>
    <col min="9" max="9" width="14.81640625" customWidth="1"/>
    <col min="10" max="10" width="12.54296875" customWidth="1"/>
    <col min="11" max="11" width="13.453125" customWidth="1"/>
    <col min="12" max="12" width="16.1796875" customWidth="1"/>
    <col min="13" max="13" width="61.54296875" customWidth="1"/>
    <col min="14" max="49" width="8.81640625" style="21"/>
  </cols>
  <sheetData>
    <row r="1" spans="1:49" s="65" customFormat="1" ht="27" customHeight="1" x14ac:dyDescent="0.35">
      <c r="A1" s="228" t="s">
        <v>253</v>
      </c>
      <c r="B1" s="228"/>
      <c r="C1" s="228"/>
      <c r="D1" s="228"/>
      <c r="E1" s="228"/>
      <c r="F1" s="228"/>
      <c r="G1" s="75"/>
      <c r="H1" s="228"/>
      <c r="I1" s="228"/>
      <c r="J1" s="228"/>
      <c r="K1" s="228"/>
      <c r="L1" s="228"/>
      <c r="M1" s="228"/>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row>
    <row r="2" spans="1:49" s="65" customFormat="1" ht="23.5" customHeight="1" x14ac:dyDescent="0.35">
      <c r="A2" s="294" t="s">
        <v>296</v>
      </c>
      <c r="B2" s="295"/>
      <c r="C2" s="295"/>
      <c r="D2" s="295"/>
      <c r="E2" s="295"/>
      <c r="F2" s="296"/>
      <c r="G2" s="296"/>
      <c r="H2" s="296"/>
      <c r="I2" s="296"/>
      <c r="J2" s="228"/>
      <c r="K2" s="228"/>
      <c r="L2" s="228"/>
      <c r="M2" s="228"/>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row>
    <row r="3" spans="1:49" s="65" customFormat="1" ht="23.5" customHeight="1" x14ac:dyDescent="0.35">
      <c r="A3" s="297"/>
      <c r="B3" s="295"/>
      <c r="C3" s="295"/>
      <c r="D3" s="295"/>
      <c r="E3" s="295"/>
      <c r="F3" s="296"/>
      <c r="G3" s="296"/>
      <c r="H3" s="296"/>
      <c r="I3" s="296"/>
      <c r="J3" s="228"/>
      <c r="K3" s="228"/>
      <c r="L3" s="228"/>
      <c r="M3" s="228"/>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row>
    <row r="4" spans="1:49" s="65" customFormat="1" ht="23.5" customHeight="1" x14ac:dyDescent="0.35">
      <c r="A4" s="297"/>
      <c r="B4" s="295"/>
      <c r="C4" s="295"/>
      <c r="D4" s="295"/>
      <c r="E4" s="295"/>
      <c r="F4" s="296"/>
      <c r="G4" s="296"/>
      <c r="H4" s="296"/>
      <c r="I4" s="296"/>
      <c r="J4" s="228"/>
      <c r="K4" s="228"/>
      <c r="L4" s="228"/>
      <c r="M4" s="228"/>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row>
    <row r="5" spans="1:49" s="65" customFormat="1" ht="15.65" customHeight="1" x14ac:dyDescent="0.35">
      <c r="A5" s="297"/>
      <c r="B5" s="295"/>
      <c r="C5" s="295"/>
      <c r="D5" s="295"/>
      <c r="E5" s="295"/>
      <c r="F5" s="296"/>
      <c r="G5" s="296"/>
      <c r="H5" s="296"/>
      <c r="I5" s="296"/>
      <c r="J5" s="228"/>
      <c r="K5" s="228"/>
      <c r="L5" s="228"/>
      <c r="M5" s="228"/>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row>
    <row r="6" spans="1:49" ht="50.25" customHeight="1" x14ac:dyDescent="0.35">
      <c r="A6" s="237"/>
      <c r="B6" s="298" t="s">
        <v>254</v>
      </c>
      <c r="C6" s="299"/>
      <c r="D6" s="299"/>
      <c r="E6" s="299"/>
      <c r="F6" s="299"/>
      <c r="G6" s="299"/>
      <c r="H6" s="299"/>
      <c r="I6" s="299"/>
      <c r="J6" s="238"/>
      <c r="K6" s="238"/>
      <c r="L6" s="238"/>
      <c r="M6" s="239" t="s">
        <v>37</v>
      </c>
    </row>
    <row r="7" spans="1:49" ht="60.65" customHeight="1" x14ac:dyDescent="0.35">
      <c r="A7" s="69" t="s">
        <v>255</v>
      </c>
      <c r="B7" s="70" t="s">
        <v>198</v>
      </c>
      <c r="C7" s="71" t="s">
        <v>256</v>
      </c>
      <c r="D7" s="70" t="s">
        <v>257</v>
      </c>
      <c r="E7" s="70" t="s">
        <v>258</v>
      </c>
      <c r="F7" s="70" t="s">
        <v>259</v>
      </c>
      <c r="G7" s="70" t="s">
        <v>260</v>
      </c>
      <c r="H7" s="70" t="s">
        <v>208</v>
      </c>
      <c r="I7" s="70" t="s">
        <v>210</v>
      </c>
      <c r="J7" s="70" t="s">
        <v>261</v>
      </c>
      <c r="K7" s="70" t="s">
        <v>262</v>
      </c>
      <c r="L7" s="70" t="s">
        <v>263</v>
      </c>
      <c r="M7" s="72" t="s">
        <v>329</v>
      </c>
      <c r="N7" s="75"/>
    </row>
    <row r="8" spans="1:49" x14ac:dyDescent="0.35">
      <c r="A8" s="152"/>
      <c r="B8" s="153"/>
      <c r="C8" s="154"/>
      <c r="D8" s="87"/>
      <c r="E8" s="225" t="str">
        <f>IF(ISERROR(C8/D8)=TRUE,"",(C8/D8)*100)</f>
        <v/>
      </c>
      <c r="F8" s="87"/>
      <c r="G8" s="156"/>
      <c r="H8" s="87"/>
      <c r="I8" s="157"/>
      <c r="J8" s="158"/>
      <c r="K8" s="158"/>
      <c r="L8" s="158"/>
      <c r="M8" s="153"/>
    </row>
    <row r="9" spans="1:49" x14ac:dyDescent="0.35">
      <c r="A9" s="155"/>
      <c r="B9" s="87"/>
      <c r="C9" s="154"/>
      <c r="D9" s="87"/>
      <c r="E9" s="225" t="str">
        <f>IF(ISERROR(C9/D9)=TRUE,"",(C9/D9)*100)</f>
        <v/>
      </c>
      <c r="F9" s="87"/>
      <c r="G9" s="156"/>
      <c r="H9" s="87"/>
      <c r="I9" s="157"/>
      <c r="J9" s="157"/>
      <c r="K9" s="157"/>
      <c r="L9" s="157"/>
      <c r="M9" s="87"/>
    </row>
    <row r="10" spans="1:49" x14ac:dyDescent="0.35">
      <c r="A10" s="152"/>
      <c r="B10" s="153"/>
      <c r="C10" s="154"/>
      <c r="D10" s="87"/>
      <c r="E10" s="225" t="str">
        <f t="shared" ref="E10:E19" si="0">IF(ISERROR(C10/D10)=TRUE,"",(C10/D10)*100)</f>
        <v/>
      </c>
      <c r="F10" s="87"/>
      <c r="G10" s="156"/>
      <c r="H10" s="87"/>
      <c r="I10" s="157"/>
      <c r="J10" s="158"/>
      <c r="K10" s="158"/>
      <c r="L10" s="158"/>
      <c r="M10" s="153"/>
    </row>
    <row r="11" spans="1:49" x14ac:dyDescent="0.35">
      <c r="A11" s="155"/>
      <c r="B11" s="87"/>
      <c r="C11" s="154"/>
      <c r="D11" s="87"/>
      <c r="E11" s="225" t="str">
        <f t="shared" si="0"/>
        <v/>
      </c>
      <c r="F11" s="87"/>
      <c r="G11" s="156"/>
      <c r="H11" s="87"/>
      <c r="I11" s="157"/>
      <c r="J11" s="157"/>
      <c r="K11" s="157"/>
      <c r="L11" s="157"/>
      <c r="M11" s="87"/>
    </row>
    <row r="12" spans="1:49" x14ac:dyDescent="0.35">
      <c r="A12" s="152"/>
      <c r="B12" s="153"/>
      <c r="C12" s="154"/>
      <c r="D12" s="87"/>
      <c r="E12" s="225" t="str">
        <f t="shared" si="0"/>
        <v/>
      </c>
      <c r="F12" s="87"/>
      <c r="G12" s="156"/>
      <c r="H12" s="87"/>
      <c r="I12" s="157"/>
      <c r="J12" s="158"/>
      <c r="K12" s="158"/>
      <c r="L12" s="158"/>
      <c r="M12" s="153"/>
    </row>
    <row r="13" spans="1:49" x14ac:dyDescent="0.35">
      <c r="A13" s="155"/>
      <c r="B13" s="87"/>
      <c r="C13" s="154"/>
      <c r="D13" s="87"/>
      <c r="E13" s="225" t="str">
        <f t="shared" si="0"/>
        <v/>
      </c>
      <c r="F13" s="87"/>
      <c r="G13" s="156"/>
      <c r="H13" s="87"/>
      <c r="I13" s="157"/>
      <c r="J13" s="157"/>
      <c r="K13" s="157"/>
      <c r="L13" s="157"/>
      <c r="M13" s="87"/>
    </row>
    <row r="14" spans="1:49" x14ac:dyDescent="0.35">
      <c r="A14" s="152"/>
      <c r="B14" s="153"/>
      <c r="C14" s="154"/>
      <c r="D14" s="87"/>
      <c r="E14" s="225" t="str">
        <f t="shared" si="0"/>
        <v/>
      </c>
      <c r="F14" s="87"/>
      <c r="G14" s="156"/>
      <c r="H14" s="87"/>
      <c r="I14" s="157"/>
      <c r="J14" s="158"/>
      <c r="K14" s="158"/>
      <c r="L14" s="158"/>
      <c r="M14" s="153"/>
    </row>
    <row r="15" spans="1:49" x14ac:dyDescent="0.35">
      <c r="A15" s="155"/>
      <c r="B15" s="87"/>
      <c r="C15" s="154"/>
      <c r="D15" s="87"/>
      <c r="E15" s="225" t="str">
        <f t="shared" si="0"/>
        <v/>
      </c>
      <c r="F15" s="87"/>
      <c r="G15" s="156"/>
      <c r="H15" s="87"/>
      <c r="I15" s="157"/>
      <c r="J15" s="157"/>
      <c r="K15" s="157"/>
      <c r="L15" s="157"/>
      <c r="M15" s="87"/>
    </row>
    <row r="16" spans="1:49" x14ac:dyDescent="0.35">
      <c r="A16" s="152"/>
      <c r="B16" s="153"/>
      <c r="C16" s="154"/>
      <c r="D16" s="87"/>
      <c r="E16" s="225" t="str">
        <f t="shared" si="0"/>
        <v/>
      </c>
      <c r="F16" s="87"/>
      <c r="G16" s="156"/>
      <c r="H16" s="87"/>
      <c r="I16" s="157"/>
      <c r="J16" s="158"/>
      <c r="K16" s="158"/>
      <c r="L16" s="158"/>
      <c r="M16" s="153"/>
    </row>
    <row r="17" spans="1:13" x14ac:dyDescent="0.35">
      <c r="A17" s="155"/>
      <c r="B17" s="87"/>
      <c r="C17" s="154"/>
      <c r="D17" s="87"/>
      <c r="E17" s="225" t="str">
        <f t="shared" si="0"/>
        <v/>
      </c>
      <c r="F17" s="87"/>
      <c r="G17" s="156"/>
      <c r="H17" s="87"/>
      <c r="I17" s="157"/>
      <c r="J17" s="157"/>
      <c r="K17" s="157"/>
      <c r="L17" s="157"/>
      <c r="M17" s="87"/>
    </row>
    <row r="18" spans="1:13" x14ac:dyDescent="0.35">
      <c r="A18" s="152"/>
      <c r="B18" s="153"/>
      <c r="C18" s="154"/>
      <c r="D18" s="87"/>
      <c r="E18" s="225" t="str">
        <f t="shared" si="0"/>
        <v/>
      </c>
      <c r="F18" s="87"/>
      <c r="G18" s="156"/>
      <c r="H18" s="87"/>
      <c r="I18" s="157"/>
      <c r="J18" s="158"/>
      <c r="K18" s="158"/>
      <c r="L18" s="158"/>
      <c r="M18" s="153"/>
    </row>
    <row r="19" spans="1:13" x14ac:dyDescent="0.35">
      <c r="A19" s="155"/>
      <c r="B19" s="236"/>
      <c r="C19" s="154"/>
      <c r="D19" s="87"/>
      <c r="E19" s="225" t="str">
        <f t="shared" si="0"/>
        <v/>
      </c>
      <c r="F19" s="87"/>
      <c r="G19" s="156"/>
      <c r="H19" s="87"/>
      <c r="I19" s="157"/>
      <c r="J19" s="157"/>
      <c r="K19" s="157"/>
      <c r="L19" s="157"/>
      <c r="M19" s="236"/>
    </row>
  </sheetData>
  <mergeCells count="2">
    <mergeCell ref="A2:I5"/>
    <mergeCell ref="B6:I6"/>
  </mergeCells>
  <conditionalFormatting sqref="E8:F19">
    <cfRule type="cellIs" dxfId="1" priority="1" operator="lessThan">
      <formula>0</formula>
    </cfRule>
    <cfRule type="cellIs" dxfId="0" priority="2" operator="greaterThan">
      <formula>100</formula>
    </cfRule>
    <cfRule type="cellIs" priority="3"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AN177"/>
  <sheetViews>
    <sheetView topLeftCell="A5" zoomScale="90" zoomScaleNormal="90" workbookViewId="0">
      <selection activeCell="A30" sqref="A30:A32"/>
    </sheetView>
  </sheetViews>
  <sheetFormatPr defaultColWidth="9.1796875" defaultRowHeight="14.5" x14ac:dyDescent="0.35"/>
  <cols>
    <col min="1" max="1" width="39.453125" customWidth="1"/>
    <col min="2" max="2" width="5.54296875" customWidth="1"/>
    <col min="3" max="8" width="18.453125" customWidth="1"/>
    <col min="9" max="9" width="4.453125" customWidth="1"/>
    <col min="10" max="11" width="18.453125" customWidth="1"/>
    <col min="12" max="12" width="14.54296875" customWidth="1"/>
    <col min="13" max="40" width="9.1796875" style="21"/>
  </cols>
  <sheetData>
    <row r="1" spans="1:12" ht="26.15" customHeight="1" x14ac:dyDescent="0.35">
      <c r="A1" s="314" t="s">
        <v>264</v>
      </c>
      <c r="B1" s="315"/>
      <c r="C1" s="315"/>
      <c r="D1" s="315"/>
      <c r="E1" s="315"/>
      <c r="F1" s="315"/>
      <c r="G1" s="315"/>
      <c r="H1" s="315"/>
      <c r="I1" s="315"/>
      <c r="J1" s="315"/>
      <c r="K1" s="315"/>
      <c r="L1" s="316"/>
    </row>
    <row r="2" spans="1:12" ht="17.149999999999999" customHeight="1" x14ac:dyDescent="0.35">
      <c r="A2" s="317" t="s">
        <v>265</v>
      </c>
      <c r="B2" s="317"/>
      <c r="C2" s="317"/>
      <c r="D2" s="317"/>
      <c r="E2" s="317"/>
      <c r="F2" s="317"/>
      <c r="G2" s="317"/>
      <c r="H2" s="317"/>
      <c r="I2" s="317"/>
      <c r="J2" s="317"/>
      <c r="K2" s="317"/>
      <c r="L2" s="317"/>
    </row>
    <row r="3" spans="1:12" x14ac:dyDescent="0.35">
      <c r="A3" s="309" t="s">
        <v>266</v>
      </c>
      <c r="B3" s="159"/>
      <c r="C3" s="160"/>
      <c r="D3" s="161"/>
      <c r="E3" s="161"/>
      <c r="F3" s="161"/>
      <c r="G3" s="161"/>
      <c r="H3" s="161"/>
      <c r="I3" s="161"/>
      <c r="J3" s="161"/>
      <c r="K3" s="161"/>
      <c r="L3" s="162"/>
    </row>
    <row r="4" spans="1:12" x14ac:dyDescent="0.35">
      <c r="A4" s="310"/>
      <c r="B4" s="163"/>
      <c r="C4" s="164"/>
      <c r="D4" s="165" t="s">
        <v>267</v>
      </c>
      <c r="E4" s="165" t="s">
        <v>268</v>
      </c>
      <c r="F4" s="165" t="s">
        <v>269</v>
      </c>
      <c r="G4" s="165" t="s">
        <v>270</v>
      </c>
      <c r="H4" s="165" t="s">
        <v>271</v>
      </c>
      <c r="I4" s="164"/>
      <c r="J4" s="150" t="s">
        <v>272</v>
      </c>
      <c r="K4" s="164"/>
      <c r="L4" s="166"/>
    </row>
    <row r="5" spans="1:12" ht="38.25" customHeight="1" x14ac:dyDescent="0.35">
      <c r="A5" s="310"/>
      <c r="B5" s="167"/>
      <c r="C5" s="168" t="s">
        <v>273</v>
      </c>
      <c r="D5" s="169"/>
      <c r="E5" s="169"/>
      <c r="F5" s="169"/>
      <c r="G5" s="169"/>
      <c r="H5" s="169"/>
      <c r="I5" s="91"/>
      <c r="J5" s="312"/>
      <c r="K5" s="313"/>
      <c r="L5" s="170"/>
    </row>
    <row r="6" spans="1:12" x14ac:dyDescent="0.35">
      <c r="A6" s="311"/>
      <c r="B6" s="171"/>
      <c r="C6" s="172"/>
      <c r="D6" s="173"/>
      <c r="E6" s="173"/>
      <c r="F6" s="173"/>
      <c r="G6" s="173"/>
      <c r="H6" s="173"/>
      <c r="I6" s="173"/>
      <c r="J6" s="173"/>
      <c r="K6" s="173"/>
      <c r="L6" s="174"/>
    </row>
    <row r="7" spans="1:12" x14ac:dyDescent="0.35">
      <c r="A7" s="309" t="s">
        <v>274</v>
      </c>
      <c r="B7" s="159"/>
      <c r="C7" s="160"/>
      <c r="D7" s="161"/>
      <c r="E7" s="161"/>
      <c r="F7" s="161"/>
      <c r="G7" s="161"/>
      <c r="H7" s="161"/>
      <c r="I7" s="161"/>
      <c r="J7" s="161"/>
      <c r="K7" s="161"/>
      <c r="L7" s="162"/>
    </row>
    <row r="8" spans="1:12" x14ac:dyDescent="0.35">
      <c r="A8" s="310"/>
      <c r="B8" s="163"/>
      <c r="C8" s="164"/>
      <c r="D8" s="165" t="s">
        <v>267</v>
      </c>
      <c r="E8" s="165" t="s">
        <v>268</v>
      </c>
      <c r="F8" s="165" t="s">
        <v>269</v>
      </c>
      <c r="G8" s="165" t="s">
        <v>270</v>
      </c>
      <c r="H8" s="165" t="s">
        <v>271</v>
      </c>
      <c r="I8" s="164"/>
      <c r="J8" s="150" t="s">
        <v>275</v>
      </c>
      <c r="K8" s="164"/>
      <c r="L8" s="166"/>
    </row>
    <row r="9" spans="1:12" ht="38.25" customHeight="1" x14ac:dyDescent="0.35">
      <c r="A9" s="310"/>
      <c r="B9" s="167"/>
      <c r="C9" s="168" t="s">
        <v>273</v>
      </c>
      <c r="D9" s="169"/>
      <c r="E9" s="169"/>
      <c r="F9" s="169"/>
      <c r="G9" s="169"/>
      <c r="H9" s="169"/>
      <c r="I9" s="91"/>
      <c r="J9" s="312"/>
      <c r="K9" s="313"/>
      <c r="L9" s="170"/>
    </row>
    <row r="10" spans="1:12" x14ac:dyDescent="0.35">
      <c r="A10" s="311"/>
      <c r="B10" s="171"/>
      <c r="C10" s="172"/>
      <c r="D10" s="173"/>
      <c r="E10" s="173"/>
      <c r="F10" s="173"/>
      <c r="G10" s="173"/>
      <c r="H10" s="173"/>
      <c r="I10" s="173"/>
      <c r="J10" s="173"/>
      <c r="K10" s="173"/>
      <c r="L10" s="174"/>
    </row>
    <row r="11" spans="1:12" ht="15" customHeight="1" x14ac:dyDescent="0.35">
      <c r="A11" s="300" t="s">
        <v>276</v>
      </c>
      <c r="B11" s="159"/>
      <c r="C11" s="160"/>
      <c r="D11" s="161"/>
      <c r="E11" s="161"/>
      <c r="F11" s="161"/>
      <c r="G11" s="161"/>
      <c r="H11" s="161"/>
      <c r="I11" s="161"/>
      <c r="J11" s="161"/>
      <c r="K11" s="161"/>
      <c r="L11" s="162"/>
    </row>
    <row r="12" spans="1:12" x14ac:dyDescent="0.35">
      <c r="A12" s="301"/>
      <c r="B12" s="163"/>
      <c r="C12" s="164"/>
      <c r="D12" s="165" t="s">
        <v>267</v>
      </c>
      <c r="E12" s="165" t="s">
        <v>268</v>
      </c>
      <c r="F12" s="165" t="s">
        <v>269</v>
      </c>
      <c r="G12" s="165" t="s">
        <v>270</v>
      </c>
      <c r="H12" s="165" t="s">
        <v>271</v>
      </c>
      <c r="I12" s="164"/>
      <c r="J12" s="150" t="s">
        <v>275</v>
      </c>
      <c r="K12" s="164"/>
      <c r="L12" s="166"/>
    </row>
    <row r="13" spans="1:12" ht="38.25" customHeight="1" x14ac:dyDescent="0.35">
      <c r="A13" s="301"/>
      <c r="B13" s="167"/>
      <c r="C13" s="168" t="s">
        <v>273</v>
      </c>
      <c r="D13" s="169"/>
      <c r="E13" s="169"/>
      <c r="F13" s="169"/>
      <c r="G13" s="169"/>
      <c r="H13" s="169"/>
      <c r="I13" s="91"/>
      <c r="J13" s="312"/>
      <c r="K13" s="313"/>
      <c r="L13" s="170"/>
    </row>
    <row r="14" spans="1:12" x14ac:dyDescent="0.35">
      <c r="A14" s="308"/>
      <c r="B14" s="171"/>
      <c r="C14" s="172"/>
      <c r="D14" s="173"/>
      <c r="E14" s="173"/>
      <c r="F14" s="173"/>
      <c r="G14" s="173"/>
      <c r="H14" s="173"/>
      <c r="I14" s="173"/>
      <c r="J14" s="173"/>
      <c r="K14" s="173"/>
      <c r="L14" s="174"/>
    </row>
    <row r="15" spans="1:12" x14ac:dyDescent="0.35">
      <c r="A15" s="309" t="s">
        <v>277</v>
      </c>
      <c r="B15" s="159"/>
      <c r="C15" s="160"/>
      <c r="D15" s="161"/>
      <c r="E15" s="161"/>
      <c r="F15" s="161"/>
      <c r="G15" s="161"/>
      <c r="H15" s="161"/>
      <c r="I15" s="161"/>
      <c r="J15" s="161"/>
      <c r="K15" s="161"/>
      <c r="L15" s="162"/>
    </row>
    <row r="16" spans="1:12" x14ac:dyDescent="0.35">
      <c r="A16" s="310"/>
      <c r="B16" s="163"/>
      <c r="C16" s="164"/>
      <c r="D16" s="165" t="s">
        <v>267</v>
      </c>
      <c r="E16" s="165" t="s">
        <v>268</v>
      </c>
      <c r="F16" s="165" t="s">
        <v>269</v>
      </c>
      <c r="G16" s="165" t="s">
        <v>270</v>
      </c>
      <c r="H16" s="165" t="s">
        <v>271</v>
      </c>
      <c r="I16" s="164"/>
      <c r="J16" s="150" t="s">
        <v>275</v>
      </c>
      <c r="K16" s="164"/>
      <c r="L16" s="166"/>
    </row>
    <row r="17" spans="1:12" ht="38.25" customHeight="1" x14ac:dyDescent="0.35">
      <c r="A17" s="310"/>
      <c r="B17" s="167"/>
      <c r="C17" s="168" t="s">
        <v>273</v>
      </c>
      <c r="D17" s="169"/>
      <c r="E17" s="169"/>
      <c r="F17" s="169"/>
      <c r="G17" s="169"/>
      <c r="H17" s="169"/>
      <c r="I17" s="91"/>
      <c r="J17" s="312"/>
      <c r="K17" s="313"/>
      <c r="L17" s="170"/>
    </row>
    <row r="18" spans="1:12" x14ac:dyDescent="0.35">
      <c r="A18" s="311"/>
      <c r="B18" s="171"/>
      <c r="C18" s="172"/>
      <c r="D18" s="173"/>
      <c r="E18" s="173"/>
      <c r="F18" s="173"/>
      <c r="G18" s="173"/>
      <c r="H18" s="173"/>
      <c r="I18" s="173"/>
      <c r="J18" s="173"/>
      <c r="K18" s="173"/>
      <c r="L18" s="174"/>
    </row>
    <row r="19" spans="1:12" x14ac:dyDescent="0.35">
      <c r="A19" s="309" t="s">
        <v>278</v>
      </c>
      <c r="B19" s="159"/>
      <c r="C19" s="160"/>
      <c r="D19" s="161"/>
      <c r="E19" s="161"/>
      <c r="F19" s="161"/>
      <c r="G19" s="161"/>
      <c r="H19" s="161"/>
      <c r="I19" s="161"/>
      <c r="J19" s="161"/>
      <c r="K19" s="161"/>
      <c r="L19" s="162"/>
    </row>
    <row r="20" spans="1:12" x14ac:dyDescent="0.35">
      <c r="A20" s="310"/>
      <c r="B20" s="163"/>
      <c r="C20" s="164"/>
      <c r="D20" s="165" t="s">
        <v>267</v>
      </c>
      <c r="E20" s="165" t="s">
        <v>268</v>
      </c>
      <c r="F20" s="165" t="s">
        <v>269</v>
      </c>
      <c r="G20" s="165" t="s">
        <v>270</v>
      </c>
      <c r="H20" s="165" t="s">
        <v>271</v>
      </c>
      <c r="I20" s="164"/>
      <c r="J20" s="175" t="s">
        <v>275</v>
      </c>
      <c r="K20" s="175"/>
      <c r="L20" s="166"/>
    </row>
    <row r="21" spans="1:12" ht="38.25" customHeight="1" x14ac:dyDescent="0.35">
      <c r="A21" s="310"/>
      <c r="B21" s="167"/>
      <c r="C21" s="168" t="s">
        <v>273</v>
      </c>
      <c r="D21" s="169"/>
      <c r="E21" s="169"/>
      <c r="F21" s="169"/>
      <c r="G21" s="169"/>
      <c r="H21" s="169"/>
      <c r="I21" s="91"/>
      <c r="J21" s="312"/>
      <c r="K21" s="313"/>
      <c r="L21" s="170"/>
    </row>
    <row r="22" spans="1:12" x14ac:dyDescent="0.35">
      <c r="A22" s="310"/>
      <c r="B22" s="171"/>
      <c r="C22" s="172"/>
      <c r="D22" s="173"/>
      <c r="E22" s="173"/>
      <c r="F22" s="173"/>
      <c r="G22" s="173"/>
      <c r="H22" s="173"/>
      <c r="I22" s="173"/>
      <c r="J22" s="173"/>
      <c r="K22" s="173"/>
      <c r="L22" s="174"/>
    </row>
    <row r="23" spans="1:12" x14ac:dyDescent="0.35">
      <c r="A23" s="309" t="s">
        <v>279</v>
      </c>
      <c r="B23" s="159"/>
      <c r="C23" s="160"/>
      <c r="D23" s="161"/>
      <c r="E23" s="161"/>
      <c r="F23" s="161"/>
      <c r="G23" s="161"/>
      <c r="H23" s="161"/>
      <c r="I23" s="161"/>
      <c r="J23" s="161"/>
      <c r="K23" s="161"/>
      <c r="L23" s="162"/>
    </row>
    <row r="24" spans="1:12" x14ac:dyDescent="0.35">
      <c r="A24" s="310"/>
      <c r="B24" s="163"/>
      <c r="C24" s="164"/>
      <c r="D24" s="165" t="s">
        <v>267</v>
      </c>
      <c r="E24" s="165" t="s">
        <v>268</v>
      </c>
      <c r="F24" s="165" t="s">
        <v>269</v>
      </c>
      <c r="G24" s="165" t="s">
        <v>270</v>
      </c>
      <c r="H24" s="165" t="s">
        <v>271</v>
      </c>
      <c r="I24" s="164"/>
      <c r="J24" s="150" t="s">
        <v>275</v>
      </c>
      <c r="K24" s="164"/>
      <c r="L24" s="166"/>
    </row>
    <row r="25" spans="1:12" ht="38.25" customHeight="1" x14ac:dyDescent="0.35">
      <c r="A25" s="310"/>
      <c r="B25" s="167"/>
      <c r="C25" s="168" t="s">
        <v>273</v>
      </c>
      <c r="D25" s="169"/>
      <c r="E25" s="169"/>
      <c r="F25" s="169"/>
      <c r="G25" s="169"/>
      <c r="H25" s="169"/>
      <c r="I25" s="91"/>
      <c r="J25" s="312"/>
      <c r="K25" s="313"/>
      <c r="L25" s="170"/>
    </row>
    <row r="26" spans="1:12" x14ac:dyDescent="0.35">
      <c r="A26" s="311"/>
      <c r="B26" s="171"/>
      <c r="C26" s="172"/>
      <c r="D26" s="173"/>
      <c r="E26" s="173"/>
      <c r="F26" s="173"/>
      <c r="G26" s="173"/>
      <c r="H26" s="173"/>
      <c r="I26" s="173"/>
      <c r="J26" s="173"/>
      <c r="K26" s="173"/>
      <c r="L26" s="174"/>
    </row>
    <row r="27" spans="1:12" x14ac:dyDescent="0.35">
      <c r="A27" s="300" t="s">
        <v>280</v>
      </c>
      <c r="B27" s="302"/>
      <c r="C27" s="302"/>
      <c r="D27" s="302"/>
      <c r="E27" s="302"/>
      <c r="F27" s="302"/>
      <c r="G27" s="302"/>
      <c r="H27" s="302"/>
      <c r="I27" s="302"/>
      <c r="J27" s="302"/>
      <c r="K27" s="302"/>
      <c r="L27" s="303"/>
    </row>
    <row r="28" spans="1:12" x14ac:dyDescent="0.35">
      <c r="A28" s="301"/>
      <c r="B28" s="304"/>
      <c r="C28" s="304"/>
      <c r="D28" s="304"/>
      <c r="E28" s="304"/>
      <c r="F28" s="304"/>
      <c r="G28" s="304"/>
      <c r="H28" s="304"/>
      <c r="I28" s="304"/>
      <c r="J28" s="304"/>
      <c r="K28" s="304"/>
      <c r="L28" s="305"/>
    </row>
    <row r="29" spans="1:12" x14ac:dyDescent="0.35">
      <c r="A29" s="301"/>
      <c r="B29" s="306"/>
      <c r="C29" s="306"/>
      <c r="D29" s="306"/>
      <c r="E29" s="306"/>
      <c r="F29" s="306"/>
      <c r="G29" s="306"/>
      <c r="H29" s="306"/>
      <c r="I29" s="306"/>
      <c r="J29" s="306"/>
      <c r="K29" s="306"/>
      <c r="L29" s="307"/>
    </row>
    <row r="30" spans="1:12" x14ac:dyDescent="0.35">
      <c r="A30" s="300" t="s">
        <v>281</v>
      </c>
      <c r="B30" s="302"/>
      <c r="C30" s="302"/>
      <c r="D30" s="302"/>
      <c r="E30" s="302"/>
      <c r="F30" s="302"/>
      <c r="G30" s="302"/>
      <c r="H30" s="302"/>
      <c r="I30" s="302"/>
      <c r="J30" s="302"/>
      <c r="K30" s="302"/>
      <c r="L30" s="303"/>
    </row>
    <row r="31" spans="1:12" x14ac:dyDescent="0.35">
      <c r="A31" s="301"/>
      <c r="B31" s="304"/>
      <c r="C31" s="304"/>
      <c r="D31" s="304"/>
      <c r="E31" s="304"/>
      <c r="F31" s="304"/>
      <c r="G31" s="304"/>
      <c r="H31" s="304"/>
      <c r="I31" s="304"/>
      <c r="J31" s="304"/>
      <c r="K31" s="304"/>
      <c r="L31" s="305"/>
    </row>
    <row r="32" spans="1:12" ht="17.149999999999999" customHeight="1" x14ac:dyDescent="0.35">
      <c r="A32" s="301"/>
      <c r="B32" s="306"/>
      <c r="C32" s="306"/>
      <c r="D32" s="306"/>
      <c r="E32" s="306"/>
      <c r="F32" s="306"/>
      <c r="G32" s="306"/>
      <c r="H32" s="306"/>
      <c r="I32" s="306"/>
      <c r="J32" s="306"/>
      <c r="K32" s="306"/>
      <c r="L32" s="307"/>
    </row>
    <row r="33" spans="1:12" x14ac:dyDescent="0.35">
      <c r="A33" s="300" t="s">
        <v>282</v>
      </c>
      <c r="B33" s="302"/>
      <c r="C33" s="302"/>
      <c r="D33" s="302"/>
      <c r="E33" s="302"/>
      <c r="F33" s="302"/>
      <c r="G33" s="302"/>
      <c r="H33" s="302"/>
      <c r="I33" s="302"/>
      <c r="J33" s="302"/>
      <c r="K33" s="302"/>
      <c r="L33" s="303"/>
    </row>
    <row r="34" spans="1:12" x14ac:dyDescent="0.35">
      <c r="A34" s="301"/>
      <c r="B34" s="304"/>
      <c r="C34" s="304"/>
      <c r="D34" s="304"/>
      <c r="E34" s="304"/>
      <c r="F34" s="304"/>
      <c r="G34" s="304"/>
      <c r="H34" s="304"/>
      <c r="I34" s="304"/>
      <c r="J34" s="304"/>
      <c r="K34" s="304"/>
      <c r="L34" s="305"/>
    </row>
    <row r="35" spans="1:12" x14ac:dyDescent="0.35">
      <c r="A35" s="301"/>
      <c r="B35" s="306"/>
      <c r="C35" s="306"/>
      <c r="D35" s="306"/>
      <c r="E35" s="306"/>
      <c r="F35" s="306"/>
      <c r="G35" s="306"/>
      <c r="H35" s="306"/>
      <c r="I35" s="306"/>
      <c r="J35" s="306"/>
      <c r="K35" s="306"/>
      <c r="L35" s="307"/>
    </row>
    <row r="36" spans="1:12" x14ac:dyDescent="0.35">
      <c r="A36" s="300" t="s">
        <v>283</v>
      </c>
      <c r="B36" s="302"/>
      <c r="C36" s="302"/>
      <c r="D36" s="302"/>
      <c r="E36" s="302"/>
      <c r="F36" s="302"/>
      <c r="G36" s="302"/>
      <c r="H36" s="302"/>
      <c r="I36" s="302"/>
      <c r="J36" s="302"/>
      <c r="K36" s="302"/>
      <c r="L36" s="303"/>
    </row>
    <row r="37" spans="1:12" x14ac:dyDescent="0.35">
      <c r="A37" s="301"/>
      <c r="B37" s="304"/>
      <c r="C37" s="304"/>
      <c r="D37" s="304"/>
      <c r="E37" s="304"/>
      <c r="F37" s="304"/>
      <c r="G37" s="304"/>
      <c r="H37" s="304"/>
      <c r="I37" s="304"/>
      <c r="J37" s="304"/>
      <c r="K37" s="304"/>
      <c r="L37" s="305"/>
    </row>
    <row r="38" spans="1:12" x14ac:dyDescent="0.35">
      <c r="A38" s="301"/>
      <c r="B38" s="306"/>
      <c r="C38" s="306"/>
      <c r="D38" s="306"/>
      <c r="E38" s="306"/>
      <c r="F38" s="306"/>
      <c r="G38" s="306"/>
      <c r="H38" s="306"/>
      <c r="I38" s="306"/>
      <c r="J38" s="306"/>
      <c r="K38" s="306"/>
      <c r="L38" s="307"/>
    </row>
    <row r="39" spans="1:12" ht="15" customHeight="1" x14ac:dyDescent="0.35">
      <c r="A39" s="300" t="s">
        <v>284</v>
      </c>
      <c r="B39" s="302"/>
      <c r="C39" s="302"/>
      <c r="D39" s="302"/>
      <c r="E39" s="302"/>
      <c r="F39" s="302"/>
      <c r="G39" s="302"/>
      <c r="H39" s="302"/>
      <c r="I39" s="302"/>
      <c r="J39" s="302"/>
      <c r="K39" s="302"/>
      <c r="L39" s="303"/>
    </row>
    <row r="40" spans="1:12" x14ac:dyDescent="0.35">
      <c r="A40" s="301" t="s">
        <v>284</v>
      </c>
      <c r="B40" s="304"/>
      <c r="C40" s="304"/>
      <c r="D40" s="304"/>
      <c r="E40" s="304"/>
      <c r="F40" s="304"/>
      <c r="G40" s="304"/>
      <c r="H40" s="304"/>
      <c r="I40" s="304"/>
      <c r="J40" s="304"/>
      <c r="K40" s="304"/>
      <c r="L40" s="305"/>
    </row>
    <row r="41" spans="1:12" x14ac:dyDescent="0.35">
      <c r="A41" s="301" t="s">
        <v>284</v>
      </c>
      <c r="B41" s="306"/>
      <c r="C41" s="306"/>
      <c r="D41" s="306"/>
      <c r="E41" s="306"/>
      <c r="F41" s="306"/>
      <c r="G41" s="306"/>
      <c r="H41" s="306"/>
      <c r="I41" s="306"/>
      <c r="J41" s="306"/>
      <c r="K41" s="306"/>
      <c r="L41" s="307"/>
    </row>
    <row r="42" spans="1:12" x14ac:dyDescent="0.35">
      <c r="A42" s="300" t="s">
        <v>285</v>
      </c>
      <c r="B42" s="302"/>
      <c r="C42" s="302"/>
      <c r="D42" s="302"/>
      <c r="E42" s="302"/>
      <c r="F42" s="302"/>
      <c r="G42" s="302"/>
      <c r="H42" s="302"/>
      <c r="I42" s="302"/>
      <c r="J42" s="302"/>
      <c r="K42" s="302"/>
      <c r="L42" s="303"/>
    </row>
    <row r="43" spans="1:12" x14ac:dyDescent="0.35">
      <c r="A43" s="301"/>
      <c r="B43" s="304"/>
      <c r="C43" s="304"/>
      <c r="D43" s="304"/>
      <c r="E43" s="304"/>
      <c r="F43" s="304"/>
      <c r="G43" s="304"/>
      <c r="H43" s="304"/>
      <c r="I43" s="304"/>
      <c r="J43" s="304"/>
      <c r="K43" s="304"/>
      <c r="L43" s="305"/>
    </row>
    <row r="44" spans="1:12" x14ac:dyDescent="0.35">
      <c r="A44" s="301"/>
      <c r="B44" s="306"/>
      <c r="C44" s="306"/>
      <c r="D44" s="306"/>
      <c r="E44" s="306"/>
      <c r="F44" s="306"/>
      <c r="G44" s="306"/>
      <c r="H44" s="306"/>
      <c r="I44" s="306"/>
      <c r="J44" s="306"/>
      <c r="K44" s="306"/>
      <c r="L44" s="307"/>
    </row>
    <row r="45" spans="1:12" x14ac:dyDescent="0.35">
      <c r="A45" s="300" t="s">
        <v>286</v>
      </c>
      <c r="B45" s="302"/>
      <c r="C45" s="302"/>
      <c r="D45" s="302"/>
      <c r="E45" s="302"/>
      <c r="F45" s="302"/>
      <c r="G45" s="302"/>
      <c r="H45" s="302"/>
      <c r="I45" s="302"/>
      <c r="J45" s="302"/>
      <c r="K45" s="302"/>
      <c r="L45" s="303"/>
    </row>
    <row r="46" spans="1:12" x14ac:dyDescent="0.35">
      <c r="A46" s="301"/>
      <c r="B46" s="304"/>
      <c r="C46" s="304"/>
      <c r="D46" s="304"/>
      <c r="E46" s="304"/>
      <c r="F46" s="304"/>
      <c r="G46" s="304"/>
      <c r="H46" s="304"/>
      <c r="I46" s="304"/>
      <c r="J46" s="304"/>
      <c r="K46" s="304"/>
      <c r="L46" s="305"/>
    </row>
    <row r="47" spans="1:12" x14ac:dyDescent="0.35">
      <c r="A47" s="308"/>
      <c r="B47" s="306"/>
      <c r="C47" s="306"/>
      <c r="D47" s="306"/>
      <c r="E47" s="306"/>
      <c r="F47" s="306"/>
      <c r="G47" s="306"/>
      <c r="H47" s="306"/>
      <c r="I47" s="306"/>
      <c r="J47" s="306"/>
      <c r="K47" s="306"/>
      <c r="L47" s="307"/>
    </row>
    <row r="48" spans="1:12" s="21" customFormat="1" x14ac:dyDescent="0.35"/>
    <row r="49" s="21" customFormat="1" x14ac:dyDescent="0.35"/>
    <row r="50" s="21" customFormat="1" x14ac:dyDescent="0.35"/>
    <row r="51" s="21" customFormat="1" x14ac:dyDescent="0.35"/>
    <row r="52" s="21" customFormat="1" x14ac:dyDescent="0.35"/>
    <row r="53" s="21" customFormat="1" x14ac:dyDescent="0.35"/>
    <row r="54" s="21" customFormat="1" x14ac:dyDescent="0.35"/>
    <row r="55" s="21" customFormat="1" x14ac:dyDescent="0.35"/>
    <row r="56" s="21" customFormat="1" x14ac:dyDescent="0.35"/>
    <row r="57" s="21" customFormat="1" x14ac:dyDescent="0.35"/>
    <row r="58" s="21" customFormat="1" x14ac:dyDescent="0.35"/>
    <row r="59" s="21" customFormat="1" x14ac:dyDescent="0.35"/>
    <row r="60" s="21" customFormat="1" x14ac:dyDescent="0.35"/>
    <row r="61" s="21" customFormat="1" x14ac:dyDescent="0.35"/>
    <row r="62" s="21" customFormat="1" x14ac:dyDescent="0.35"/>
    <row r="63" s="21" customFormat="1" x14ac:dyDescent="0.35"/>
    <row r="64" s="21" customFormat="1" x14ac:dyDescent="0.35"/>
    <row r="65" s="21" customFormat="1" x14ac:dyDescent="0.35"/>
    <row r="66" s="21" customFormat="1" x14ac:dyDescent="0.35"/>
    <row r="67" s="21" customFormat="1" x14ac:dyDescent="0.35"/>
    <row r="68" s="21" customFormat="1" x14ac:dyDescent="0.35"/>
    <row r="69" s="21" customFormat="1" x14ac:dyDescent="0.35"/>
    <row r="70" s="21" customFormat="1" x14ac:dyDescent="0.35"/>
    <row r="71" s="21" customFormat="1" x14ac:dyDescent="0.35"/>
    <row r="72" s="21" customFormat="1" x14ac:dyDescent="0.35"/>
    <row r="73" s="21" customFormat="1" x14ac:dyDescent="0.35"/>
    <row r="74" s="21" customFormat="1" x14ac:dyDescent="0.35"/>
    <row r="75" s="21" customFormat="1" x14ac:dyDescent="0.35"/>
    <row r="76" s="21" customFormat="1" x14ac:dyDescent="0.35"/>
    <row r="77" s="21" customFormat="1" x14ac:dyDescent="0.35"/>
    <row r="78" s="21" customFormat="1" x14ac:dyDescent="0.35"/>
    <row r="79" s="21" customFormat="1" x14ac:dyDescent="0.35"/>
    <row r="80" s="21" customFormat="1" x14ac:dyDescent="0.35"/>
    <row r="81" s="21" customFormat="1" x14ac:dyDescent="0.35"/>
    <row r="82" s="21" customFormat="1" x14ac:dyDescent="0.35"/>
    <row r="83" s="21" customFormat="1" x14ac:dyDescent="0.35"/>
    <row r="84" s="21" customFormat="1" x14ac:dyDescent="0.35"/>
    <row r="85" s="21" customFormat="1" x14ac:dyDescent="0.35"/>
    <row r="86" s="21" customFormat="1" x14ac:dyDescent="0.35"/>
    <row r="87" s="21" customFormat="1" x14ac:dyDescent="0.35"/>
    <row r="88" s="21" customFormat="1" x14ac:dyDescent="0.35"/>
    <row r="89" s="21" customFormat="1" x14ac:dyDescent="0.35"/>
    <row r="90" s="21" customFormat="1" x14ac:dyDescent="0.35"/>
    <row r="91" s="21" customFormat="1" x14ac:dyDescent="0.35"/>
    <row r="92" s="21" customFormat="1" x14ac:dyDescent="0.35"/>
    <row r="93" s="21" customFormat="1" x14ac:dyDescent="0.35"/>
    <row r="94" s="21" customFormat="1" x14ac:dyDescent="0.35"/>
    <row r="95" s="21" customFormat="1" x14ac:dyDescent="0.35"/>
    <row r="96" s="21" customFormat="1" x14ac:dyDescent="0.35"/>
    <row r="97" s="21" customFormat="1" x14ac:dyDescent="0.35"/>
    <row r="98" s="21" customFormat="1" x14ac:dyDescent="0.35"/>
    <row r="99" s="21" customFormat="1" x14ac:dyDescent="0.35"/>
    <row r="100" s="21" customFormat="1" x14ac:dyDescent="0.35"/>
    <row r="101" s="21" customFormat="1" x14ac:dyDescent="0.35"/>
    <row r="102" s="21" customFormat="1" x14ac:dyDescent="0.35"/>
    <row r="103" s="21" customFormat="1" x14ac:dyDescent="0.35"/>
    <row r="104" s="21" customFormat="1" x14ac:dyDescent="0.35"/>
    <row r="105" s="21" customFormat="1" x14ac:dyDescent="0.35"/>
    <row r="106" s="21" customFormat="1" x14ac:dyDescent="0.35"/>
    <row r="107" s="21" customFormat="1" x14ac:dyDescent="0.35"/>
    <row r="108" s="21" customFormat="1" x14ac:dyDescent="0.35"/>
    <row r="109" s="21" customFormat="1" x14ac:dyDescent="0.35"/>
    <row r="110" s="21" customFormat="1" x14ac:dyDescent="0.35"/>
    <row r="111" s="21" customFormat="1" x14ac:dyDescent="0.35"/>
    <row r="112" s="21" customFormat="1" x14ac:dyDescent="0.35"/>
    <row r="113" s="21" customFormat="1" x14ac:dyDescent="0.35"/>
    <row r="114" s="21" customFormat="1" x14ac:dyDescent="0.35"/>
    <row r="115" s="21" customFormat="1" x14ac:dyDescent="0.35"/>
    <row r="116" s="21" customFormat="1" x14ac:dyDescent="0.35"/>
    <row r="117" s="21" customFormat="1" x14ac:dyDescent="0.35"/>
    <row r="118" s="21" customFormat="1" x14ac:dyDescent="0.35"/>
    <row r="119" s="21" customFormat="1" x14ac:dyDescent="0.35"/>
    <row r="120" s="21" customFormat="1" x14ac:dyDescent="0.35"/>
    <row r="121" s="21" customFormat="1" x14ac:dyDescent="0.35"/>
    <row r="122" s="21" customFormat="1" x14ac:dyDescent="0.35"/>
    <row r="123" s="21" customFormat="1" x14ac:dyDescent="0.35"/>
    <row r="124" s="21" customFormat="1" x14ac:dyDescent="0.35"/>
    <row r="125" s="21" customFormat="1" x14ac:dyDescent="0.35"/>
    <row r="126" s="21" customFormat="1" x14ac:dyDescent="0.35"/>
    <row r="127" s="21" customFormat="1" x14ac:dyDescent="0.35"/>
    <row r="128" s="21" customFormat="1" x14ac:dyDescent="0.35"/>
    <row r="129" s="21" customFormat="1" x14ac:dyDescent="0.35"/>
    <row r="130" s="21" customFormat="1" x14ac:dyDescent="0.35"/>
    <row r="131" s="21" customFormat="1" x14ac:dyDescent="0.35"/>
    <row r="132" s="21" customFormat="1" x14ac:dyDescent="0.35"/>
    <row r="133" s="21" customFormat="1" x14ac:dyDescent="0.35"/>
    <row r="134" s="21" customFormat="1" x14ac:dyDescent="0.35"/>
    <row r="135" s="21" customFormat="1" x14ac:dyDescent="0.35"/>
    <row r="136" s="21" customFormat="1" x14ac:dyDescent="0.35"/>
    <row r="137" s="21" customFormat="1" x14ac:dyDescent="0.35"/>
    <row r="138" s="21" customFormat="1" x14ac:dyDescent="0.35"/>
    <row r="139" s="21" customFormat="1" x14ac:dyDescent="0.35"/>
    <row r="140" s="21" customFormat="1" x14ac:dyDescent="0.35"/>
    <row r="141" s="21" customFormat="1" x14ac:dyDescent="0.35"/>
    <row r="142" s="21" customFormat="1" x14ac:dyDescent="0.35"/>
    <row r="143" s="21" customFormat="1" x14ac:dyDescent="0.35"/>
    <row r="144" s="21" customFormat="1" x14ac:dyDescent="0.35"/>
    <row r="145" s="21" customFormat="1" x14ac:dyDescent="0.35"/>
    <row r="146" s="21" customFormat="1" x14ac:dyDescent="0.35"/>
    <row r="147" s="21" customFormat="1" x14ac:dyDescent="0.35"/>
    <row r="148" s="21" customFormat="1" x14ac:dyDescent="0.35"/>
    <row r="149" s="21" customFormat="1" x14ac:dyDescent="0.35"/>
    <row r="150" s="21" customFormat="1" x14ac:dyDescent="0.35"/>
    <row r="151" s="21" customFormat="1" x14ac:dyDescent="0.35"/>
    <row r="152" s="21" customFormat="1" x14ac:dyDescent="0.35"/>
    <row r="153" s="21" customFormat="1" x14ac:dyDescent="0.35"/>
    <row r="154" s="21" customFormat="1" x14ac:dyDescent="0.35"/>
    <row r="155" s="21" customFormat="1" x14ac:dyDescent="0.35"/>
    <row r="156" s="21" customFormat="1" x14ac:dyDescent="0.35"/>
    <row r="157" s="21" customFormat="1" x14ac:dyDescent="0.35"/>
    <row r="158" s="21" customFormat="1" x14ac:dyDescent="0.35"/>
    <row r="159" s="21" customFormat="1" x14ac:dyDescent="0.35"/>
    <row r="160" s="21" customFormat="1" x14ac:dyDescent="0.35"/>
    <row r="161" s="21" customFormat="1" x14ac:dyDescent="0.35"/>
    <row r="162" s="21" customFormat="1" x14ac:dyDescent="0.35"/>
    <row r="163" s="21" customFormat="1" x14ac:dyDescent="0.35"/>
    <row r="164" s="21" customFormat="1" x14ac:dyDescent="0.35"/>
    <row r="165" s="21" customFormat="1" x14ac:dyDescent="0.35"/>
    <row r="166" s="21" customFormat="1" x14ac:dyDescent="0.35"/>
    <row r="167" s="21" customFormat="1" x14ac:dyDescent="0.35"/>
    <row r="168" s="21" customFormat="1" x14ac:dyDescent="0.35"/>
    <row r="169" s="21" customFormat="1" x14ac:dyDescent="0.35"/>
    <row r="170" s="21" customFormat="1" x14ac:dyDescent="0.35"/>
    <row r="171" s="21" customFormat="1" x14ac:dyDescent="0.35"/>
    <row r="172" s="21" customFormat="1" x14ac:dyDescent="0.35"/>
    <row r="173" s="21" customFormat="1" x14ac:dyDescent="0.35"/>
    <row r="174" s="21" customFormat="1" x14ac:dyDescent="0.35"/>
    <row r="175" s="21" customFormat="1" x14ac:dyDescent="0.35"/>
    <row r="176" s="21" customFormat="1" x14ac:dyDescent="0.35"/>
    <row r="177" s="21" customFormat="1" x14ac:dyDescent="0.35"/>
  </sheetData>
  <mergeCells count="28">
    <mergeCell ref="A1:L1"/>
    <mergeCell ref="A2:L2"/>
    <mergeCell ref="A3:A6"/>
    <mergeCell ref="J5:K5"/>
    <mergeCell ref="A7:A10"/>
    <mergeCell ref="J9:K9"/>
    <mergeCell ref="A11:A14"/>
    <mergeCell ref="J13:K13"/>
    <mergeCell ref="A15:A18"/>
    <mergeCell ref="J17:K17"/>
    <mergeCell ref="A19:A22"/>
    <mergeCell ref="J21:K21"/>
    <mergeCell ref="A23:A26"/>
    <mergeCell ref="J25:K25"/>
    <mergeCell ref="A27:A29"/>
    <mergeCell ref="B27:L29"/>
    <mergeCell ref="A30:A32"/>
    <mergeCell ref="B30:L32"/>
    <mergeCell ref="A42:A44"/>
    <mergeCell ref="B42:L44"/>
    <mergeCell ref="A45:A47"/>
    <mergeCell ref="B45:L47"/>
    <mergeCell ref="A33:A35"/>
    <mergeCell ref="B33:L35"/>
    <mergeCell ref="A36:A38"/>
    <mergeCell ref="B36:L38"/>
    <mergeCell ref="A39:A41"/>
    <mergeCell ref="B39:L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P 4 E A A B Q S w M E F A A C A A g A Q n u B V H W / N V e o A A A A + A A A A B I A H A B D b 2 5 m a W c v U G F j a 2 F n Z S 5 4 b W w g o h g A K K A U A A A A A A A A A A A A A A A A A A A A A A A A A A A A h Y 9 N C s I w G E S v U r J v / t S i 5 W s K u n B j Q R D E b Y m x D b a p N K n p 3 V x 4 J K 9 g Q a v u X M 7 w B t 4 8 b n d I + 7 o K r q q 1 u j E J Y p i i Q B n Z H L U p E t S 5 U z h H q Y B t L s 9 5 o Y I B N j b u r U 5 Q 6 d w l J s R 7 j / 0 E N 2 1 B O K W M H L L N T p a q z k N t r M u N V O i z O v 5 f I Q H 7 l 4 z g O G J 4 x h Y c T y M G Z K w h 0 + a L 8 M E Y U y A / J a y 6 y n W t E s q E 6 y W Q M Q J 5 v x B P U E s D B B Q A A g A I A E J 7 g 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C e 4 F U l Z 5 F F P Q B A A A Y B g A A E w A c A E Z v c m 1 1 b G F z L 1 N l Y 3 R p b 2 4 x L m 0 g o h g A K K A U A A A A A A A A A A A A A A A A A A A A A A A A A A A A t V P B b t p A E L 0 j 8 Q 8 j 9 w K K h Y C 2 S V C U k 5 U o S d M 0 T V B 7 i H J Y 7 D G s Y u + i 9 W w L Q v x 7 1 1 4 W M O s o U q J y w X 7 7 Z m b n v e c C Y + J S w K P 9 H 5 y 1 W + 1 W M W M K E x i z S Y a D I Z x D h t R u g f k 9 S q 1 i N M j F I s a s F 2 m l U N B v q V 4 m U r 5 0 u q u n O 5 b j e b A p D Z 7 X T 5 E U Z D j P o e 3 w K Y h m T E z L 9 s s 5 B q Z V x e 2 N F R N F K l U e y U z n o j w s O n Z c u F o F V 8 g S L q Z B C G R O g H B B 6 x B W g e m e c p W z a g m Z A s 0 Q Y p n n M u H E s Q C S M E H g I s 5 0 Y m Z y U T E u b 6 / 9 T v e R w 5 h Y V t A 1 Y Q 7 l Q h 7 5 X s l E V 4 p 5 N f l c K i o O 4 V 0 B H M G G A z 6 J x w 2 z 0 G g g q N p O E s v g D 8 s 0 l q / + L b Z F D 5 i i s c Z 4 9 V M z Q Z y W 3 r R f r o 3 P P a R e 8 o U R 7 y / y 6 Y y c p r o w k H n E g r j R v y Z q W b f u t l t c N J p + G D I 2 7 H 8 e f X l v z m z 1 / 4 / a u F o 7 l q L g C Z Z X N y 1 e T d P r 0 R n 2 B 1 8 d K H Q + Q e X g 4 0 P Z D X b S T D 1 t o I 4 a q c P + O 0 z 5 j m q K g 0 Z D r I R 3 x n V M b i Q X n c 2 n H u 4 L 9 6 H P c k + 7 d b g z u D 7 g D T N q P f Z T E p Z 3 / s Z F 0 r v F l H 5 o Q t X d x u V i M W c i q Y V y l x p 7 W D 3 b 3 L j I Q K 3 / z m F n q b P R + e a 8 s u b Y a G 0 b 9 F x x H T r 2 o R M f O v W h k Q e V M 2 s p a N r 6 7 B 9 Q S w E C L Q A U A A I A C A B C e 4 F U d b 8 1 V 6 g A A A D 4 A A A A E g A A A A A A A A A A A A A A A A A A A A A A Q 2 9 u Z m l n L 1 B h Y 2 t h Z 2 U u e G 1 s U E s B A i 0 A F A A C A A g A Q n u B V A / K 6 a u k A A A A 6 Q A A A B M A A A A A A A A A A A A A A A A A 9 A A A A F t D b 2 5 0 Z W 5 0 X 1 R 5 c G V z X S 5 4 b W x Q S w E C L Q A U A A I A C A B C e 4 F U l Z 5 F F P Q B A A A Y B g A A E w A A A A A A A A A A A A A A A A D l A Q A A R m 9 y b X V s Y X M v U 2 V j d G l v b j E u b V B L B Q Y A A A A A A w A D A M I A A A A m B A 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C G g A A A A A A A K A a 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V G F i b G U x M j 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j h U M T U 6 N T c 6 M D c u M j I 2 M T M 5 O V o i I C 8 + P E V u d H J 5 I F R 5 c G U 9 I k Z p b G x T d G F 0 d X M i I F Z h b H V l P S J z Q 2 9 t c G x l d G U i I C 8 + P C 9 T d G F i b G V F b n R y a W V z P j w v S X R l b T 4 8 S X R l b T 4 8 S X R l b U x v Y 2 F 0 a W 9 u P j x J d G V t V H l w Z T 5 G b 3 J t d W x h P C 9 J d G V t V H l w Z T 4 8 S X R l b V B h d G g + U 2 V j d G l v b j E v V G F i b G U x M i 9 T b 3 V y Y 2 U 8 L 0 l 0 Z W 1 Q Y X R o P j w v S X R l b U x v Y 2 F 0 a W 9 u P j x T d G F i b G V F b n R y a W V z I C 8 + P C 9 J d G V t P j x J d G V t P j x J d G V t T G 9 j Y X R p b 2 4 + P E l 0 Z W 1 U e X B l P k Z v c m 1 1 b G E 8 L 0 l 0 Z W 1 U e X B l P j x J d G V t U G F 0 a D 5 T Z W N 0 a W 9 u M S 9 U Y W J s Z T E y L 0 N o Y W 5 n Z W Q l M j B U e X B l P C 9 J d G V t U G F 0 a D 4 8 L 0 l 0 Z W 1 M b 2 N h d G l v b j 4 8 U 3 R h Y m x l R W 5 0 c m l l c y A v P j w v S X R l b T 4 8 S X R l b T 4 8 S X R l b U x v Y 2 F 0 a W 9 u P j x J d G V t V H l w Z T 5 G b 3 J t d W x h P C 9 J d G V t V H l w Z T 4 8 S X R l b V B h d G g + U 2 V j d G l v b j E v V G F i b G E y M D M 5 N D 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j h U M T U 6 N T c 6 M z k u M j A y N T Q 1 M 1 o i I C 8 + P E V u d H J 5 I F R 5 c G U 9 I k Z p b G x T d G F 0 d X M i I F Z h b H V l P S J z Q 2 9 t c G x l d G U i I C 8 + P C 9 T d G F i b G V F b n R y a W V z P j w v S X R l b T 4 8 S X R l b T 4 8 S X R l b U x v Y 2 F 0 a W 9 u P j x J d G V t V H l w Z T 5 G b 3 J t d W x h P C 9 J d G V t V H l w Z T 4 8 S X R l b V B h d G g + U 2 V j d G l v b j E v V G F i b G E y M D M 5 N C 9 T b 3 V y Y 2 U 8 L 0 l 0 Z W 1 Q Y X R o P j w v S X R l b U x v Y 2 F 0 a W 9 u P j x T d G F i b G V F b n R y a W V z I C 8 + P C 9 J d G V t P j x J d G V t P j x J d G V t T G 9 j Y X R p b 2 4 + P E l 0 Z W 1 U e X B l P k Z v c m 1 1 b G E 8 L 0 l 0 Z W 1 U e X B l P j x J d G V t U G F 0 a D 5 T Z W N 0 a W 9 u M S 9 U Y W J s Y T I w M z k 0 L 0 N o Y W 5 n Z W Q l M j B U e X B l P C 9 J d G V t U G F 0 a D 4 8 L 0 l 0 Z W 1 M b 2 N h d G l v b j 4 8 U 3 R h Y m x l R W 5 0 c m l l c y A v P j w v S X R l b T 4 8 S X R l b T 4 8 S X R l b U x v Y 2 F 0 a W 9 u P j x J d G V t V H l w Z T 5 G b 3 J t d W x h P C 9 J d G V t V H l w Z T 4 8 S X R l b V B h d G g + U 2 V j d G l v b j E v T W V y Z 2 U x 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l J l Y 2 9 2 Z X J 5 V G F y Z 2 V 0 U 2 h l Z X Q i I F Z h b H V l P S J z U 2 h l Z X Q x I i A v P j x F b n R y e S B U e X B l P S J S Z W N v d m V y e V R h c m d l d E N v b H V t b i I g V m F s d W U 9 I m w x I i A v P j x F b n R y e S B U e X B l P S J S Z W N v d m V y e V R h c m d l d F J v d y I g V m F s d W U 9 I m w x I i A v P j x F b n R y e S B U e X B l P S J B Z G R l Z F R v R G F 0 Y U 1 v Z G V s I i B W Y W x 1 Z T 0 i b D A i I C 8 + P E V u d H J 5 I F R 5 c G U 9 I k Z p b G x D b 3 V u d C I g V m F s d W U 9 I m w y M C I g L z 4 8 R W 5 0 c n k g V H l w Z T 0 i R m l s b E V y c m 9 y Q 2 9 k Z S I g V m F s d W U 9 I n N V b m t u b 3 d u I i A v P j x F b n R y e S B U e X B l P S J G a W x s R X J y b 3 J D b 3 V u d C I g V m F s d W U 9 I m w w I i A v P j x F b n R y e S B U e X B l P S J G a W x s T G F z d F V w Z G F 0 Z W Q i I F Z h b H V l P S J k M j A y M i 0 w M y 0 y O F Q x N j o w N D o 1 O S 4 5 M j c 2 M j U 5 W i I g L z 4 8 R W 5 0 c n k g V H l w Z T 0 i R m l s b E N v b H V t b l R 5 c G V z I i B W Y W x 1 Z T 0 i c 0 J n W U F C Z 0 F B Q U F Z R 0 F B Q U F C U U F G Q U F V Q S I g L z 4 8 R W 5 0 c n k g V H l w Z T 0 i R m l s b E N v b H V t b k 5 h b W V z I i B W Y W x 1 Z T 0 i c 1 s m c X V v d D t I Z W F k a W 5 n J n F 1 b 3 Q 7 L C Z x d W 9 0 O 0 N v b m Z p c m 1 h d G l v b i B v Z i B 0 a G U g Y 2 9 t b W 9 k a X R p Z X M g d G 8 g Y m U g a W 5 j b H V k Z W Q g a W 4 g d G h l I E Z M S S Z x d W 9 0 O y w m c X V v d D t D U E M m c X V v d D s s J n F 1 b 3 Q 7 S X R l b S B O Y W 1 l J n F 1 b 3 Q 7 L C Z x d W 9 0 O 1 B y b 2 R 1 Y 3 R p b 2 4 m c X V v d D s s J n F 1 b 3 Q 7 S W 1 w b 3 J 0 c y Z x d W 9 0 O y w m c X V v d D t Q c m 9 k d W N 0 a W 9 u I C s g S W 1 w b 3 J 0 c y A m c X V v d D s s J n F 1 b 3 Q 7 U H J p Y 2 U m c X V v d D s s J n F 1 b 3 Q 7 U G V y Y 2 V u d C B v Z i B 0 b 3 R h b C B 2 Y W x 1 Z S B v Z i B Q c m 9 k d W N 0 a W 9 u J n F 1 b 3 Q 7 L C Z x d W 9 0 O 1 J l Z m V y Z W 5 j Z S B R d W F u d G l 0 e S A m c X V v d D s s J n F 1 b 3 Q 7 V m F s d W U g b 2 Y g U m V m Z X J l b m N l I F F 1 Y W 5 0 a X R 5 J n F 1 b 3 Q 7 L C Z x d W 9 0 O 0 Z p e G V k I H d l a W d o d H M g d G 8 g Y m U g d X N l Z C B 0 b y B l c 3 R p b W F 0 Z S B G T E k m c X V v d D s s J n F 1 b 3 Q 7 V G F i b G E y M D M 5 N C 4 y M D E 1 J n F 1 b 3 Q 7 L C Z x d W 9 0 O 1 R h Y m x h M j A z O T Q u M j A x N i Z x d W 9 0 O y w m c X V v d D t U Y W J s Y T I w M z k 0 L j I w M T c m c X V v d D s s J n F 1 b 3 Q 7 V G F i b G E y M D M 5 N C 4 y M D E 4 J n F 1 b 3 Q 7 L C Z x d W 9 0 O 1 R h Y m x h M j A z O T Q u M j A x O S Z x d W 9 0 O y w m c X V v d D t U Y W J s Y T I w M z k 0 L j I w M j A m c X V v d D t d I i A v P j x F b n R y e S B U e X B l P S J G a W x s U 3 R h d H V z I i B W Y W x 1 Z T 0 i c 0 N v b X B s Z X R l I i A v P j x F b n R y e S B U e X B l P S J S Z W x h d G l v b n N o a X B J b m Z v Q 2 9 u d G F p b m V y I i B W Y W x 1 Z T 0 i c 3 s m c X V v d D t j b 2 x 1 b W 5 D b 3 V u d C Z x d W 9 0 O z o x O C w m c X V v d D t r Z X l D b 2 x 1 b W 5 O Y W 1 l c y Z x d W 9 0 O z p b X S w m c X V v d D t x d W V y e V J l b G F 0 a W 9 u c 2 h p c H M m c X V v d D s 6 W 1 0 s J n F 1 b 3 Q 7 Y 2 9 s d W 1 u S W R l b n R p d G l l c y Z x d W 9 0 O z p b J n F 1 b 3 Q 7 U 2 V j d G l v b j E v V G F i b G U x M i 9 D a G F u Z 2 V k I F R 5 c G U u e 0 h l Y W R p b m c s M H 0 m c X V v d D s s J n F 1 b 3 Q 7 U 2 V j d G l v b j E v V G F i b G U x M i 9 D a G F u Z 2 V k I F R 5 c G U u e 0 N v b m Z p c m 1 h d G l v b i B v Z i B 0 a G U g Y 2 9 t b W 9 k a X R p Z X M g d G 8 g Y m U g a W 5 j b H V k Z W Q g a W 4 g d G h l I E Z M S S w x f S Z x d W 9 0 O y w m c X V v d D t T Z W N 0 a W 9 u M S 9 U Y W J s Z T E y L 0 N o Y W 5 n Z W Q g V H l w Z S 5 7 Q 1 B D L D J 9 J n F 1 b 3 Q 7 L C Z x d W 9 0 O 1 N l Y 3 R p b 2 4 x L 1 R h Y m x l M T I v Q 2 h h b m d l Z C B U e X B l L n t J d G V t I E 5 h b W U s M 3 0 m c X V v d D s s J n F 1 b 3 Q 7 U 2 V j d G l v b j E v V G F i b G U x M i 9 D a G F u Z 2 V k I F R 5 c G U u e 1 B y b 2 R 1 Y 3 R p b 2 4 s N H 0 m c X V v d D s s J n F 1 b 3 Q 7 U 2 V j d G l v b j E v V G F i b G U x M i 9 D a G F u Z 2 V k I F R 5 c G U u e 0 l t c G 9 y d H M s N X 0 m c X V v d D s s J n F 1 b 3 Q 7 U 2 V j d G l v b j E v V G F i b G U x M i 9 D a G F u Z 2 V k I F R 5 c G U u e 1 B y b 2 R 1 Y 3 R p b 2 4 g K y B J b X B v c n R z I C w 2 f S Z x d W 9 0 O y w m c X V v d D t T Z W N 0 a W 9 u M S 9 U Y W J s Z T E y L 0 N o Y W 5 n Z W Q g V H l w Z S 5 7 U H J p Y 2 U s N 3 0 m c X V v d D s s J n F 1 b 3 Q 7 U 2 V j d G l v b j E v V G F i b G U x M i 9 D a G F u Z 2 V k I F R 5 c G U u e 1 B l c m N l b n Q g b 2 Y g d G 9 0 Y W w g d m F s d W U g b 2 Y g U H J v Z H V j d G l v b i w 4 f S Z x d W 9 0 O y w m c X V v d D t T Z W N 0 a W 9 u M S 9 U Y W J s Z T E y L 0 N o Y W 5 n Z W Q g V H l w Z S 5 7 U m V m Z X J l b m N l I F F 1 Y W 5 0 a X R 5 I C w 5 f S Z x d W 9 0 O y w m c X V v d D t T Z W N 0 a W 9 u M S 9 U Y W J s Z T E y L 0 N o Y W 5 n Z W Q g V H l w Z S 5 7 V m F s d W U g b 2 Y g U m V m Z X J l b m N l I F F 1 Y W 5 0 a X R 5 L D E w f S Z x d W 9 0 O y w m c X V v d D t T Z W N 0 a W 9 u M S 9 U Y W J s Z T E y L 0 N o Y W 5 n Z W Q g V H l w Z S 5 7 R m l 4 Z W Q g d 2 V p Z 2 h 0 c y B 0 b y B i Z S B 1 c 2 V k I H R v I G V z d G l t Y X R l I E Z M S S w x M X 0 m c X V v d D s s J n F 1 b 3 Q 7 U 2 V j d G l v b j E v V G F i b G E y M D M 5 N C 9 D a G F u Z 2 V k I F R 5 c G U u e z I w M T U s M 3 0 m c X V v d D s s J n F 1 b 3 Q 7 U 2 V j d G l v b j E v V G F i b G E y M D M 5 N C 9 D a G F u Z 2 V k I F R 5 c G U u e z I w M T Y s N H 0 m c X V v d D s s J n F 1 b 3 Q 7 U 2 V j d G l v b j E v V G F i b G E y M D M 5 N C 9 D a G F u Z 2 V k I F R 5 c G U u e z I w M T c s N X 0 m c X V v d D s s J n F 1 b 3 Q 7 U 2 V j d G l v b j E v V G F i b G E y M D M 5 N C 9 D a G F u Z 2 V k I F R 5 c G U u e z I w M T g s N n 0 m c X V v d D s s J n F 1 b 3 Q 7 U 2 V j d G l v b j E v V G F i b G E y M D M 5 N C 9 D a G F u Z 2 V k I F R 5 c G U u e z I w M T k s N 3 0 m c X V v d D s s J n F 1 b 3 Q 7 U 2 V j d G l v b j E v V G F i b G E y M D M 5 N C 9 D a G F u Z 2 V k I F R 5 c G U u e z I w M j A s O H 0 m c X V v d D t d L C Z x d W 9 0 O 0 N v b H V t b k N v d W 5 0 J n F 1 b 3 Q 7 O j E 4 L C Z x d W 9 0 O 0 t l e U N v b H V t b k 5 h b W V z J n F 1 b 3 Q 7 O l t d L C Z x d W 9 0 O 0 N v b H V t b k l k Z W 5 0 a X R p Z X M m c X V v d D s 6 W y Z x d W 9 0 O 1 N l Y 3 R p b 2 4 x L 1 R h Y m x l M T I v Q 2 h h b m d l Z C B U e X B l L n t I Z W F k a W 5 n L D B 9 J n F 1 b 3 Q 7 L C Z x d W 9 0 O 1 N l Y 3 R p b 2 4 x L 1 R h Y m x l M T I v Q 2 h h b m d l Z C B U e X B l L n t D b 2 5 m a X J t Y X R p b 2 4 g b 2 Y g d G h l I G N v b W 1 v Z G l 0 a W V z I H R v I G J l I G l u Y 2 x 1 Z G V k I G l u I H R o Z S B G T E k s M X 0 m c X V v d D s s J n F 1 b 3 Q 7 U 2 V j d G l v b j E v V G F i b G U x M i 9 D a G F u Z 2 V k I F R 5 c G U u e 0 N Q Q y w y f S Z x d W 9 0 O y w m c X V v d D t T Z W N 0 a W 9 u M S 9 U Y W J s Z T E y L 0 N o Y W 5 n Z W Q g V H l w Z S 5 7 S X R l b S B O Y W 1 l L D N 9 J n F 1 b 3 Q 7 L C Z x d W 9 0 O 1 N l Y 3 R p b 2 4 x L 1 R h Y m x l M T I v Q 2 h h b m d l Z C B U e X B l L n t Q c m 9 k d W N 0 a W 9 u L D R 9 J n F 1 b 3 Q 7 L C Z x d W 9 0 O 1 N l Y 3 R p b 2 4 x L 1 R h Y m x l M T I v Q 2 h h b m d l Z C B U e X B l L n t J b X B v c n R z L D V 9 J n F 1 b 3 Q 7 L C Z x d W 9 0 O 1 N l Y 3 R p b 2 4 x L 1 R h Y m x l M T I v Q 2 h h b m d l Z C B U e X B l L n t Q c m 9 k d W N 0 a W 9 u I C s g S W 1 w b 3 J 0 c y A s N n 0 m c X V v d D s s J n F 1 b 3 Q 7 U 2 V j d G l v b j E v V G F i b G U x M i 9 D a G F u Z 2 V k I F R 5 c G U u e 1 B y a W N l L D d 9 J n F 1 b 3 Q 7 L C Z x d W 9 0 O 1 N l Y 3 R p b 2 4 x L 1 R h Y m x l M T I v Q 2 h h b m d l Z C B U e X B l L n t Q Z X J j Z W 5 0 I G 9 m I H R v d G F s I H Z h b H V l I G 9 m I F B y b 2 R 1 Y 3 R p b 2 4 s O H 0 m c X V v d D s s J n F 1 b 3 Q 7 U 2 V j d G l v b j E v V G F i b G U x M i 9 D a G F u Z 2 V k I F R 5 c G U u e 1 J l Z m V y Z W 5 j Z S B R d W F u d G l 0 e S A s O X 0 m c X V v d D s s J n F 1 b 3 Q 7 U 2 V j d G l v b j E v V G F i b G U x M i 9 D a G F u Z 2 V k I F R 5 c G U u e 1 Z h b H V l I G 9 m I F J l Z m V y Z W 5 j Z S B R d W F u d G l 0 e S w x M H 0 m c X V v d D s s J n F 1 b 3 Q 7 U 2 V j d G l v b j E v V G F i b G U x M i 9 D a G F u Z 2 V k I F R 5 c G U u e 0 Z p e G V k I H d l a W d o d H M g d G 8 g Y m U g d X N l Z C B 0 b y B l c 3 R p b W F 0 Z S B G T E k s M T F 9 J n F 1 b 3 Q 7 L C Z x d W 9 0 O 1 N l Y 3 R p b 2 4 x L 1 R h Y m x h M j A z O T Q v Q 2 h h b m d l Z C B U e X B l L n s y M D E 1 L D N 9 J n F 1 b 3 Q 7 L C Z x d W 9 0 O 1 N l Y 3 R p b 2 4 x L 1 R h Y m x h M j A z O T Q v Q 2 h h b m d l Z C B U e X B l L n s y M D E 2 L D R 9 J n F 1 b 3 Q 7 L C Z x d W 9 0 O 1 N l Y 3 R p b 2 4 x L 1 R h Y m x h M j A z O T Q v Q 2 h h b m d l Z C B U e X B l L n s y M D E 3 L D V 9 J n F 1 b 3 Q 7 L C Z x d W 9 0 O 1 N l Y 3 R p b 2 4 x L 1 R h Y m x h M j A z O T Q v Q 2 h h b m d l Z C B U e X B l L n s y M D E 4 L D Z 9 J n F 1 b 3 Q 7 L C Z x d W 9 0 O 1 N l Y 3 R p b 2 4 x L 1 R h Y m x h M j A z O T Q v Q 2 h h b m d l Z C B U e X B l L n s y M D E 5 L D d 9 J n F 1 b 3 Q 7 L C Z x d W 9 0 O 1 N l Y 3 R p b 2 4 x L 1 R h Y m x h M j A z O T Q v Q 2 h h b m d l Z C B U e X B l L n s y M D I w L D h 9 J n F 1 b 3 Q 7 X S w m c X V v d D t S Z W x h d G l v b n N o a X B J b m Z v J n F 1 b 3 Q 7 O l t d f S I g L z 4 8 L 1 N 0 Y W J s Z U V u d H J p Z X M + P C 9 J d G V t P j x J d G V t P j x J d G V t T G 9 j Y X R p b 2 4 + P E l 0 Z W 1 U e X B l P k Z v c m 1 1 b G E 8 L 0 l 0 Z W 1 U e X B l P j x J d G V t U G F 0 a D 5 T Z W N 0 a W 9 u M S 9 N Z X J n Z T E v U 2 9 1 c m N l P C 9 J d G V t U G F 0 a D 4 8 L 0 l 0 Z W 1 M b 2 N h d G l v b j 4 8 U 3 R h Y m x l R W 5 0 c m l l c y A v P j w v S X R l b T 4 8 S X R l b T 4 8 S X R l b U x v Y 2 F 0 a W 9 u P j x J d G V t V H l w Z T 5 G b 3 J t d W x h P C 9 J d G V t V H l w Z T 4 8 S X R l b V B h d G g + U 2 V j d G l v b j E v T W V y Z 2 U x L 0 V 4 c G F u Z G V k J T I w V G F i b G E y M D M 5 N D w v S X R l b V B h d G g + P C 9 J d G V t T G 9 j Y X R p b 2 4 + P F N 0 Y W J s Z U V u d H J p Z X M g L z 4 8 L 0 l 0 Z W 0 + P C 9 J d G V t c z 4 8 L 0 x v Y 2 F s U G F j a 2 F n Z U 1 l d G F k Y X R h R m l s Z T 4 W A A A A U E s F B g A A A A A A A A A A A A A A A A A A A A A A A N o A A A A B A A A A 0 I y d 3 w E V 0 R G M e g D A T 8 K X 6 w E A A A D 6 9 g W F F D R E T J o H i 0 f e Q 5 s D A A A A A A I A A A A A A A N m A A D A A A A A E A A A A E V d 3 T X A Z G Y z K g U J 8 C f B n N c A A A A A B I A A A K A A A A A Q A A A A o p J L w X 5 b l I Q 8 k Y 6 D 4 l X z d V A A A A C G d m L 1 X b y n / P w b E T M j N P m t 6 G T 4 E V f 6 H e 7 V d z K 3 D S K s v C 3 W d Q l h G f K h i T 3 i A i b n 9 S d q n o E t w f i X k l V 2 d + i R X Q J a r 1 G d D 5 B j B 7 u u 5 t a F + v 2 W l x Q A A A B S u z J L w V x + 3 h o B + o U 5 0 3 G H i B l C 1 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4F961CE56A2F8E4A889E10AD495FB27B" ma:contentTypeVersion="18" ma:contentTypeDescription="Create a new document." ma:contentTypeScope="" ma:versionID="93d7ac752be8e3c2064698d6d133e9d6">
  <xsd:schema xmlns:xsd="http://www.w3.org/2001/XMLSchema" xmlns:xs="http://www.w3.org/2001/XMLSchema" xmlns:p="http://schemas.microsoft.com/office/2006/metadata/properties" xmlns:ns2="a2664191-2c0b-4a9a-9020-1d48375f13ba" xmlns:ns3="b6a3b5e8-9a5d-48de-8dd4-71f80e1de32d" targetNamespace="http://schemas.microsoft.com/office/2006/metadata/properties" ma:root="true" ma:fieldsID="8d96b6503ed45e2103fefdb67001f3aa" ns2:_="" ns3:_="">
    <xsd:import namespace="a2664191-2c0b-4a9a-9020-1d48375f13ba"/>
    <xsd:import namespace="b6a3b5e8-9a5d-48de-8dd4-71f80e1de3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64191-2c0b-4a9a-9020-1d48375f13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a3b5e8-9a5d-48de-8dd4-71f80e1de32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af5e386-9031-43d7-9be7-90668a9bdae4}" ma:internalName="TaxCatchAll" ma:showField="CatchAllData" ma:web="b6a3b5e8-9a5d-48de-8dd4-71f80e1de3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b6a3b5e8-9a5d-48de-8dd4-71f80e1de32d" xsi:nil="true"/>
    <lcf76f155ced4ddcb4097134ff3c332f xmlns="a2664191-2c0b-4a9a-9020-1d48375f13b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0C2D6A-9785-4E79-8AC9-C8E3F3325D0E}">
  <ds:schemaRefs>
    <ds:schemaRef ds:uri="http://schemas.microsoft.com/DataMashup"/>
  </ds:schemaRefs>
</ds:datastoreItem>
</file>

<file path=customXml/itemProps2.xml><?xml version="1.0" encoding="utf-8"?>
<ds:datastoreItem xmlns:ds="http://schemas.openxmlformats.org/officeDocument/2006/customXml" ds:itemID="{27FFE69A-9C69-4BFA-8913-5742A96E0A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664191-2c0b-4a9a-9020-1d48375f13ba"/>
    <ds:schemaRef ds:uri="b6a3b5e8-9a5d-48de-8dd4-71f80e1de3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1F1ECC-07DC-4F56-8651-C5D1CCF90610}">
  <ds:schemaRefs>
    <ds:schemaRef ds:uri="http://schemas.microsoft.com/sharepoint/v3/contenttype/forms"/>
  </ds:schemaRefs>
</ds:datastoreItem>
</file>

<file path=customXml/itemProps4.xml><?xml version="1.0" encoding="utf-8"?>
<ds:datastoreItem xmlns:ds="http://schemas.openxmlformats.org/officeDocument/2006/customXml" ds:itemID="{F3943E43-6705-46FF-8DD4-3995EBEFD3F7}">
  <ds:schemaRefs>
    <ds:schemaRef ds:uri="http://schemas.microsoft.com/office/2006/metadata/properties"/>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b6a3b5e8-9a5d-48de-8dd4-71f80e1de32d"/>
    <ds:schemaRef ds:uri="a2664191-2c0b-4a9a-9020-1d48375f13b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vt:lpstr>
      <vt:lpstr>Instructions</vt:lpstr>
      <vt:lpstr>Commodity description</vt:lpstr>
      <vt:lpstr>Variable description</vt:lpstr>
      <vt:lpstr>Section 1- FLI Compilation Mod</vt:lpstr>
      <vt:lpstr>Section 2 - FLI Metadata</vt:lpstr>
      <vt:lpstr>Feedback section</vt:lpstr>
      <vt:lpstr>'Section 1- FLI Compilation Mod'!Print_Area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Taglionic</dc:creator>
  <cp:keywords/>
  <dc:description/>
  <cp:lastModifiedBy>Mayienga, MasakhweSharon (ESS)</cp:lastModifiedBy>
  <cp:revision/>
  <dcterms:created xsi:type="dcterms:W3CDTF">2014-03-07T16:08:25Z</dcterms:created>
  <dcterms:modified xsi:type="dcterms:W3CDTF">2025-05-05T08:02:29Z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0x0101004F961CE56A2F8E4A889E10AD495FB27B</vt:lpwstr>
  </property>
  <property fmtid="{D5CDD505-2E9C-101B-9397-08002B2CF9AE}" pid="3" name="MediaServiceImageTags">
    <vt:lpwstr/>
  </property>
</Properties>
</file>