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<sst xmlns="http://schemas.openxmlformats.org/spreadsheetml/2006/main" count="429" uniqueCount="231">
  <si>
    <t>Total number holdings</t>
  </si>
  <si>
    <t>number</t>
  </si>
  <si>
    <t>area</t>
  </si>
  <si>
    <t>Total number</t>
  </si>
  <si>
    <t>65&gt;</t>
  </si>
  <si>
    <t>cattle</t>
  </si>
  <si>
    <t>number of holdings reporting</t>
  </si>
  <si>
    <t>total number of head</t>
  </si>
  <si>
    <t>number of head</t>
  </si>
  <si>
    <t>sheep</t>
  </si>
  <si>
    <t>pigs</t>
  </si>
  <si>
    <t>horses</t>
  </si>
  <si>
    <t>Permanent crops</t>
  </si>
  <si>
    <t>Livestock</t>
  </si>
  <si>
    <t xml:space="preserve">Total area </t>
  </si>
  <si>
    <t>all land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</si>
  <si>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</si>
  <si>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</si>
  <si>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</si>
  <si>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</si>
  <si>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>holdings reporting</t>
  </si>
  <si>
    <t>rice</t>
  </si>
  <si>
    <t>sorghum</t>
  </si>
  <si>
    <t>tobacco</t>
  </si>
  <si>
    <t>oranges</t>
  </si>
  <si>
    <t>lemons</t>
  </si>
  <si>
    <t>55-64</t>
  </si>
  <si>
    <t>25-34</t>
  </si>
  <si>
    <t>35-44</t>
  </si>
  <si>
    <t>45-54</t>
  </si>
  <si>
    <t xml:space="preserve">        area</t>
  </si>
  <si>
    <t xml:space="preserve">            l. under temporary crops</t>
  </si>
  <si>
    <t xml:space="preserve">                    area</t>
  </si>
  <si>
    <t xml:space="preserve">            l. temporarily fallow</t>
  </si>
  <si>
    <t xml:space="preserve">        number</t>
  </si>
  <si>
    <t xml:space="preserve">    area</t>
  </si>
  <si>
    <t>land use</t>
  </si>
  <si>
    <t>wood/forest land</t>
  </si>
  <si>
    <t>agricultural land</t>
  </si>
  <si>
    <t>bananas</t>
  </si>
  <si>
    <t>pineapples</t>
  </si>
  <si>
    <t>avocados</t>
  </si>
  <si>
    <t>Temporary crops</t>
  </si>
  <si>
    <t>potatoes</t>
  </si>
  <si>
    <t>goats</t>
  </si>
  <si>
    <t>turkeys</t>
  </si>
  <si>
    <t>all other land</t>
  </si>
  <si>
    <t>Portugal 1999</t>
  </si>
  <si>
    <t>number and area by size of agricultural area of holdings</t>
  </si>
  <si>
    <t>1 - 2</t>
  </si>
  <si>
    <t>2 - 5</t>
  </si>
  <si>
    <t>5 - 10</t>
  </si>
  <si>
    <t>10 - 20</t>
  </si>
  <si>
    <t>20 - 50</t>
  </si>
  <si>
    <t>50 - 100</t>
  </si>
  <si>
    <t>100&gt;</t>
  </si>
  <si>
    <t xml:space="preserve">            all other arable l.</t>
  </si>
  <si>
    <t xml:space="preserve">    number</t>
  </si>
  <si>
    <t>wheat</t>
  </si>
  <si>
    <t xml:space="preserve">area </t>
  </si>
  <si>
    <t>rye</t>
  </si>
  <si>
    <t>oats</t>
  </si>
  <si>
    <t>barley</t>
  </si>
  <si>
    <t>millet</t>
  </si>
  <si>
    <t>dry beans</t>
  </si>
  <si>
    <t>sunflower</t>
  </si>
  <si>
    <t>lineseed</t>
  </si>
  <si>
    <t>apples</t>
  </si>
  <si>
    <t>pears</t>
  </si>
  <si>
    <t>cherries</t>
  </si>
  <si>
    <t>peaches</t>
  </si>
  <si>
    <t>figs</t>
  </si>
  <si>
    <t>tangerines</t>
  </si>
  <si>
    <t>grapefruit</t>
  </si>
  <si>
    <t>almonds</t>
  </si>
  <si>
    <t>chestnuts</t>
  </si>
  <si>
    <t>walnuts</t>
  </si>
  <si>
    <t>olives</t>
  </si>
  <si>
    <t>vines</t>
  </si>
  <si>
    <t>legal status</t>
  </si>
  <si>
    <t>civil person</t>
  </si>
  <si>
    <t>corporation</t>
  </si>
  <si>
    <t>cooperative</t>
  </si>
  <si>
    <t>government</t>
  </si>
  <si>
    <t>other</t>
  </si>
  <si>
    <t>total</t>
  </si>
  <si>
    <t>agricultural area</t>
  </si>
  <si>
    <t>Tenure of land</t>
  </si>
  <si>
    <t xml:space="preserve">        agricultural area</t>
  </si>
  <si>
    <t>Parcels</t>
  </si>
  <si>
    <t>Holdings reporting parcels</t>
  </si>
  <si>
    <t>1 parcel</t>
  </si>
  <si>
    <t>2</t>
  </si>
  <si>
    <t>3</t>
  </si>
  <si>
    <t>4 - 5</t>
  </si>
  <si>
    <t>6 - 9</t>
  </si>
  <si>
    <t>10 - 19</t>
  </si>
  <si>
    <t>20&gt;</t>
  </si>
  <si>
    <t>&lt;1 year</t>
  </si>
  <si>
    <t>1-2 years</t>
  </si>
  <si>
    <t>&gt;2 years</t>
  </si>
  <si>
    <t>female</t>
  </si>
  <si>
    <t>male</t>
  </si>
  <si>
    <t>not stated</t>
  </si>
  <si>
    <t>mules</t>
  </si>
  <si>
    <t>asses</t>
  </si>
  <si>
    <t>beehives</t>
  </si>
  <si>
    <t>duks/geese/guinea fowls</t>
  </si>
  <si>
    <t>chickens for meat</t>
  </si>
  <si>
    <t>laying hens</t>
  </si>
  <si>
    <t>number of beehives</t>
  </si>
  <si>
    <r>
      <t>rabbits</t>
    </r>
    <r>
      <rPr>
        <b/>
        <i/>
        <sz val="8"/>
        <rFont val="Arial"/>
        <family val="2"/>
      </rPr>
      <t xml:space="preserve"> </t>
    </r>
    <r>
      <rPr>
        <b/>
        <i/>
        <sz val="9"/>
        <rFont val="Arial"/>
        <family val="2"/>
      </rPr>
      <t>(females for breeding)</t>
    </r>
  </si>
  <si>
    <t>holder's household members</t>
  </si>
  <si>
    <t xml:space="preserve">total number </t>
  </si>
  <si>
    <t>members of the holder's household engaged in agricultural work on the holding</t>
  </si>
  <si>
    <t>total number</t>
  </si>
  <si>
    <t xml:space="preserve">     fully engaged</t>
  </si>
  <si>
    <t xml:space="preserve">     partially engaged</t>
  </si>
  <si>
    <t>15 - 24</t>
  </si>
  <si>
    <r>
      <t xml:space="preserve">&lt;1 </t>
    </r>
    <r>
      <rPr>
        <b/>
        <i/>
        <sz val="9"/>
        <rFont val="Arial"/>
        <family val="2"/>
      </rPr>
      <t>(ha</t>
    </r>
    <r>
      <rPr>
        <b/>
        <i/>
        <sz val="10"/>
        <rFont val="Arial"/>
        <family val="2"/>
      </rPr>
      <t xml:space="preserve"> </t>
    </r>
    <r>
      <rPr>
        <b/>
        <i/>
        <sz val="9"/>
        <rFont val="Arial"/>
        <family val="2"/>
      </rPr>
      <t>of agricultural area)</t>
    </r>
  </si>
  <si>
    <t>diff. 168</t>
  </si>
  <si>
    <t>number of workers</t>
  </si>
  <si>
    <t>hired permanent workers (time&gt; 50%)</t>
  </si>
  <si>
    <t>holders by age (civil persons)</t>
  </si>
  <si>
    <t>holders by sex (civil persons)</t>
  </si>
  <si>
    <t xml:space="preserve">  holdings owned</t>
  </si>
  <si>
    <t xml:space="preserve">  holdings rented</t>
  </si>
  <si>
    <t xml:space="preserve">  under other forms of tenure</t>
  </si>
  <si>
    <t>without agricultural land</t>
  </si>
  <si>
    <t>Number of holdings</t>
  </si>
  <si>
    <t>Legal status</t>
  </si>
  <si>
    <t>_</t>
  </si>
  <si>
    <t>Other</t>
  </si>
  <si>
    <t>Tenure of agricultural land</t>
  </si>
  <si>
    <t>Holders by sex</t>
  </si>
  <si>
    <t>Number of holders</t>
  </si>
  <si>
    <t>Holders by age</t>
  </si>
  <si>
    <t>Number of persons</t>
  </si>
  <si>
    <t>Hired permanent workers</t>
  </si>
  <si>
    <t>Number of workers</t>
  </si>
  <si>
    <t xml:space="preserve">Land use </t>
  </si>
  <si>
    <t>Cropland</t>
  </si>
  <si>
    <t>Holdings reporting</t>
  </si>
  <si>
    <t>Head/units</t>
  </si>
  <si>
    <t>Number and total area of holdings by size of agricultural area</t>
  </si>
  <si>
    <t>Number and total area of holdings</t>
  </si>
  <si>
    <t>Fragmentation</t>
  </si>
  <si>
    <t>Civil person</t>
  </si>
  <si>
    <t>Corporation</t>
  </si>
  <si>
    <t>Cooperative</t>
  </si>
  <si>
    <t>Government</t>
  </si>
  <si>
    <t>15 - 24 years</t>
  </si>
  <si>
    <t>Household members engaged in agricultural work on the holding</t>
  </si>
  <si>
    <t>Holder's household members</t>
  </si>
  <si>
    <t xml:space="preserve">  Total</t>
  </si>
  <si>
    <t xml:space="preserve">  All land</t>
  </si>
  <si>
    <t xml:space="preserve">  Agricultural land</t>
  </si>
  <si>
    <t xml:space="preserve">  Wheat</t>
  </si>
  <si>
    <t xml:space="preserve">  Rye</t>
  </si>
  <si>
    <t xml:space="preserve">  Barley </t>
  </si>
  <si>
    <t xml:space="preserve">  Oats</t>
  </si>
  <si>
    <t xml:space="preserve">  Millet</t>
  </si>
  <si>
    <t xml:space="preserve">  Sorghum</t>
  </si>
  <si>
    <t xml:space="preserve">  Rice</t>
  </si>
  <si>
    <t xml:space="preserve">  Dry beans</t>
  </si>
  <si>
    <t xml:space="preserve">  Potatoes</t>
  </si>
  <si>
    <t xml:space="preserve">  Tobacco</t>
  </si>
  <si>
    <t xml:space="preserve">  Sunflower</t>
  </si>
  <si>
    <t xml:space="preserve">  Lineseed</t>
  </si>
  <si>
    <t xml:space="preserve">  Apples</t>
  </si>
  <si>
    <t xml:space="preserve">  Pears</t>
  </si>
  <si>
    <t xml:space="preserve">  Cherries</t>
  </si>
  <si>
    <t xml:space="preserve">  Peaches</t>
  </si>
  <si>
    <t xml:space="preserve">  Figs</t>
  </si>
  <si>
    <t xml:space="preserve">  Oranges</t>
  </si>
  <si>
    <t xml:space="preserve">  Lemons</t>
  </si>
  <si>
    <t xml:space="preserve">  Tangerines</t>
  </si>
  <si>
    <t xml:space="preserve">  Grapefruit</t>
  </si>
  <si>
    <t xml:space="preserve">  Bananas</t>
  </si>
  <si>
    <t xml:space="preserve">  Pineapples</t>
  </si>
  <si>
    <t xml:space="preserve">  Avocados</t>
  </si>
  <si>
    <t xml:space="preserve">  Almonds</t>
  </si>
  <si>
    <t xml:space="preserve">  Chestnuts</t>
  </si>
  <si>
    <t xml:space="preserve">  Walnuts</t>
  </si>
  <si>
    <t xml:space="preserve">  Olives</t>
  </si>
  <si>
    <t xml:space="preserve">  Vines</t>
  </si>
  <si>
    <t xml:space="preserve">  Cattle, total</t>
  </si>
  <si>
    <t xml:space="preserve">  Sheep</t>
  </si>
  <si>
    <t xml:space="preserve">  Goats</t>
  </si>
  <si>
    <t xml:space="preserve">  Pigs</t>
  </si>
  <si>
    <t xml:space="preserve">  Horses</t>
  </si>
  <si>
    <t xml:space="preserve">  Mules</t>
  </si>
  <si>
    <t xml:space="preserve">  Asses</t>
  </si>
  <si>
    <r>
      <t xml:space="preserve">  Rabbits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(females for breeding)</t>
    </r>
  </si>
  <si>
    <t xml:space="preserve">  Laying hens</t>
  </si>
  <si>
    <t xml:space="preserve">  Chickens for meat</t>
  </si>
  <si>
    <t xml:space="preserve">  Duks/Geese/Guinea Fowls</t>
  </si>
  <si>
    <t xml:space="preserve">  Turkeys</t>
  </si>
  <si>
    <t xml:space="preserve">  Beehives</t>
  </si>
  <si>
    <t xml:space="preserve">  without agricultural land</t>
  </si>
  <si>
    <t xml:space="preserve">  Holdings reporting parcels</t>
  </si>
  <si>
    <t xml:space="preserve">  Owned </t>
  </si>
  <si>
    <t xml:space="preserve">  Rented</t>
  </si>
  <si>
    <t xml:space="preserve">  Total </t>
  </si>
  <si>
    <t>55 &gt;</t>
  </si>
  <si>
    <t xml:space="preserve">PORTUGAL - Agricultural Census  1999 - Main Results </t>
  </si>
  <si>
    <t xml:space="preserve">         Permanent crops</t>
  </si>
  <si>
    <t xml:space="preserve">         Arable land</t>
  </si>
  <si>
    <t xml:space="preserve">      Permanent mead./pastures</t>
  </si>
  <si>
    <t xml:space="preserve">   Wood / forest land</t>
  </si>
  <si>
    <t xml:space="preserve">   All other land</t>
  </si>
  <si>
    <t xml:space="preserve">                 land temporarily fallow                                           _</t>
  </si>
  <si>
    <t xml:space="preserve">                 l. under temporary crops                                       _</t>
  </si>
  <si>
    <t xml:space="preserve">                 all other arable land                                                 _</t>
  </si>
  <si>
    <t>20 parcels and more</t>
  </si>
  <si>
    <t>Total</t>
  </si>
  <si>
    <t xml:space="preserve">  Other forms of tenure</t>
  </si>
  <si>
    <t>Area (Ha)</t>
  </si>
  <si>
    <t xml:space="preserve">  &lt; 1 Ha of agricultural area</t>
  </si>
  <si>
    <t>Agricultural area (Ha)</t>
  </si>
  <si>
    <t>Male</t>
  </si>
  <si>
    <t>Female</t>
  </si>
  <si>
    <t>1 - 2 Ha</t>
  </si>
  <si>
    <t>2 - 5 Ha</t>
  </si>
  <si>
    <t>5 - 10 Ha</t>
  </si>
  <si>
    <t>10 - 20 Ha</t>
  </si>
  <si>
    <t>20 - 50 Ha</t>
  </si>
  <si>
    <t>50 - 100 Ha</t>
  </si>
  <si>
    <t>100 &gt; Ha</t>
  </si>
  <si>
    <t>Fully engaged</t>
  </si>
  <si>
    <t>Partially engaged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</si>
</sst>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1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165" fontId="4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7" fillId="2" borderId="5" xfId="0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16" fontId="6" fillId="2" borderId="5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6" fillId="2" borderId="5" xfId="0" applyFont="1" applyFill="1" applyBorder="1" applyAlignment="1" quotePrefix="1">
      <alignment/>
    </xf>
    <xf numFmtId="16" fontId="6" fillId="2" borderId="5" xfId="0" applyNumberFormat="1" applyFont="1" applyFill="1" applyBorder="1" applyAlignment="1" quotePrefix="1">
      <alignment/>
    </xf>
    <xf numFmtId="0" fontId="5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/>
    </xf>
    <xf numFmtId="165" fontId="4" fillId="2" borderId="9" xfId="0" applyNumberFormat="1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1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14" fillId="3" borderId="11" xfId="0" applyFont="1" applyFill="1" applyBorder="1" applyAlignment="1">
      <alignment/>
    </xf>
    <xf numFmtId="0" fontId="13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165" fontId="0" fillId="3" borderId="12" xfId="0" applyNumberFormat="1" applyFont="1" applyFill="1" applyBorder="1" applyAlignment="1">
      <alignment horizontal="right"/>
    </xf>
    <xf numFmtId="0" fontId="13" fillId="3" borderId="12" xfId="0" applyFont="1" applyFill="1" applyBorder="1" applyAlignment="1">
      <alignment/>
    </xf>
    <xf numFmtId="0" fontId="0" fillId="3" borderId="12" xfId="0" applyFont="1" applyFill="1" applyBorder="1" applyAlignment="1" quotePrefix="1">
      <alignment/>
    </xf>
    <xf numFmtId="165" fontId="0" fillId="3" borderId="12" xfId="0" applyNumberFormat="1" applyFon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165" fontId="0" fillId="4" borderId="14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right"/>
    </xf>
    <xf numFmtId="0" fontId="13" fillId="4" borderId="16" xfId="0" applyFont="1" applyFill="1" applyBorder="1" applyAlignment="1">
      <alignment wrapText="1"/>
    </xf>
    <xf numFmtId="0" fontId="0" fillId="4" borderId="17" xfId="0" applyFont="1" applyFill="1" applyBorder="1" applyAlignment="1">
      <alignment horizontal="center"/>
    </xf>
    <xf numFmtId="165" fontId="0" fillId="4" borderId="17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7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6" fontId="0" fillId="0" borderId="10" xfId="0" applyNumberFormat="1" applyFont="1" applyFill="1" applyBorder="1" applyAlignment="1" quotePrefix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 quotePrefix="1">
      <alignment/>
    </xf>
    <xf numFmtId="165" fontId="0" fillId="0" borderId="22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22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15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4" fillId="3" borderId="15" xfId="0" applyFont="1" applyFill="1" applyBorder="1" applyAlignment="1">
      <alignment vertical="justify"/>
    </xf>
    <xf numFmtId="0" fontId="0" fillId="3" borderId="24" xfId="0" applyFill="1" applyBorder="1" applyAlignment="1">
      <alignment vertical="justify"/>
    </xf>
    <xf numFmtId="0" fontId="0" fillId="3" borderId="16" xfId="0" applyFill="1" applyBorder="1" applyAlignment="1">
      <alignment vertical="justify"/>
    </xf>
    <xf numFmtId="0" fontId="0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2.7109375" style="0" customWidth="1"/>
  </cols>
  <sheetData>
    <row r="1" spans="1:3" ht="16.5" thickBot="1">
      <c r="A1" s="4" t="s">
        <v>47</v>
      </c>
      <c r="B1" s="11"/>
      <c r="C1" s="6"/>
    </row>
    <row r="2" spans="1:5" ht="12.75">
      <c r="A2" s="12"/>
      <c r="B2" s="13"/>
      <c r="C2" s="6"/>
      <c r="D2" s="1"/>
      <c r="E2" s="1"/>
    </row>
    <row r="3" spans="1:5" ht="38.25">
      <c r="A3" s="14" t="s">
        <v>48</v>
      </c>
      <c r="B3" s="13"/>
      <c r="C3" s="6"/>
      <c r="E3" s="2"/>
    </row>
    <row r="4" spans="1:5" ht="12.75">
      <c r="A4" s="15" t="s">
        <v>0</v>
      </c>
      <c r="B4" s="13">
        <v>415969</v>
      </c>
      <c r="C4" s="7">
        <f>SUM(B8:B33)-415969</f>
        <v>5189123</v>
      </c>
      <c r="D4" t="s">
        <v>120</v>
      </c>
      <c r="E4" s="2"/>
    </row>
    <row r="5" spans="1:5" ht="12.75">
      <c r="A5" s="15" t="s">
        <v>14</v>
      </c>
      <c r="B5" s="13">
        <v>5188955</v>
      </c>
      <c r="C5" s="7"/>
      <c r="D5" t="s">
        <v>120</v>
      </c>
      <c r="E5" s="2"/>
    </row>
    <row r="6" spans="1:5" ht="12.75">
      <c r="A6" s="16"/>
      <c r="B6" s="13"/>
      <c r="C6" s="7"/>
      <c r="E6" s="2"/>
    </row>
    <row r="7" spans="1:5" ht="12.75">
      <c r="A7" s="15" t="s">
        <v>128</v>
      </c>
      <c r="B7" s="13"/>
      <c r="C7" s="7"/>
      <c r="E7" s="2"/>
    </row>
    <row r="8" spans="1:5" ht="12.75">
      <c r="A8" s="17" t="s">
        <v>1</v>
      </c>
      <c r="B8" s="13">
        <v>3357</v>
      </c>
      <c r="C8" s="7"/>
      <c r="E8" s="2"/>
    </row>
    <row r="9" spans="1:5" ht="12.75">
      <c r="A9" s="18" t="s">
        <v>14</v>
      </c>
      <c r="B9" s="19">
        <v>4601</v>
      </c>
      <c r="C9" s="6"/>
      <c r="E9" s="2"/>
    </row>
    <row r="10" spans="1:5" ht="12.75">
      <c r="A10" s="20" t="s">
        <v>119</v>
      </c>
      <c r="B10" s="21"/>
      <c r="C10" s="6"/>
      <c r="E10" s="2"/>
    </row>
    <row r="11" spans="1:5" ht="12.75">
      <c r="A11" s="17" t="s">
        <v>1</v>
      </c>
      <c r="B11" s="13">
        <v>108445</v>
      </c>
      <c r="C11" s="6"/>
      <c r="E11" s="2"/>
    </row>
    <row r="12" spans="1:5" ht="12.75">
      <c r="A12" s="16" t="s">
        <v>14</v>
      </c>
      <c r="B12" s="13">
        <v>141785</v>
      </c>
      <c r="C12" s="6"/>
      <c r="E12" s="2"/>
    </row>
    <row r="13" spans="1:5" ht="12.75">
      <c r="A13" s="22" t="s">
        <v>49</v>
      </c>
      <c r="B13" s="13"/>
      <c r="C13" s="6"/>
      <c r="E13" s="2"/>
    </row>
    <row r="14" spans="1:3" ht="12.75">
      <c r="A14" s="17" t="s">
        <v>1</v>
      </c>
      <c r="B14" s="13">
        <v>115272</v>
      </c>
      <c r="C14" s="6"/>
    </row>
    <row r="15" spans="1:3" ht="12.75">
      <c r="A15" s="16" t="s">
        <v>14</v>
      </c>
      <c r="B15" s="13">
        <v>331130</v>
      </c>
      <c r="C15" s="6"/>
    </row>
    <row r="16" spans="1:3" ht="12.75">
      <c r="A16" s="23" t="s">
        <v>50</v>
      </c>
      <c r="B16" s="13"/>
      <c r="C16" s="6"/>
    </row>
    <row r="17" spans="1:3" ht="12.75">
      <c r="A17" s="17" t="s">
        <v>1</v>
      </c>
      <c r="B17" s="13">
        <v>100715</v>
      </c>
      <c r="C17" s="6"/>
    </row>
    <row r="18" spans="1:3" ht="12.75">
      <c r="A18" s="16" t="s">
        <v>14</v>
      </c>
      <c r="B18" s="13">
        <v>544666</v>
      </c>
      <c r="C18" s="6"/>
    </row>
    <row r="19" spans="1:3" ht="12.75">
      <c r="A19" s="23" t="s">
        <v>51</v>
      </c>
      <c r="B19" s="13"/>
      <c r="C19" s="6"/>
    </row>
    <row r="20" spans="1:3" ht="12.75">
      <c r="A20" s="17" t="s">
        <v>1</v>
      </c>
      <c r="B20" s="13">
        <v>42123</v>
      </c>
      <c r="C20" s="6"/>
    </row>
    <row r="21" spans="1:3" ht="12.75">
      <c r="A21" s="16" t="s">
        <v>14</v>
      </c>
      <c r="B21" s="13">
        <v>446878</v>
      </c>
      <c r="C21" s="6"/>
    </row>
    <row r="22" spans="1:3" ht="12.75">
      <c r="A22" s="23" t="s">
        <v>52</v>
      </c>
      <c r="B22" s="13"/>
      <c r="C22" s="6"/>
    </row>
    <row r="23" spans="1:3" ht="12.75">
      <c r="A23" s="16" t="s">
        <v>1</v>
      </c>
      <c r="B23" s="13">
        <v>23064</v>
      </c>
      <c r="C23" s="6"/>
    </row>
    <row r="24" spans="1:3" ht="12.75">
      <c r="A24" s="16" t="s">
        <v>14</v>
      </c>
      <c r="B24" s="13">
        <v>502468</v>
      </c>
      <c r="C24" s="6"/>
    </row>
    <row r="25" spans="1:3" ht="12.75">
      <c r="A25" s="22" t="s">
        <v>53</v>
      </c>
      <c r="B25" s="13"/>
      <c r="C25" s="6"/>
    </row>
    <row r="26" spans="1:3" ht="12.75">
      <c r="A26" s="16" t="s">
        <v>1</v>
      </c>
      <c r="B26" s="13">
        <v>13088</v>
      </c>
      <c r="C26" s="6"/>
    </row>
    <row r="27" spans="1:3" ht="12.75">
      <c r="A27" s="16" t="s">
        <v>14</v>
      </c>
      <c r="B27" s="13">
        <v>506326</v>
      </c>
      <c r="C27" s="6"/>
    </row>
    <row r="28" spans="1:3" ht="12.75">
      <c r="A28" s="23" t="s">
        <v>54</v>
      </c>
      <c r="B28" s="13"/>
      <c r="C28" s="6"/>
    </row>
    <row r="29" spans="1:3" ht="12.75">
      <c r="A29" s="16" t="s">
        <v>1</v>
      </c>
      <c r="B29" s="13">
        <v>4126</v>
      </c>
      <c r="C29" s="6"/>
    </row>
    <row r="30" spans="1:3" ht="12.75">
      <c r="A30" s="16" t="s">
        <v>14</v>
      </c>
      <c r="B30" s="13">
        <v>360662</v>
      </c>
      <c r="C30" s="6"/>
    </row>
    <row r="31" spans="1:3" ht="12.75">
      <c r="A31" s="23" t="s">
        <v>55</v>
      </c>
      <c r="B31" s="13"/>
      <c r="C31" s="6"/>
    </row>
    <row r="32" spans="1:3" ht="12.75">
      <c r="A32" s="16" t="s">
        <v>1</v>
      </c>
      <c r="B32" s="13">
        <v>5779</v>
      </c>
      <c r="C32" s="6"/>
    </row>
    <row r="33" spans="1:3" ht="12.75">
      <c r="A33" s="16" t="s">
        <v>14</v>
      </c>
      <c r="B33" s="13">
        <v>2350607</v>
      </c>
      <c r="C33" s="6"/>
    </row>
    <row r="34" spans="1:3" ht="12.75">
      <c r="A34" s="15"/>
      <c r="B34" s="13"/>
      <c r="C34" s="6"/>
    </row>
    <row r="35" spans="1:3" ht="12.75">
      <c r="A35" s="24" t="s">
        <v>89</v>
      </c>
      <c r="B35" s="13"/>
      <c r="C35" s="6"/>
    </row>
    <row r="36" spans="1:3" ht="12.75">
      <c r="A36" s="15" t="s">
        <v>90</v>
      </c>
      <c r="B36" s="13">
        <v>412612</v>
      </c>
      <c r="C36" s="8">
        <f>SUM(B37:B43)</f>
        <v>412612</v>
      </c>
    </row>
    <row r="37" spans="1:3" ht="12.75">
      <c r="A37" s="15" t="s">
        <v>91</v>
      </c>
      <c r="B37" s="13">
        <v>84291</v>
      </c>
      <c r="C37" s="6"/>
    </row>
    <row r="38" spans="1:3" ht="12.75">
      <c r="A38" s="22" t="s">
        <v>92</v>
      </c>
      <c r="B38" s="13">
        <v>60859</v>
      </c>
      <c r="C38" s="6"/>
    </row>
    <row r="39" spans="1:3" ht="12.75">
      <c r="A39" s="22" t="s">
        <v>93</v>
      </c>
      <c r="B39" s="13">
        <v>49458</v>
      </c>
      <c r="C39" s="6"/>
    </row>
    <row r="40" spans="1:3" ht="12.75">
      <c r="A40" s="23" t="s">
        <v>94</v>
      </c>
      <c r="B40" s="13">
        <v>73107</v>
      </c>
      <c r="C40" s="6"/>
    </row>
    <row r="41" spans="1:3" ht="12.75">
      <c r="A41" s="23" t="s">
        <v>95</v>
      </c>
      <c r="B41" s="13">
        <v>76720</v>
      </c>
      <c r="C41" s="6"/>
    </row>
    <row r="42" spans="1:3" ht="12.75">
      <c r="A42" s="22" t="s">
        <v>96</v>
      </c>
      <c r="B42" s="13">
        <v>51941</v>
      </c>
      <c r="C42" s="6"/>
    </row>
    <row r="43" spans="1:3" ht="12.75">
      <c r="A43" s="22" t="s">
        <v>97</v>
      </c>
      <c r="B43" s="13">
        <v>16236</v>
      </c>
      <c r="C43" s="6"/>
    </row>
    <row r="44" spans="1:3" ht="12.75">
      <c r="A44" s="15"/>
      <c r="B44" s="13"/>
      <c r="C44" s="6"/>
    </row>
    <row r="45" spans="1:3" ht="12.75">
      <c r="A45" s="24" t="s">
        <v>124</v>
      </c>
      <c r="B45" s="13"/>
      <c r="C45" s="6"/>
    </row>
    <row r="46" spans="1:3" ht="12.75">
      <c r="A46" s="15" t="s">
        <v>115</v>
      </c>
      <c r="B46" s="13">
        <v>409308</v>
      </c>
      <c r="C46" s="8">
        <f>B47+B48</f>
        <v>409308</v>
      </c>
    </row>
    <row r="47" spans="1:3" ht="12.75">
      <c r="A47" s="15" t="s">
        <v>102</v>
      </c>
      <c r="B47" s="13">
        <v>314254</v>
      </c>
      <c r="C47" s="6"/>
    </row>
    <row r="48" spans="1:3" ht="12.75">
      <c r="A48" s="15" t="s">
        <v>101</v>
      </c>
      <c r="B48" s="13">
        <v>95054</v>
      </c>
      <c r="C48" s="6"/>
    </row>
    <row r="49" spans="1:3" ht="12.75">
      <c r="A49" s="15"/>
      <c r="B49" s="13"/>
      <c r="C49" s="6"/>
    </row>
    <row r="50" spans="1:3" ht="12.75">
      <c r="A50" s="24" t="s">
        <v>123</v>
      </c>
      <c r="B50" s="13"/>
      <c r="C50" s="6"/>
    </row>
    <row r="51" spans="1:3" ht="12.75">
      <c r="A51" s="15" t="s">
        <v>3</v>
      </c>
      <c r="B51" s="13">
        <v>409308</v>
      </c>
      <c r="C51" s="8">
        <f>SUM(B52:B57)</f>
        <v>409308</v>
      </c>
    </row>
    <row r="52" spans="1:3" ht="12.75">
      <c r="A52" s="22" t="s">
        <v>118</v>
      </c>
      <c r="B52" s="13">
        <v>1543</v>
      </c>
      <c r="C52" s="6"/>
    </row>
    <row r="53" spans="1:3" ht="12.75">
      <c r="A53" s="15" t="s">
        <v>27</v>
      </c>
      <c r="B53" s="13">
        <v>15480</v>
      </c>
      <c r="C53" s="6"/>
    </row>
    <row r="54" spans="1:3" ht="12.75">
      <c r="A54" s="15" t="s">
        <v>28</v>
      </c>
      <c r="B54" s="13">
        <v>46768</v>
      </c>
      <c r="C54" s="6"/>
    </row>
    <row r="55" spans="1:3" ht="12.75">
      <c r="A55" s="15" t="s">
        <v>29</v>
      </c>
      <c r="B55" s="13">
        <v>79817</v>
      </c>
      <c r="C55" s="6"/>
    </row>
    <row r="56" spans="1:3" ht="12.75">
      <c r="A56" s="15" t="s">
        <v>26</v>
      </c>
      <c r="B56" s="13">
        <v>111102</v>
      </c>
      <c r="C56" s="6"/>
    </row>
    <row r="57" spans="1:3" ht="12.75">
      <c r="A57" s="15" t="s">
        <v>4</v>
      </c>
      <c r="B57" s="13">
        <v>154598</v>
      </c>
      <c r="C57" s="6"/>
    </row>
    <row r="58" spans="1:3" ht="12.75">
      <c r="A58" s="17"/>
      <c r="B58" s="13"/>
      <c r="C58" s="6"/>
    </row>
    <row r="59" spans="1:3" ht="12.75">
      <c r="A59" s="24" t="s">
        <v>79</v>
      </c>
      <c r="B59" s="13"/>
      <c r="C59" s="6"/>
    </row>
    <row r="60" spans="1:3" ht="12.75">
      <c r="A60" s="15" t="s">
        <v>85</v>
      </c>
      <c r="B60" s="13"/>
      <c r="C60" s="6"/>
    </row>
    <row r="61" spans="1:3" ht="12.75">
      <c r="A61" s="17" t="s">
        <v>1</v>
      </c>
      <c r="B61" s="13">
        <f>B64+B67+B70+B73+B76</f>
        <v>415969</v>
      </c>
      <c r="C61" s="6"/>
    </row>
    <row r="62" spans="1:3" ht="12.75">
      <c r="A62" s="17" t="s">
        <v>86</v>
      </c>
      <c r="B62" s="13">
        <f>B65+B68+B71+B74+B77</f>
        <v>3863195</v>
      </c>
      <c r="C62" s="6"/>
    </row>
    <row r="63" spans="1:3" ht="12.75">
      <c r="A63" s="15" t="s">
        <v>80</v>
      </c>
      <c r="B63" s="13"/>
      <c r="C63" s="6"/>
    </row>
    <row r="64" spans="1:3" ht="12.75">
      <c r="A64" s="17" t="s">
        <v>1</v>
      </c>
      <c r="B64" s="13">
        <v>409308</v>
      </c>
      <c r="C64" s="6"/>
    </row>
    <row r="65" spans="1:3" ht="12.75">
      <c r="A65" s="17" t="s">
        <v>86</v>
      </c>
      <c r="B65" s="13">
        <v>3052446</v>
      </c>
      <c r="C65" s="6"/>
    </row>
    <row r="66" spans="1:3" ht="12.75">
      <c r="A66" s="15" t="s">
        <v>81</v>
      </c>
      <c r="B66" s="13"/>
      <c r="C66" s="6"/>
    </row>
    <row r="67" spans="1:3" ht="12.75">
      <c r="A67" s="17" t="s">
        <v>1</v>
      </c>
      <c r="B67" s="13">
        <v>5503</v>
      </c>
      <c r="C67" s="6"/>
    </row>
    <row r="68" spans="1:3" ht="12.75">
      <c r="A68" s="17" t="s">
        <v>86</v>
      </c>
      <c r="B68" s="13">
        <v>666251</v>
      </c>
      <c r="C68" s="6"/>
    </row>
    <row r="69" spans="1:3" ht="12.75">
      <c r="A69" s="15" t="s">
        <v>82</v>
      </c>
      <c r="B69" s="13"/>
      <c r="C69" s="6"/>
    </row>
    <row r="70" spans="1:3" ht="12.75">
      <c r="A70" s="17" t="s">
        <v>1</v>
      </c>
      <c r="B70" s="13">
        <v>295</v>
      </c>
      <c r="C70" s="6"/>
    </row>
    <row r="71" spans="1:3" ht="12.75">
      <c r="A71" s="17" t="s">
        <v>86</v>
      </c>
      <c r="B71" s="13">
        <v>70697</v>
      </c>
      <c r="C71" s="6"/>
    </row>
    <row r="72" spans="1:3" ht="12.75">
      <c r="A72" s="15" t="s">
        <v>83</v>
      </c>
      <c r="B72" s="13"/>
      <c r="C72" s="6"/>
    </row>
    <row r="73" spans="1:3" ht="12.75">
      <c r="A73" s="17" t="s">
        <v>1</v>
      </c>
      <c r="B73" s="13">
        <v>331</v>
      </c>
      <c r="C73" s="6"/>
    </row>
    <row r="74" spans="1:3" ht="12.75">
      <c r="A74" s="17" t="s">
        <v>86</v>
      </c>
      <c r="B74" s="13">
        <v>38651</v>
      </c>
      <c r="C74" s="6"/>
    </row>
    <row r="75" spans="1:3" ht="12.75">
      <c r="A75" s="15" t="s">
        <v>84</v>
      </c>
      <c r="B75" s="13"/>
      <c r="C75" s="6"/>
    </row>
    <row r="76" spans="1:3" ht="12.75">
      <c r="A76" s="17" t="s">
        <v>1</v>
      </c>
      <c r="B76" s="13">
        <v>532</v>
      </c>
      <c r="C76" s="6"/>
    </row>
    <row r="77" spans="1:3" ht="12.75">
      <c r="A77" s="17" t="s">
        <v>86</v>
      </c>
      <c r="B77" s="13">
        <v>35150</v>
      </c>
      <c r="C77" s="6"/>
    </row>
    <row r="78" spans="1:3" ht="12.75">
      <c r="A78" s="17"/>
      <c r="B78" s="13"/>
      <c r="C78" s="6"/>
    </row>
    <row r="79" spans="1:3" ht="12.75">
      <c r="A79" s="24" t="s">
        <v>87</v>
      </c>
      <c r="B79" s="13"/>
      <c r="C79" s="6"/>
    </row>
    <row r="80" spans="1:3" ht="12.75">
      <c r="A80" s="26" t="s">
        <v>86</v>
      </c>
      <c r="B80" s="13">
        <v>3863195</v>
      </c>
      <c r="C80" s="9">
        <f>B82+B84+B86</f>
        <v>3863195</v>
      </c>
    </row>
    <row r="81" spans="1:3" ht="12.75">
      <c r="A81" s="15" t="s">
        <v>125</v>
      </c>
      <c r="B81" s="21"/>
      <c r="C81" s="7"/>
    </row>
    <row r="82" spans="1:3" ht="12.75">
      <c r="A82" s="25" t="s">
        <v>88</v>
      </c>
      <c r="B82" s="13">
        <v>2797300</v>
      </c>
      <c r="C82" s="7"/>
    </row>
    <row r="83" spans="1:3" ht="12.75">
      <c r="A83" s="15" t="s">
        <v>126</v>
      </c>
      <c r="B83" s="13"/>
      <c r="C83" s="7"/>
    </row>
    <row r="84" spans="1:3" ht="12.75">
      <c r="A84" s="25" t="s">
        <v>88</v>
      </c>
      <c r="B84" s="13">
        <v>867474</v>
      </c>
      <c r="C84" s="7"/>
    </row>
    <row r="85" spans="1:3" ht="12.75">
      <c r="A85" s="15" t="s">
        <v>127</v>
      </c>
      <c r="B85" s="13"/>
      <c r="C85" s="7"/>
    </row>
    <row r="86" spans="1:3" ht="12.75">
      <c r="A86" s="25" t="s">
        <v>88</v>
      </c>
      <c r="B86" s="13">
        <v>198421</v>
      </c>
      <c r="C86" s="7"/>
    </row>
    <row r="87" spans="1:3" ht="12.75">
      <c r="A87" s="25"/>
      <c r="B87" s="13"/>
      <c r="C87" s="7"/>
    </row>
    <row r="88" spans="1:3" ht="12.75">
      <c r="A88" s="24" t="s">
        <v>112</v>
      </c>
      <c r="B88" s="13"/>
      <c r="C88" s="7"/>
    </row>
    <row r="89" spans="1:3" ht="12.75">
      <c r="A89" s="15" t="s">
        <v>113</v>
      </c>
      <c r="B89" s="13">
        <v>1236214</v>
      </c>
      <c r="C89" s="7"/>
    </row>
    <row r="90" spans="1:3" ht="12.75">
      <c r="A90" s="15" t="s">
        <v>102</v>
      </c>
      <c r="B90" s="13">
        <v>624196</v>
      </c>
      <c r="C90" s="7"/>
    </row>
    <row r="91" spans="1:3" ht="12.75">
      <c r="A91" s="15" t="s">
        <v>101</v>
      </c>
      <c r="B91" s="13">
        <v>612018</v>
      </c>
      <c r="C91" s="7"/>
    </row>
    <row r="92" spans="1:3" ht="12.75">
      <c r="A92" s="25"/>
      <c r="B92" s="13"/>
      <c r="C92" s="7"/>
    </row>
    <row r="93" spans="1:3" ht="51">
      <c r="A93" s="14" t="s">
        <v>114</v>
      </c>
      <c r="B93" s="13"/>
      <c r="C93" s="7"/>
    </row>
    <row r="94" spans="1:3" ht="12.75">
      <c r="A94" s="35" t="s">
        <v>115</v>
      </c>
      <c r="B94" s="13">
        <v>489308</v>
      </c>
      <c r="C94" s="7">
        <f>B95+B96</f>
        <v>489308</v>
      </c>
    </row>
    <row r="95" spans="1:3" ht="12.75">
      <c r="A95" s="31" t="s">
        <v>116</v>
      </c>
      <c r="B95" s="13">
        <v>43246</v>
      </c>
      <c r="C95" s="7"/>
    </row>
    <row r="96" spans="1:3" ht="12.75">
      <c r="A96" s="31" t="s">
        <v>117</v>
      </c>
      <c r="B96" s="13">
        <v>446062</v>
      </c>
      <c r="C96" s="7"/>
    </row>
    <row r="97" spans="1:3" ht="12.75">
      <c r="A97" s="25"/>
      <c r="B97" s="13"/>
      <c r="C97" s="7"/>
    </row>
    <row r="98" spans="1:3" ht="25.5">
      <c r="A98" s="14" t="s">
        <v>122</v>
      </c>
      <c r="B98" s="13"/>
      <c r="C98" s="7"/>
    </row>
    <row r="99" spans="1:3" ht="12.75">
      <c r="A99" s="15" t="s">
        <v>121</v>
      </c>
      <c r="B99" s="13">
        <v>46599</v>
      </c>
      <c r="C99" s="7"/>
    </row>
    <row r="100" spans="1:3" ht="12.75">
      <c r="A100" s="25"/>
      <c r="B100" s="13"/>
      <c r="C100" s="7"/>
    </row>
    <row r="101" spans="1:3" ht="12.75">
      <c r="A101" s="24" t="s">
        <v>36</v>
      </c>
      <c r="B101" s="13"/>
      <c r="C101" s="10"/>
    </row>
    <row r="102" spans="1:3" ht="12.75">
      <c r="A102" s="26" t="s">
        <v>15</v>
      </c>
      <c r="B102" s="21"/>
      <c r="C102" s="10"/>
    </row>
    <row r="103" spans="1:3" ht="12.75">
      <c r="A103" s="16" t="s">
        <v>20</v>
      </c>
      <c r="B103" s="27">
        <v>415969</v>
      </c>
      <c r="C103" s="10"/>
    </row>
    <row r="104" spans="1:3" ht="12.75">
      <c r="A104" s="16" t="s">
        <v>2</v>
      </c>
      <c r="B104" s="13">
        <v>5188955</v>
      </c>
      <c r="C104" s="9">
        <f>B106+B126+B128</f>
        <v>5188955</v>
      </c>
    </row>
    <row r="105" spans="1:3" ht="12.75">
      <c r="A105" s="26" t="s">
        <v>38</v>
      </c>
      <c r="B105" s="13"/>
      <c r="C105" s="10"/>
    </row>
    <row r="106" spans="1:3" ht="12.75">
      <c r="A106" s="16" t="s">
        <v>2</v>
      </c>
      <c r="B106" s="13">
        <v>3863195</v>
      </c>
      <c r="C106" s="9">
        <f>B108+B123</f>
        <v>3863195</v>
      </c>
    </row>
    <row r="107" spans="1:3" ht="12.75">
      <c r="A107" s="26" t="s">
        <v>16</v>
      </c>
      <c r="B107" s="13"/>
      <c r="C107" s="10"/>
    </row>
    <row r="108" spans="1:3" ht="12.75">
      <c r="A108" s="16" t="s">
        <v>35</v>
      </c>
      <c r="B108" s="13">
        <v>2473320</v>
      </c>
      <c r="C108" s="9">
        <f>B111+B120</f>
        <v>2473320</v>
      </c>
    </row>
    <row r="109" spans="1:3" ht="12.75">
      <c r="A109" s="26" t="s">
        <v>17</v>
      </c>
      <c r="B109" s="13"/>
      <c r="C109" s="10"/>
    </row>
    <row r="110" spans="1:3" ht="12.75">
      <c r="A110" s="16" t="s">
        <v>34</v>
      </c>
      <c r="B110" s="13">
        <v>351402</v>
      </c>
      <c r="C110" s="10"/>
    </row>
    <row r="111" spans="1:3" ht="12.75">
      <c r="A111" s="16" t="s">
        <v>30</v>
      </c>
      <c r="B111" s="13">
        <v>1761672</v>
      </c>
      <c r="C111" s="9">
        <f>B113+B117+B115</f>
        <v>1761672</v>
      </c>
    </row>
    <row r="112" spans="1:3" ht="12.75">
      <c r="A112" s="28" t="s">
        <v>31</v>
      </c>
      <c r="B112" s="13"/>
      <c r="C112" s="10"/>
    </row>
    <row r="113" spans="1:3" ht="12.75">
      <c r="A113" s="29" t="s">
        <v>32</v>
      </c>
      <c r="B113" s="13">
        <v>1177305</v>
      </c>
      <c r="C113" s="10"/>
    </row>
    <row r="114" spans="1:3" ht="12.75">
      <c r="A114" s="28" t="s">
        <v>33</v>
      </c>
      <c r="B114" s="13"/>
      <c r="C114" s="10"/>
    </row>
    <row r="115" spans="1:3" ht="12.75">
      <c r="A115" s="29" t="s">
        <v>32</v>
      </c>
      <c r="B115" s="13">
        <v>562710</v>
      </c>
      <c r="C115" s="10"/>
    </row>
    <row r="116" spans="1:3" ht="12.75">
      <c r="A116" s="28" t="s">
        <v>56</v>
      </c>
      <c r="B116" s="13"/>
      <c r="C116" s="10"/>
    </row>
    <row r="117" spans="1:3" ht="12.75">
      <c r="A117" s="29" t="s">
        <v>32</v>
      </c>
      <c r="B117" s="13">
        <v>21657</v>
      </c>
      <c r="C117" s="10"/>
    </row>
    <row r="118" spans="1:3" ht="12.75">
      <c r="A118" s="26" t="s">
        <v>18</v>
      </c>
      <c r="B118" s="13"/>
      <c r="C118" s="10"/>
    </row>
    <row r="119" spans="1:3" ht="12.75">
      <c r="A119" s="16" t="s">
        <v>34</v>
      </c>
      <c r="B119" s="13">
        <v>342918</v>
      </c>
      <c r="C119" s="10"/>
    </row>
    <row r="120" spans="1:3" ht="12.75">
      <c r="A120" s="16" t="s">
        <v>30</v>
      </c>
      <c r="B120" s="13">
        <v>711648</v>
      </c>
      <c r="C120" s="10"/>
    </row>
    <row r="121" spans="1:3" ht="12.75">
      <c r="A121" s="26" t="s">
        <v>19</v>
      </c>
      <c r="B121" s="13"/>
      <c r="C121" s="10"/>
    </row>
    <row r="122" spans="1:3" ht="12.75">
      <c r="A122" s="16" t="s">
        <v>57</v>
      </c>
      <c r="B122" s="13">
        <v>101772</v>
      </c>
      <c r="C122" s="10"/>
    </row>
    <row r="123" spans="1:3" ht="12.75">
      <c r="A123" s="16" t="s">
        <v>35</v>
      </c>
      <c r="B123" s="13">
        <v>1389875</v>
      </c>
      <c r="C123" s="10"/>
    </row>
    <row r="124" spans="1:3" ht="12.75">
      <c r="A124" s="26" t="s">
        <v>37</v>
      </c>
      <c r="B124" s="13"/>
      <c r="C124" s="10"/>
    </row>
    <row r="125" spans="1:3" ht="12.75">
      <c r="A125" s="16" t="s">
        <v>1</v>
      </c>
      <c r="B125" s="13">
        <v>201089</v>
      </c>
      <c r="C125" s="10"/>
    </row>
    <row r="126" spans="1:3" ht="12.75">
      <c r="A126" s="16" t="s">
        <v>2</v>
      </c>
      <c r="B126" s="13">
        <v>1008361</v>
      </c>
      <c r="C126" s="10"/>
    </row>
    <row r="127" spans="1:3" ht="12.75">
      <c r="A127" s="26" t="s">
        <v>46</v>
      </c>
      <c r="B127" s="13"/>
      <c r="C127" s="10"/>
    </row>
    <row r="128" spans="1:3" ht="12.75">
      <c r="A128" s="16" t="s">
        <v>2</v>
      </c>
      <c r="B128" s="13">
        <v>317399</v>
      </c>
      <c r="C128" s="10"/>
    </row>
    <row r="129" spans="1:3" ht="12.75">
      <c r="A129" s="26"/>
      <c r="B129" s="13"/>
      <c r="C129" s="10"/>
    </row>
    <row r="130" spans="1:3" ht="12.75">
      <c r="A130" s="24" t="s">
        <v>42</v>
      </c>
      <c r="B130" s="13"/>
      <c r="C130" s="10"/>
    </row>
    <row r="131" spans="1:3" ht="12.75">
      <c r="A131" s="26" t="s">
        <v>58</v>
      </c>
      <c r="B131" s="13"/>
      <c r="C131" s="10"/>
    </row>
    <row r="132" spans="1:3" ht="12.75">
      <c r="A132" s="16" t="s">
        <v>20</v>
      </c>
      <c r="B132" s="13">
        <v>19661</v>
      </c>
      <c r="C132" s="10"/>
    </row>
    <row r="133" spans="1:3" ht="12.75">
      <c r="A133" s="17" t="s">
        <v>59</v>
      </c>
      <c r="B133" s="13">
        <v>220271</v>
      </c>
      <c r="C133" s="10"/>
    </row>
    <row r="134" spans="1:3" ht="12.75">
      <c r="A134" s="26" t="s">
        <v>60</v>
      </c>
      <c r="B134" s="13"/>
      <c r="C134" s="10"/>
    </row>
    <row r="135" spans="1:3" ht="12.75">
      <c r="A135" s="16" t="s">
        <v>20</v>
      </c>
      <c r="B135" s="13">
        <v>39761</v>
      </c>
      <c r="C135" s="10"/>
    </row>
    <row r="136" spans="1:3" ht="12.75">
      <c r="A136" s="17" t="s">
        <v>59</v>
      </c>
      <c r="B136" s="13">
        <v>48705</v>
      </c>
      <c r="C136" s="10"/>
    </row>
    <row r="137" spans="1:3" ht="12.75">
      <c r="A137" s="26" t="s">
        <v>62</v>
      </c>
      <c r="B137" s="13"/>
      <c r="C137" s="10"/>
    </row>
    <row r="138" spans="1:3" ht="12.75">
      <c r="A138" s="16" t="s">
        <v>20</v>
      </c>
      <c r="B138" s="13">
        <v>5591</v>
      </c>
      <c r="C138" s="10"/>
    </row>
    <row r="139" spans="1:3" ht="12.75">
      <c r="A139" s="17" t="s">
        <v>59</v>
      </c>
      <c r="B139" s="13">
        <v>24517</v>
      </c>
      <c r="C139" s="10"/>
    </row>
    <row r="140" spans="1:3" ht="12.75">
      <c r="A140" s="26" t="s">
        <v>61</v>
      </c>
      <c r="B140" s="13"/>
      <c r="C140" s="10"/>
    </row>
    <row r="141" spans="1:3" ht="12.75">
      <c r="A141" s="16" t="s">
        <v>20</v>
      </c>
      <c r="B141" s="13">
        <v>23071</v>
      </c>
      <c r="C141" s="10"/>
    </row>
    <row r="142" spans="1:3" ht="12.75">
      <c r="A142" s="17" t="s">
        <v>2</v>
      </c>
      <c r="B142" s="13">
        <v>84364</v>
      </c>
      <c r="C142" s="10"/>
    </row>
    <row r="143" spans="1:3" ht="12.75">
      <c r="A143" s="26" t="s">
        <v>63</v>
      </c>
      <c r="B143" s="13"/>
      <c r="C143" s="10"/>
    </row>
    <row r="144" spans="1:3" ht="12.75">
      <c r="A144" s="16" t="s">
        <v>20</v>
      </c>
      <c r="B144" s="13">
        <v>105530</v>
      </c>
      <c r="C144" s="10"/>
    </row>
    <row r="145" spans="1:3" ht="12.75">
      <c r="A145" s="17" t="s">
        <v>2</v>
      </c>
      <c r="B145" s="13">
        <v>163693</v>
      </c>
      <c r="C145" s="10"/>
    </row>
    <row r="146" spans="1:3" ht="12.75">
      <c r="A146" s="26" t="s">
        <v>22</v>
      </c>
      <c r="B146" s="13"/>
      <c r="C146" s="10"/>
    </row>
    <row r="147" spans="1:3" ht="12.75">
      <c r="A147" s="16" t="s">
        <v>20</v>
      </c>
      <c r="B147" s="13">
        <v>830</v>
      </c>
      <c r="C147" s="10"/>
    </row>
    <row r="148" spans="1:3" ht="12.75">
      <c r="A148" s="17" t="s">
        <v>59</v>
      </c>
      <c r="B148" s="13">
        <v>7111</v>
      </c>
      <c r="C148" s="10"/>
    </row>
    <row r="149" spans="1:3" ht="12.75">
      <c r="A149" s="26" t="s">
        <v>21</v>
      </c>
      <c r="B149" s="13"/>
      <c r="C149" s="10"/>
    </row>
    <row r="150" spans="1:3" ht="12.75">
      <c r="A150" s="16" t="s">
        <v>20</v>
      </c>
      <c r="B150" s="13">
        <v>2180</v>
      </c>
      <c r="C150" s="10"/>
    </row>
    <row r="151" spans="1:3" ht="12.75">
      <c r="A151" s="17" t="s">
        <v>2</v>
      </c>
      <c r="B151" s="13">
        <v>25113</v>
      </c>
      <c r="C151" s="10"/>
    </row>
    <row r="152" spans="1:3" ht="12.75">
      <c r="A152" s="26" t="s">
        <v>64</v>
      </c>
      <c r="B152" s="13"/>
      <c r="C152" s="10"/>
    </row>
    <row r="153" spans="1:3" ht="12.75">
      <c r="A153" s="16" t="s">
        <v>20</v>
      </c>
      <c r="B153" s="13">
        <v>83679</v>
      </c>
      <c r="C153" s="10"/>
    </row>
    <row r="154" spans="1:3" ht="12.75">
      <c r="A154" s="17" t="s">
        <v>2</v>
      </c>
      <c r="B154" s="13">
        <v>12465</v>
      </c>
      <c r="C154" s="10"/>
    </row>
    <row r="155" spans="1:3" ht="12.75">
      <c r="A155" s="26" t="s">
        <v>43</v>
      </c>
      <c r="B155" s="13"/>
      <c r="C155" s="10"/>
    </row>
    <row r="156" spans="1:3" ht="12.75">
      <c r="A156" s="16" t="s">
        <v>20</v>
      </c>
      <c r="B156" s="13">
        <v>181588</v>
      </c>
      <c r="C156" s="10"/>
    </row>
    <row r="157" spans="1:3" ht="12.75">
      <c r="A157" s="17" t="s">
        <v>59</v>
      </c>
      <c r="B157" s="13">
        <v>50196</v>
      </c>
      <c r="C157" s="10"/>
    </row>
    <row r="158" spans="1:3" ht="12.75">
      <c r="A158" s="26" t="s">
        <v>23</v>
      </c>
      <c r="B158" s="13"/>
      <c r="C158" s="10"/>
    </row>
    <row r="159" spans="1:3" ht="12.75">
      <c r="A159" s="16" t="s">
        <v>20</v>
      </c>
      <c r="B159" s="13">
        <v>506</v>
      </c>
      <c r="C159" s="10"/>
    </row>
    <row r="160" spans="1:3" ht="12.75">
      <c r="A160" s="17" t="s">
        <v>59</v>
      </c>
      <c r="B160" s="13">
        <v>2292</v>
      </c>
      <c r="C160" s="10"/>
    </row>
    <row r="161" spans="1:3" ht="12.75">
      <c r="A161" s="26" t="s">
        <v>65</v>
      </c>
      <c r="B161" s="13"/>
      <c r="C161" s="10"/>
    </row>
    <row r="162" spans="1:3" ht="12.75">
      <c r="A162" s="16" t="s">
        <v>20</v>
      </c>
      <c r="B162" s="13">
        <v>2726</v>
      </c>
      <c r="C162" s="10"/>
    </row>
    <row r="163" spans="1:3" ht="12.75">
      <c r="A163" s="17" t="s">
        <v>59</v>
      </c>
      <c r="B163" s="13">
        <v>50154</v>
      </c>
      <c r="C163" s="10"/>
    </row>
    <row r="164" spans="1:3" ht="12.75">
      <c r="A164" s="30" t="s">
        <v>66</v>
      </c>
      <c r="B164" s="13"/>
      <c r="C164" s="10"/>
    </row>
    <row r="165" spans="1:3" ht="12.75">
      <c r="A165" s="16" t="s">
        <v>20</v>
      </c>
      <c r="B165" s="13">
        <v>631</v>
      </c>
      <c r="C165" s="10"/>
    </row>
    <row r="166" spans="1:3" ht="12.75">
      <c r="A166" s="17" t="s">
        <v>59</v>
      </c>
      <c r="B166" s="13">
        <v>16374</v>
      </c>
      <c r="C166" s="10"/>
    </row>
    <row r="167" spans="1:3" ht="12.75">
      <c r="A167" s="17"/>
      <c r="B167" s="13"/>
      <c r="C167" s="10"/>
    </row>
    <row r="168" spans="1:3" ht="12.75">
      <c r="A168" s="24" t="s">
        <v>12</v>
      </c>
      <c r="B168" s="13"/>
      <c r="C168" s="10"/>
    </row>
    <row r="169" spans="1:3" ht="12.75">
      <c r="A169" s="26" t="s">
        <v>67</v>
      </c>
      <c r="B169" s="13"/>
      <c r="C169" s="10"/>
    </row>
    <row r="170" spans="1:3" ht="12.75">
      <c r="A170" s="16" t="s">
        <v>20</v>
      </c>
      <c r="B170" s="13">
        <v>35476</v>
      </c>
      <c r="C170" s="10"/>
    </row>
    <row r="171" spans="1:3" ht="12.75">
      <c r="A171" s="17" t="s">
        <v>59</v>
      </c>
      <c r="B171" s="13">
        <v>19880</v>
      </c>
      <c r="C171" s="10"/>
    </row>
    <row r="172" spans="1:3" ht="12.75">
      <c r="A172" s="26" t="s">
        <v>68</v>
      </c>
      <c r="B172" s="13"/>
      <c r="C172" s="10"/>
    </row>
    <row r="173" spans="1:3" ht="12.75">
      <c r="A173" s="16" t="s">
        <v>20</v>
      </c>
      <c r="B173" s="13">
        <v>22109</v>
      </c>
      <c r="C173" s="10"/>
    </row>
    <row r="174" spans="1:3" ht="12.75">
      <c r="A174" s="17" t="s">
        <v>59</v>
      </c>
      <c r="B174" s="13">
        <v>11803</v>
      </c>
      <c r="C174" s="10"/>
    </row>
    <row r="175" spans="1:3" ht="12.75">
      <c r="A175" s="26" t="s">
        <v>69</v>
      </c>
      <c r="B175" s="13"/>
      <c r="C175" s="10"/>
    </row>
    <row r="176" spans="1:3" ht="12.75">
      <c r="A176" s="16" t="s">
        <v>20</v>
      </c>
      <c r="B176" s="13">
        <v>7867</v>
      </c>
      <c r="C176" s="10"/>
    </row>
    <row r="177" spans="1:3" ht="12.75">
      <c r="A177" s="17" t="s">
        <v>2</v>
      </c>
      <c r="B177" s="13">
        <v>4586</v>
      </c>
      <c r="C177" s="10"/>
    </row>
    <row r="178" spans="1:3" ht="12.75">
      <c r="A178" s="26" t="s">
        <v>70</v>
      </c>
      <c r="B178" s="13"/>
      <c r="C178" s="10"/>
    </row>
    <row r="179" spans="1:3" ht="12.75">
      <c r="A179" s="16" t="s">
        <v>20</v>
      </c>
      <c r="B179" s="13">
        <v>18347</v>
      </c>
      <c r="C179" s="10"/>
    </row>
    <row r="180" spans="1:3" ht="12.75">
      <c r="A180" s="17" t="s">
        <v>2</v>
      </c>
      <c r="B180" s="13">
        <v>6599</v>
      </c>
      <c r="C180" s="10"/>
    </row>
    <row r="181" spans="1:3" ht="12.75">
      <c r="A181" s="26" t="s">
        <v>71</v>
      </c>
      <c r="B181" s="13"/>
      <c r="C181" s="10"/>
    </row>
    <row r="182" spans="1:3" ht="12.75">
      <c r="A182" s="16" t="s">
        <v>20</v>
      </c>
      <c r="B182" s="13">
        <v>13342</v>
      </c>
      <c r="C182" s="10"/>
    </row>
    <row r="183" spans="1:3" ht="12.75">
      <c r="A183" s="17" t="s">
        <v>59</v>
      </c>
      <c r="B183" s="13">
        <v>5895</v>
      </c>
      <c r="C183" s="10"/>
    </row>
    <row r="184" spans="1:3" ht="12.75">
      <c r="A184" s="26" t="s">
        <v>24</v>
      </c>
      <c r="B184" s="13"/>
      <c r="C184" s="10"/>
    </row>
    <row r="185" spans="1:3" ht="12.75">
      <c r="A185" s="16" t="s">
        <v>20</v>
      </c>
      <c r="B185" s="13">
        <v>44124</v>
      </c>
      <c r="C185" s="10"/>
    </row>
    <row r="186" spans="1:3" ht="12.75">
      <c r="A186" s="17" t="s">
        <v>2</v>
      </c>
      <c r="B186" s="13">
        <v>17914</v>
      </c>
      <c r="C186" s="10"/>
    </row>
    <row r="187" spans="1:3" ht="12.75">
      <c r="A187" s="26" t="s">
        <v>25</v>
      </c>
      <c r="B187" s="13"/>
      <c r="C187" s="10"/>
    </row>
    <row r="188" spans="1:3" ht="12.75">
      <c r="A188" s="16" t="s">
        <v>20</v>
      </c>
      <c r="B188" s="13">
        <v>5414</v>
      </c>
      <c r="C188" s="10"/>
    </row>
    <row r="189" spans="1:3" ht="12.75">
      <c r="A189" s="17" t="s">
        <v>2</v>
      </c>
      <c r="B189" s="13">
        <v>709</v>
      </c>
      <c r="C189" s="10"/>
    </row>
    <row r="190" spans="1:3" ht="12.75">
      <c r="A190" s="26" t="s">
        <v>72</v>
      </c>
      <c r="B190" s="13"/>
      <c r="C190" s="10"/>
    </row>
    <row r="191" spans="1:3" ht="12.75">
      <c r="A191" s="16" t="s">
        <v>20</v>
      </c>
      <c r="B191" s="13">
        <v>9330</v>
      </c>
      <c r="C191" s="10"/>
    </row>
    <row r="192" spans="1:3" ht="12.75">
      <c r="A192" s="17" t="s">
        <v>2</v>
      </c>
      <c r="B192" s="13">
        <v>4127</v>
      </c>
      <c r="C192" s="10"/>
    </row>
    <row r="193" spans="1:3" ht="12.75">
      <c r="A193" s="26" t="s">
        <v>73</v>
      </c>
      <c r="B193" s="13"/>
      <c r="C193" s="10"/>
    </row>
    <row r="194" spans="1:3" ht="12.75">
      <c r="A194" s="16" t="s">
        <v>20</v>
      </c>
      <c r="B194" s="13">
        <v>194</v>
      </c>
      <c r="C194" s="10"/>
    </row>
    <row r="195" spans="1:3" ht="12.75">
      <c r="A195" s="17" t="s">
        <v>2</v>
      </c>
      <c r="B195" s="13">
        <v>12</v>
      </c>
      <c r="C195" s="10"/>
    </row>
    <row r="196" spans="1:3" ht="12.75">
      <c r="A196" s="26" t="s">
        <v>39</v>
      </c>
      <c r="B196" s="13"/>
      <c r="C196" s="10"/>
    </row>
    <row r="197" spans="1:3" ht="12.75">
      <c r="A197" s="16" t="s">
        <v>20</v>
      </c>
      <c r="B197" s="13">
        <v>7774</v>
      </c>
      <c r="C197" s="10"/>
    </row>
    <row r="198" spans="1:3" ht="12.75">
      <c r="A198" s="17" t="s">
        <v>2</v>
      </c>
      <c r="B198" s="13">
        <v>1154</v>
      </c>
      <c r="C198" s="10"/>
    </row>
    <row r="199" spans="1:3" ht="12.75">
      <c r="A199" s="26" t="s">
        <v>40</v>
      </c>
      <c r="B199" s="13"/>
      <c r="C199" s="10"/>
    </row>
    <row r="200" spans="1:3" ht="12.75">
      <c r="A200" s="16" t="s">
        <v>20</v>
      </c>
      <c r="B200" s="13">
        <v>291</v>
      </c>
      <c r="C200" s="10"/>
    </row>
    <row r="201" spans="1:3" ht="12.75">
      <c r="A201" s="17" t="s">
        <v>2</v>
      </c>
      <c r="B201" s="13">
        <v>67</v>
      </c>
      <c r="C201" s="10"/>
    </row>
    <row r="202" spans="1:3" ht="12.75">
      <c r="A202" s="26" t="s">
        <v>41</v>
      </c>
      <c r="B202" s="13"/>
      <c r="C202" s="10"/>
    </row>
    <row r="203" spans="1:3" ht="12.75">
      <c r="A203" s="16" t="s">
        <v>20</v>
      </c>
      <c r="B203" s="13">
        <v>552</v>
      </c>
      <c r="C203" s="10"/>
    </row>
    <row r="204" spans="1:3" ht="12.75">
      <c r="A204" s="17" t="s">
        <v>2</v>
      </c>
      <c r="B204" s="13">
        <v>175</v>
      </c>
      <c r="C204" s="10"/>
    </row>
    <row r="205" spans="1:3" ht="12.75">
      <c r="A205" s="26" t="s">
        <v>74</v>
      </c>
      <c r="B205" s="13"/>
      <c r="C205" s="10"/>
    </row>
    <row r="206" spans="1:3" ht="12.75">
      <c r="A206" s="16" t="s">
        <v>20</v>
      </c>
      <c r="B206" s="13">
        <v>24522</v>
      </c>
      <c r="C206" s="10"/>
    </row>
    <row r="207" spans="1:3" ht="12.75">
      <c r="A207" s="17" t="s">
        <v>2</v>
      </c>
      <c r="B207" s="13">
        <v>36513</v>
      </c>
      <c r="C207" s="10"/>
    </row>
    <row r="208" spans="1:3" ht="12.75">
      <c r="A208" s="26" t="s">
        <v>75</v>
      </c>
      <c r="B208" s="13"/>
      <c r="C208" s="10"/>
    </row>
    <row r="209" spans="1:3" ht="12.75">
      <c r="A209" s="16" t="s">
        <v>20</v>
      </c>
      <c r="B209" s="13">
        <v>22660</v>
      </c>
      <c r="C209" s="10"/>
    </row>
    <row r="210" spans="1:3" ht="12.75">
      <c r="A210" s="17" t="s">
        <v>2</v>
      </c>
      <c r="B210" s="13">
        <v>27676</v>
      </c>
      <c r="C210" s="10"/>
    </row>
    <row r="211" spans="1:3" ht="12.75">
      <c r="A211" s="26" t="s">
        <v>76</v>
      </c>
      <c r="B211" s="13"/>
      <c r="C211" s="10"/>
    </row>
    <row r="212" spans="1:3" ht="12.75">
      <c r="A212" s="16" t="s">
        <v>20</v>
      </c>
      <c r="B212" s="13">
        <v>5203</v>
      </c>
      <c r="C212" s="10"/>
    </row>
    <row r="213" spans="1:3" ht="12.75">
      <c r="A213" s="17" t="s">
        <v>2</v>
      </c>
      <c r="B213" s="13">
        <v>2707</v>
      </c>
      <c r="C213" s="10"/>
    </row>
    <row r="214" spans="1:3" ht="12.75">
      <c r="A214" s="26" t="s">
        <v>77</v>
      </c>
      <c r="B214" s="13"/>
      <c r="C214" s="10"/>
    </row>
    <row r="215" spans="1:3" ht="12.75">
      <c r="A215" s="16" t="s">
        <v>20</v>
      </c>
      <c r="B215" s="13">
        <v>159129</v>
      </c>
      <c r="C215" s="10"/>
    </row>
    <row r="216" spans="1:3" ht="12.75">
      <c r="A216" s="17" t="s">
        <v>2</v>
      </c>
      <c r="B216" s="13">
        <v>335029</v>
      </c>
      <c r="C216" s="10"/>
    </row>
    <row r="217" spans="1:3" ht="12.75">
      <c r="A217" s="26" t="s">
        <v>78</v>
      </c>
      <c r="B217" s="13"/>
      <c r="C217" s="10"/>
    </row>
    <row r="218" spans="1:3" ht="12.75">
      <c r="A218" s="16" t="s">
        <v>20</v>
      </c>
      <c r="B218" s="13">
        <v>246934</v>
      </c>
      <c r="C218" s="10"/>
    </row>
    <row r="219" spans="1:3" ht="12.75">
      <c r="A219" s="17" t="s">
        <v>2</v>
      </c>
      <c r="B219" s="13">
        <v>215046</v>
      </c>
      <c r="C219" s="10"/>
    </row>
    <row r="220" spans="1:3" ht="12.75">
      <c r="A220" s="17"/>
      <c r="B220" s="13"/>
      <c r="C220" s="10"/>
    </row>
    <row r="221" spans="1:3" ht="12.75">
      <c r="A221" s="24" t="s">
        <v>13</v>
      </c>
      <c r="B221" s="13"/>
      <c r="C221" s="10"/>
    </row>
    <row r="222" spans="1:3" ht="12.75">
      <c r="A222" s="26" t="s">
        <v>5</v>
      </c>
      <c r="B222" s="13"/>
      <c r="C222" s="10"/>
    </row>
    <row r="223" spans="1:3" ht="12.75">
      <c r="A223" s="17" t="s">
        <v>6</v>
      </c>
      <c r="B223" s="13">
        <v>102457</v>
      </c>
      <c r="C223" s="10"/>
    </row>
    <row r="224" spans="1:3" ht="12.75">
      <c r="A224" s="17" t="s">
        <v>7</v>
      </c>
      <c r="B224" s="13">
        <v>1415188</v>
      </c>
      <c r="C224" s="10"/>
    </row>
    <row r="225" spans="1:3" ht="12.75">
      <c r="A225" s="31" t="s">
        <v>98</v>
      </c>
      <c r="B225" s="13"/>
      <c r="C225" s="10"/>
    </row>
    <row r="226" spans="1:3" ht="12.75">
      <c r="A226" s="32" t="s">
        <v>6</v>
      </c>
      <c r="B226" s="13">
        <v>65823</v>
      </c>
      <c r="C226" s="10"/>
    </row>
    <row r="227" spans="1:3" ht="12.75">
      <c r="A227" s="32" t="s">
        <v>7</v>
      </c>
      <c r="B227" s="13">
        <v>390810</v>
      </c>
      <c r="C227" s="10"/>
    </row>
    <row r="228" spans="1:3" ht="12.75">
      <c r="A228" s="32" t="s">
        <v>102</v>
      </c>
      <c r="B228" s="13">
        <v>147757</v>
      </c>
      <c r="C228" s="10"/>
    </row>
    <row r="229" spans="1:3" ht="12.75">
      <c r="A229" s="32" t="s">
        <v>101</v>
      </c>
      <c r="B229" s="13">
        <v>175902</v>
      </c>
      <c r="C229" s="10"/>
    </row>
    <row r="230" spans="1:3" ht="12.75">
      <c r="A230" s="32" t="s">
        <v>103</v>
      </c>
      <c r="B230" s="13">
        <v>67751</v>
      </c>
      <c r="C230" s="10"/>
    </row>
    <row r="231" spans="1:3" ht="12.75">
      <c r="A231" s="31" t="s">
        <v>99</v>
      </c>
      <c r="B231" s="13"/>
      <c r="C231" s="10"/>
    </row>
    <row r="232" spans="1:3" ht="12.75">
      <c r="A232" s="32" t="s">
        <v>6</v>
      </c>
      <c r="B232" s="13">
        <v>34542</v>
      </c>
      <c r="C232" s="10"/>
    </row>
    <row r="233" spans="1:3" ht="12.75">
      <c r="A233" s="32" t="s">
        <v>7</v>
      </c>
      <c r="B233" s="13">
        <v>226583</v>
      </c>
      <c r="C233" s="10"/>
    </row>
    <row r="234" spans="1:3" ht="12.75">
      <c r="A234" s="32" t="s">
        <v>102</v>
      </c>
      <c r="B234" s="13">
        <v>78943</v>
      </c>
      <c r="C234" s="10"/>
    </row>
    <row r="235" spans="1:3" ht="12.75">
      <c r="A235" s="32" t="s">
        <v>101</v>
      </c>
      <c r="B235" s="13">
        <f>B233-B234</f>
        <v>147640</v>
      </c>
      <c r="C235" s="10"/>
    </row>
    <row r="236" spans="1:3" ht="12.75">
      <c r="A236" s="31" t="s">
        <v>100</v>
      </c>
      <c r="B236" s="13"/>
      <c r="C236" s="10"/>
    </row>
    <row r="237" spans="1:3" ht="12.75">
      <c r="A237" s="32" t="s">
        <v>6</v>
      </c>
      <c r="B237" s="13">
        <v>78093</v>
      </c>
      <c r="C237" s="10"/>
    </row>
    <row r="238" spans="1:3" ht="12.75">
      <c r="A238" s="32" t="s">
        <v>7</v>
      </c>
      <c r="B238" s="13">
        <v>797795</v>
      </c>
      <c r="C238" s="10"/>
    </row>
    <row r="239" spans="1:3" ht="12.75">
      <c r="A239" s="32" t="s">
        <v>102</v>
      </c>
      <c r="B239" s="13">
        <v>24321</v>
      </c>
      <c r="C239" s="10"/>
    </row>
    <row r="240" spans="1:3" ht="12.75">
      <c r="A240" s="32" t="s">
        <v>101</v>
      </c>
      <c r="B240" s="13">
        <f>B238-B239</f>
        <v>773474</v>
      </c>
      <c r="C240" s="10"/>
    </row>
    <row r="241" spans="1:3" ht="12.75">
      <c r="A241" s="17"/>
      <c r="B241" s="13"/>
      <c r="C241" s="10"/>
    </row>
    <row r="242" spans="1:3" ht="12.75">
      <c r="A242" s="26" t="s">
        <v>9</v>
      </c>
      <c r="B242" s="13"/>
      <c r="C242" s="10"/>
    </row>
    <row r="243" spans="1:3" ht="12.75">
      <c r="A243" s="17" t="s">
        <v>6</v>
      </c>
      <c r="B243" s="13">
        <v>71203</v>
      </c>
      <c r="C243" s="10"/>
    </row>
    <row r="244" spans="1:3" ht="12.75">
      <c r="A244" s="17" t="s">
        <v>7</v>
      </c>
      <c r="B244" s="13">
        <v>2929765</v>
      </c>
      <c r="C244" s="10"/>
    </row>
    <row r="245" spans="1:3" ht="12.75">
      <c r="A245" s="26" t="s">
        <v>44</v>
      </c>
      <c r="B245" s="13"/>
      <c r="C245" s="10"/>
    </row>
    <row r="246" spans="1:3" ht="12.75">
      <c r="A246" s="17" t="s">
        <v>6</v>
      </c>
      <c r="B246" s="13">
        <v>55014</v>
      </c>
      <c r="C246" s="10"/>
    </row>
    <row r="247" spans="1:3" ht="12.75">
      <c r="A247" s="17" t="s">
        <v>7</v>
      </c>
      <c r="B247" s="13">
        <v>537241</v>
      </c>
      <c r="C247" s="10"/>
    </row>
    <row r="248" spans="1:3" ht="12.75">
      <c r="A248" s="26" t="s">
        <v>10</v>
      </c>
      <c r="B248" s="13"/>
      <c r="C248" s="10"/>
    </row>
    <row r="249" spans="1:3" ht="12.75">
      <c r="A249" s="17" t="s">
        <v>6</v>
      </c>
      <c r="B249" s="13">
        <v>132630</v>
      </c>
      <c r="C249" s="10"/>
    </row>
    <row r="250" spans="1:3" ht="12.75">
      <c r="A250" s="17" t="s">
        <v>8</v>
      </c>
      <c r="B250" s="13">
        <v>2418426</v>
      </c>
      <c r="C250" s="10"/>
    </row>
    <row r="251" spans="1:3" ht="12.75">
      <c r="A251" s="26" t="s">
        <v>11</v>
      </c>
      <c r="B251" s="13"/>
      <c r="C251" s="10"/>
    </row>
    <row r="252" spans="1:3" ht="12.75">
      <c r="A252" s="17" t="s">
        <v>6</v>
      </c>
      <c r="B252" s="13">
        <v>17012</v>
      </c>
      <c r="C252" s="10"/>
    </row>
    <row r="253" spans="1:3" ht="12.75">
      <c r="A253" s="17" t="s">
        <v>8</v>
      </c>
      <c r="B253" s="13">
        <v>41469</v>
      </c>
      <c r="C253" s="10"/>
    </row>
    <row r="254" spans="1:3" ht="12.75">
      <c r="A254" s="26" t="s">
        <v>104</v>
      </c>
      <c r="B254" s="13"/>
      <c r="C254" s="10"/>
    </row>
    <row r="255" spans="1:3" ht="12.75">
      <c r="A255" s="17" t="s">
        <v>6</v>
      </c>
      <c r="B255" s="13">
        <v>15582</v>
      </c>
      <c r="C255" s="10"/>
    </row>
    <row r="256" spans="1:3" ht="12.75">
      <c r="A256" s="17" t="s">
        <v>8</v>
      </c>
      <c r="B256" s="13">
        <v>17244</v>
      </c>
      <c r="C256" s="10"/>
    </row>
    <row r="257" spans="1:3" ht="12.75">
      <c r="A257" s="26" t="s">
        <v>105</v>
      </c>
      <c r="B257" s="13"/>
      <c r="C257" s="10"/>
    </row>
    <row r="258" spans="1:3" ht="12.75">
      <c r="A258" s="17" t="s">
        <v>6</v>
      </c>
      <c r="B258" s="13">
        <v>32616</v>
      </c>
      <c r="C258" s="10"/>
    </row>
    <row r="259" spans="1:3" ht="12.75">
      <c r="A259" s="17" t="s">
        <v>8</v>
      </c>
      <c r="B259" s="13">
        <v>37758</v>
      </c>
      <c r="C259" s="10"/>
    </row>
    <row r="260" spans="1:3" ht="12.75">
      <c r="A260" s="26" t="s">
        <v>111</v>
      </c>
      <c r="B260" s="13"/>
      <c r="C260" s="10"/>
    </row>
    <row r="261" spans="1:3" ht="12.75">
      <c r="A261" s="17" t="s">
        <v>6</v>
      </c>
      <c r="B261" s="13">
        <v>82684</v>
      </c>
      <c r="C261" s="10"/>
    </row>
    <row r="262" spans="1:3" ht="12.75">
      <c r="A262" s="17" t="s">
        <v>8</v>
      </c>
      <c r="B262" s="13">
        <v>338331</v>
      </c>
      <c r="C262" s="10"/>
    </row>
    <row r="263" spans="1:3" ht="12.75">
      <c r="A263" s="26" t="s">
        <v>108</v>
      </c>
      <c r="B263" s="13"/>
      <c r="C263" s="10"/>
    </row>
    <row r="264" spans="1:3" ht="12.75">
      <c r="A264" s="16" t="s">
        <v>6</v>
      </c>
      <c r="B264" s="13">
        <v>162687</v>
      </c>
      <c r="C264" s="10"/>
    </row>
    <row r="265" spans="1:3" ht="12.75">
      <c r="A265" s="17" t="s">
        <v>8</v>
      </c>
      <c r="B265" s="13">
        <v>25928167</v>
      </c>
      <c r="C265" s="10"/>
    </row>
    <row r="266" spans="1:3" ht="12.75">
      <c r="A266" s="26" t="s">
        <v>109</v>
      </c>
      <c r="B266" s="13"/>
      <c r="C266" s="10"/>
    </row>
    <row r="267" spans="1:3" ht="12.75">
      <c r="A267" s="16" t="s">
        <v>6</v>
      </c>
      <c r="B267" s="13">
        <v>235276</v>
      </c>
      <c r="C267" s="10"/>
    </row>
    <row r="268" spans="1:3" ht="12.75">
      <c r="A268" s="17" t="s">
        <v>8</v>
      </c>
      <c r="B268" s="13">
        <v>11980332</v>
      </c>
      <c r="C268" s="10"/>
    </row>
    <row r="269" spans="1:3" ht="12.75">
      <c r="A269" s="26" t="s">
        <v>107</v>
      </c>
      <c r="B269" s="13"/>
      <c r="C269" s="10"/>
    </row>
    <row r="270" spans="1:3" ht="12.75">
      <c r="A270" s="16" t="s">
        <v>6</v>
      </c>
      <c r="B270" s="13">
        <v>51634</v>
      </c>
      <c r="C270" s="10"/>
    </row>
    <row r="271" spans="1:3" ht="12.75">
      <c r="A271" s="17" t="s">
        <v>8</v>
      </c>
      <c r="B271" s="13">
        <v>770512</v>
      </c>
      <c r="C271" s="10"/>
    </row>
    <row r="272" spans="1:3" ht="12.75">
      <c r="A272" s="26" t="s">
        <v>45</v>
      </c>
      <c r="B272" s="13"/>
      <c r="C272" s="10"/>
    </row>
    <row r="273" spans="1:3" ht="12.75">
      <c r="A273" s="16" t="s">
        <v>6</v>
      </c>
      <c r="B273" s="13">
        <v>14086</v>
      </c>
      <c r="C273" s="10"/>
    </row>
    <row r="274" spans="1:3" ht="12.75">
      <c r="A274" s="17" t="s">
        <v>8</v>
      </c>
      <c r="B274" s="13">
        <v>1263076</v>
      </c>
      <c r="C274" s="10"/>
    </row>
    <row r="275" spans="1:3" ht="12.75">
      <c r="A275" s="26" t="s">
        <v>106</v>
      </c>
      <c r="B275" s="13"/>
      <c r="C275" s="10"/>
    </row>
    <row r="276" spans="1:3" ht="12.75">
      <c r="A276" s="16" t="s">
        <v>6</v>
      </c>
      <c r="B276" s="13">
        <v>15126</v>
      </c>
      <c r="C276" s="10"/>
    </row>
    <row r="277" spans="1:3" ht="13.5" thickBot="1">
      <c r="A277" s="33" t="s">
        <v>110</v>
      </c>
      <c r="B277" s="34">
        <v>233781</v>
      </c>
      <c r="C277" s="10"/>
    </row>
    <row r="278" spans="2:3" ht="12.75">
      <c r="B278" s="3"/>
      <c r="C278" s="5"/>
    </row>
    <row r="279" spans="2:3" ht="12.75">
      <c r="B279" s="3"/>
      <c r="C279" s="5"/>
    </row>
    <row r="280" spans="2:3" ht="12.75">
      <c r="B280" s="3"/>
      <c r="C280" s="5"/>
    </row>
    <row r="281" spans="2:3" ht="12.75">
      <c r="B281" s="3"/>
      <c r="C281" s="5"/>
    </row>
    <row r="282" spans="2:3" ht="12.75">
      <c r="B282" s="3"/>
      <c r="C282" s="5"/>
    </row>
    <row r="283" spans="2:3" ht="12.75">
      <c r="B283" s="3"/>
      <c r="C283" s="5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</sheetData>
  <printOptions/>
  <pageMargins left="0.7480314960629921" right="0.7480314960629921" top="0" bottom="0" header="0.5118110236220472" footer="0.5118110236220472"/>
  <pageSetup horizontalDpi="600" verticalDpi="600" orientation="portrait" paperSize="9" scale="96" r:id="rId1"/>
  <rowBreaks count="4" manualBreakCount="4">
    <brk id="57" max="3" man="1"/>
    <brk id="100" max="255" man="1"/>
    <brk id="167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2.57421875" style="36" customWidth="1"/>
    <col min="2" max="2" width="20.57421875" style="10" customWidth="1"/>
    <col min="3" max="3" width="17.140625" style="38" customWidth="1"/>
    <col min="4" max="4" width="16.421875" style="40" customWidth="1"/>
    <col min="5" max="5" width="2.7109375" style="0" customWidth="1"/>
    <col min="6" max="6" width="3.140625" style="0" customWidth="1"/>
    <col min="7" max="7" width="18.28125" style="0" customWidth="1"/>
    <col min="8" max="8" width="17.8515625" style="0" customWidth="1"/>
    <col min="9" max="9" width="17.140625" style="0" customWidth="1"/>
  </cols>
  <sheetData>
    <row r="1" spans="1:9" ht="24.75" customHeight="1">
      <c r="A1" s="98" t="s">
        <v>205</v>
      </c>
      <c r="B1" s="99"/>
      <c r="C1" s="99"/>
      <c r="D1" s="99"/>
      <c r="E1" s="100"/>
      <c r="F1" s="100"/>
      <c r="G1" s="100"/>
      <c r="H1" s="100"/>
      <c r="I1" s="100"/>
    </row>
    <row r="2" spans="3:4" ht="10.5" customHeight="1">
      <c r="C2" s="37"/>
      <c r="D2" s="38"/>
    </row>
    <row r="3" spans="1:9" ht="12.75">
      <c r="A3" s="47" t="s">
        <v>145</v>
      </c>
      <c r="B3" s="51"/>
      <c r="C3" s="52"/>
      <c r="D3" s="50"/>
      <c r="F3" s="44" t="s">
        <v>138</v>
      </c>
      <c r="G3" s="45"/>
      <c r="H3" s="45"/>
      <c r="I3" s="46"/>
    </row>
    <row r="4" spans="1:9" ht="12.75">
      <c r="A4" s="106"/>
      <c r="B4" s="107"/>
      <c r="C4" s="58" t="s">
        <v>129</v>
      </c>
      <c r="D4" s="58" t="s">
        <v>217</v>
      </c>
      <c r="F4" s="59"/>
      <c r="G4" s="60"/>
      <c r="H4" s="61" t="s">
        <v>139</v>
      </c>
      <c r="I4" s="62"/>
    </row>
    <row r="5" spans="1:9" ht="12.75">
      <c r="A5" s="69" t="s">
        <v>154</v>
      </c>
      <c r="B5" s="70"/>
      <c r="C5" s="71">
        <v>415969</v>
      </c>
      <c r="D5" s="71">
        <v>5188955</v>
      </c>
      <c r="F5" s="69" t="s">
        <v>154</v>
      </c>
      <c r="G5" s="70"/>
      <c r="H5" s="71">
        <v>46599</v>
      </c>
      <c r="I5" s="72" t="s">
        <v>131</v>
      </c>
    </row>
    <row r="6" spans="3:9" ht="12.75">
      <c r="C6" s="37"/>
      <c r="D6" s="38"/>
      <c r="F6" s="10"/>
      <c r="G6" s="10"/>
      <c r="H6" s="9"/>
      <c r="I6" s="38"/>
    </row>
    <row r="7" spans="1:9" ht="12.75" customHeight="1">
      <c r="A7" s="101" t="s">
        <v>144</v>
      </c>
      <c r="B7" s="102"/>
      <c r="C7" s="102"/>
      <c r="D7" s="103"/>
      <c r="F7" s="47" t="s">
        <v>140</v>
      </c>
      <c r="G7" s="51"/>
      <c r="H7" s="52"/>
      <c r="I7" s="50"/>
    </row>
    <row r="8" spans="1:9" ht="12.75">
      <c r="A8" s="59"/>
      <c r="B8" s="63"/>
      <c r="C8" s="58" t="s">
        <v>129</v>
      </c>
      <c r="D8" s="58" t="s">
        <v>217</v>
      </c>
      <c r="F8" s="59"/>
      <c r="G8" s="60"/>
      <c r="H8" s="58" t="s">
        <v>129</v>
      </c>
      <c r="I8" s="58" t="s">
        <v>217</v>
      </c>
    </row>
    <row r="9" spans="1:9" ht="12.75">
      <c r="A9" s="73" t="s">
        <v>154</v>
      </c>
      <c r="B9" s="74"/>
      <c r="C9" s="75">
        <v>415969</v>
      </c>
      <c r="D9" s="75">
        <v>5188955</v>
      </c>
      <c r="F9" s="73" t="s">
        <v>155</v>
      </c>
      <c r="G9" s="74"/>
      <c r="H9" s="75">
        <v>415969</v>
      </c>
      <c r="I9" s="75">
        <v>5188955</v>
      </c>
    </row>
    <row r="10" spans="1:9" ht="12.75">
      <c r="A10" s="86" t="s">
        <v>199</v>
      </c>
      <c r="C10" s="77">
        <v>3357</v>
      </c>
      <c r="D10" s="78">
        <v>4601</v>
      </c>
      <c r="F10" s="79" t="s">
        <v>156</v>
      </c>
      <c r="G10" s="76"/>
      <c r="H10" s="85" t="s">
        <v>131</v>
      </c>
      <c r="I10" s="77">
        <v>3863195</v>
      </c>
    </row>
    <row r="11" spans="1:9" ht="12.75">
      <c r="A11" s="86" t="s">
        <v>218</v>
      </c>
      <c r="C11" s="77">
        <v>108445</v>
      </c>
      <c r="D11" s="77">
        <v>141785</v>
      </c>
      <c r="F11" s="79"/>
      <c r="G11" s="76" t="s">
        <v>141</v>
      </c>
      <c r="H11" s="85" t="s">
        <v>131</v>
      </c>
      <c r="I11" s="77">
        <v>2473320</v>
      </c>
    </row>
    <row r="12" spans="1:9" ht="12.75">
      <c r="A12" s="79"/>
      <c r="B12" s="80" t="s">
        <v>222</v>
      </c>
      <c r="C12" s="77">
        <v>115272</v>
      </c>
      <c r="D12" s="77">
        <v>331130</v>
      </c>
      <c r="F12" s="86" t="s">
        <v>207</v>
      </c>
      <c r="G12" s="6"/>
      <c r="H12" s="77">
        <v>351402</v>
      </c>
      <c r="I12" s="77">
        <v>1761672</v>
      </c>
    </row>
    <row r="13" spans="1:9" ht="12.75">
      <c r="A13" s="79"/>
      <c r="B13" s="80" t="s">
        <v>223</v>
      </c>
      <c r="C13" s="77">
        <v>100715</v>
      </c>
      <c r="D13" s="77">
        <v>544666</v>
      </c>
      <c r="F13" s="110" t="s">
        <v>212</v>
      </c>
      <c r="G13" s="111"/>
      <c r="H13" s="112"/>
      <c r="I13" s="77">
        <v>1177305</v>
      </c>
    </row>
    <row r="14" spans="1:9" ht="12.75">
      <c r="A14" s="79"/>
      <c r="B14" s="80" t="s">
        <v>224</v>
      </c>
      <c r="C14" s="77">
        <v>42123</v>
      </c>
      <c r="D14" s="77">
        <v>446878</v>
      </c>
      <c r="F14" s="110" t="s">
        <v>211</v>
      </c>
      <c r="G14" s="111"/>
      <c r="H14" s="112"/>
      <c r="I14" s="77">
        <v>562710</v>
      </c>
    </row>
    <row r="15" spans="1:9" ht="12.75">
      <c r="A15" s="79"/>
      <c r="B15" s="80" t="s">
        <v>225</v>
      </c>
      <c r="C15" s="77">
        <v>23064</v>
      </c>
      <c r="D15" s="77">
        <v>502468</v>
      </c>
      <c r="F15" s="110" t="s">
        <v>213</v>
      </c>
      <c r="G15" s="111"/>
      <c r="H15" s="112"/>
      <c r="I15" s="77">
        <v>21657</v>
      </c>
    </row>
    <row r="16" spans="1:9" ht="12.75">
      <c r="A16" s="79"/>
      <c r="B16" s="80" t="s">
        <v>226</v>
      </c>
      <c r="C16" s="77">
        <v>13088</v>
      </c>
      <c r="D16" s="77">
        <v>506326</v>
      </c>
      <c r="F16" s="86" t="s">
        <v>206</v>
      </c>
      <c r="G16" s="6"/>
      <c r="H16" s="77">
        <v>342918</v>
      </c>
      <c r="I16" s="77">
        <v>711648</v>
      </c>
    </row>
    <row r="17" spans="1:9" ht="12.75">
      <c r="A17" s="79"/>
      <c r="B17" s="81" t="s">
        <v>227</v>
      </c>
      <c r="C17" s="77">
        <v>4126</v>
      </c>
      <c r="D17" s="77">
        <v>360662</v>
      </c>
      <c r="F17" s="86" t="s">
        <v>208</v>
      </c>
      <c r="G17" s="6"/>
      <c r="H17" s="77">
        <v>101772</v>
      </c>
      <c r="I17" s="77">
        <v>1389875</v>
      </c>
    </row>
    <row r="18" spans="1:9" ht="12.75">
      <c r="A18" s="82"/>
      <c r="B18" s="83" t="s">
        <v>228</v>
      </c>
      <c r="C18" s="84">
        <v>5779</v>
      </c>
      <c r="D18" s="84">
        <v>2350607</v>
      </c>
      <c r="F18" s="79" t="s">
        <v>209</v>
      </c>
      <c r="G18" s="76"/>
      <c r="H18" s="77">
        <v>201089</v>
      </c>
      <c r="I18" s="77">
        <v>1008361</v>
      </c>
    </row>
    <row r="19" spans="1:9" ht="12.75">
      <c r="A19" s="10"/>
      <c r="B19" s="39"/>
      <c r="C19" s="9"/>
      <c r="D19" s="9"/>
      <c r="F19" s="82" t="s">
        <v>210</v>
      </c>
      <c r="G19" s="87"/>
      <c r="H19" s="88" t="s">
        <v>131</v>
      </c>
      <c r="I19" s="84">
        <v>317399</v>
      </c>
    </row>
    <row r="20" spans="1:9" ht="12.75">
      <c r="A20" s="47" t="s">
        <v>146</v>
      </c>
      <c r="B20" s="48"/>
      <c r="C20" s="49"/>
      <c r="D20" s="50"/>
      <c r="F20" s="36"/>
      <c r="G20" s="10"/>
      <c r="H20" s="37"/>
      <c r="I20" s="38"/>
    </row>
    <row r="21" spans="1:9" ht="12.75">
      <c r="A21" s="59"/>
      <c r="B21" s="63"/>
      <c r="C21" s="58" t="s">
        <v>129</v>
      </c>
      <c r="D21" s="64"/>
      <c r="F21" s="47" t="s">
        <v>42</v>
      </c>
      <c r="G21" s="53"/>
      <c r="H21" s="52"/>
      <c r="I21" s="50"/>
    </row>
    <row r="22" spans="1:9" ht="12.75">
      <c r="A22" s="73" t="s">
        <v>200</v>
      </c>
      <c r="B22" s="74"/>
      <c r="C22" s="75">
        <v>412612</v>
      </c>
      <c r="D22" s="89" t="s">
        <v>131</v>
      </c>
      <c r="F22" s="59"/>
      <c r="G22" s="60"/>
      <c r="H22" s="64" t="s">
        <v>142</v>
      </c>
      <c r="I22" s="58" t="s">
        <v>217</v>
      </c>
    </row>
    <row r="23" spans="1:9" ht="12.75">
      <c r="A23" s="79"/>
      <c r="B23" s="76" t="s">
        <v>91</v>
      </c>
      <c r="C23" s="77">
        <v>84291</v>
      </c>
      <c r="D23" s="85" t="s">
        <v>131</v>
      </c>
      <c r="F23" s="73" t="s">
        <v>157</v>
      </c>
      <c r="G23" s="93"/>
      <c r="H23" s="75">
        <v>19661</v>
      </c>
      <c r="I23" s="95">
        <v>220271</v>
      </c>
    </row>
    <row r="24" spans="1:9" ht="12.75">
      <c r="A24" s="79"/>
      <c r="B24" s="80" t="s">
        <v>92</v>
      </c>
      <c r="C24" s="77">
        <v>60859</v>
      </c>
      <c r="D24" s="85" t="s">
        <v>131</v>
      </c>
      <c r="F24" s="79" t="s">
        <v>158</v>
      </c>
      <c r="G24" s="10"/>
      <c r="H24" s="77">
        <v>39761</v>
      </c>
      <c r="I24" s="96">
        <v>48705</v>
      </c>
    </row>
    <row r="25" spans="1:9" ht="12.75">
      <c r="A25" s="79"/>
      <c r="B25" s="80" t="s">
        <v>93</v>
      </c>
      <c r="C25" s="77">
        <v>49458</v>
      </c>
      <c r="D25" s="85" t="s">
        <v>131</v>
      </c>
      <c r="F25" s="79" t="s">
        <v>159</v>
      </c>
      <c r="G25" s="10"/>
      <c r="H25" s="77">
        <v>5591</v>
      </c>
      <c r="I25" s="96">
        <v>24517</v>
      </c>
    </row>
    <row r="26" spans="1:9" ht="12.75">
      <c r="A26" s="79"/>
      <c r="B26" s="81" t="s">
        <v>94</v>
      </c>
      <c r="C26" s="77">
        <v>73107</v>
      </c>
      <c r="D26" s="85" t="s">
        <v>131</v>
      </c>
      <c r="F26" s="79" t="s">
        <v>160</v>
      </c>
      <c r="G26" s="10"/>
      <c r="H26" s="77">
        <v>23071</v>
      </c>
      <c r="I26" s="96">
        <v>84364</v>
      </c>
    </row>
    <row r="27" spans="1:9" ht="12.75">
      <c r="A27" s="79"/>
      <c r="B27" s="81" t="s">
        <v>95</v>
      </c>
      <c r="C27" s="77">
        <v>76720</v>
      </c>
      <c r="D27" s="85" t="s">
        <v>131</v>
      </c>
      <c r="F27" s="79" t="s">
        <v>161</v>
      </c>
      <c r="G27" s="10"/>
      <c r="H27" s="77">
        <v>105530</v>
      </c>
      <c r="I27" s="96">
        <v>163693</v>
      </c>
    </row>
    <row r="28" spans="1:9" ht="12.75">
      <c r="A28" s="79"/>
      <c r="B28" s="80" t="s">
        <v>96</v>
      </c>
      <c r="C28" s="77">
        <v>51941</v>
      </c>
      <c r="D28" s="85" t="s">
        <v>131</v>
      </c>
      <c r="F28" s="79" t="s">
        <v>162</v>
      </c>
      <c r="G28" s="10"/>
      <c r="H28" s="77">
        <v>830</v>
      </c>
      <c r="I28" s="96">
        <v>7111</v>
      </c>
    </row>
    <row r="29" spans="1:9" ht="12.75">
      <c r="A29" s="82"/>
      <c r="B29" s="83" t="s">
        <v>214</v>
      </c>
      <c r="C29" s="84">
        <v>16236</v>
      </c>
      <c r="D29" s="88" t="s">
        <v>131</v>
      </c>
      <c r="F29" s="79" t="s">
        <v>163</v>
      </c>
      <c r="G29" s="10"/>
      <c r="H29" s="77">
        <v>2180</v>
      </c>
      <c r="I29" s="96">
        <v>25113</v>
      </c>
    </row>
    <row r="30" spans="1:9" ht="12.75">
      <c r="A30" s="10"/>
      <c r="B30" s="39"/>
      <c r="C30" s="9"/>
      <c r="D30" s="9"/>
      <c r="F30" s="79" t="s">
        <v>164</v>
      </c>
      <c r="G30" s="10"/>
      <c r="H30" s="77">
        <v>83679</v>
      </c>
      <c r="I30" s="96">
        <v>12465</v>
      </c>
    </row>
    <row r="31" spans="1:9" ht="12.75">
      <c r="A31" s="47" t="s">
        <v>130</v>
      </c>
      <c r="B31" s="54"/>
      <c r="C31" s="55"/>
      <c r="D31" s="56"/>
      <c r="F31" s="79" t="s">
        <v>165</v>
      </c>
      <c r="G31" s="10"/>
      <c r="H31" s="77">
        <v>181588</v>
      </c>
      <c r="I31" s="96">
        <v>50196</v>
      </c>
    </row>
    <row r="32" spans="1:9" ht="12.75">
      <c r="A32" s="108"/>
      <c r="B32" s="109"/>
      <c r="C32" s="61" t="s">
        <v>129</v>
      </c>
      <c r="D32" s="61" t="s">
        <v>219</v>
      </c>
      <c r="F32" s="79" t="s">
        <v>166</v>
      </c>
      <c r="G32" s="10"/>
      <c r="H32" s="77">
        <v>506</v>
      </c>
      <c r="I32" s="96">
        <v>2292</v>
      </c>
    </row>
    <row r="33" spans="1:9" ht="12.75">
      <c r="A33" s="73" t="s">
        <v>154</v>
      </c>
      <c r="B33" s="74"/>
      <c r="C33" s="75">
        <f>C34+C35+C36+C37+C38</f>
        <v>415969</v>
      </c>
      <c r="D33" s="75">
        <f>D34+D35+D36+D37+D38</f>
        <v>3863195</v>
      </c>
      <c r="F33" s="79" t="s">
        <v>167</v>
      </c>
      <c r="G33" s="10"/>
      <c r="H33" s="77">
        <v>2726</v>
      </c>
      <c r="I33" s="96">
        <v>50154</v>
      </c>
    </row>
    <row r="34" spans="1:9" ht="12.75">
      <c r="A34" s="79"/>
      <c r="B34" s="76" t="s">
        <v>147</v>
      </c>
      <c r="C34" s="77">
        <v>409308</v>
      </c>
      <c r="D34" s="77">
        <v>3052446</v>
      </c>
      <c r="F34" s="82" t="s">
        <v>168</v>
      </c>
      <c r="G34" s="94"/>
      <c r="H34" s="84">
        <v>631</v>
      </c>
      <c r="I34" s="97">
        <v>16374</v>
      </c>
    </row>
    <row r="35" spans="1:9" ht="12.75">
      <c r="A35" s="79"/>
      <c r="B35" s="76" t="s">
        <v>148</v>
      </c>
      <c r="C35" s="77">
        <v>5503</v>
      </c>
      <c r="D35" s="77">
        <v>666251</v>
      </c>
      <c r="F35" s="10"/>
      <c r="G35" s="10"/>
      <c r="H35" s="9"/>
      <c r="I35" s="9"/>
    </row>
    <row r="36" spans="1:9" ht="12.75">
      <c r="A36" s="79"/>
      <c r="B36" s="76" t="s">
        <v>149</v>
      </c>
      <c r="C36" s="77">
        <v>295</v>
      </c>
      <c r="D36" s="77">
        <v>70697</v>
      </c>
      <c r="F36" s="47" t="s">
        <v>12</v>
      </c>
      <c r="G36" s="45"/>
      <c r="H36" s="57"/>
      <c r="I36" s="57"/>
    </row>
    <row r="37" spans="1:9" ht="12.75">
      <c r="A37" s="79"/>
      <c r="B37" s="76" t="s">
        <v>150</v>
      </c>
      <c r="C37" s="77">
        <v>331</v>
      </c>
      <c r="D37" s="77">
        <v>38651</v>
      </c>
      <c r="F37" s="59"/>
      <c r="G37" s="60"/>
      <c r="H37" s="58" t="s">
        <v>142</v>
      </c>
      <c r="I37" s="58" t="s">
        <v>217</v>
      </c>
    </row>
    <row r="38" spans="1:9" ht="12.75">
      <c r="A38" s="82"/>
      <c r="B38" s="87" t="s">
        <v>132</v>
      </c>
      <c r="C38" s="84">
        <v>532</v>
      </c>
      <c r="D38" s="84">
        <v>35150</v>
      </c>
      <c r="F38" s="73" t="s">
        <v>169</v>
      </c>
      <c r="G38" s="74"/>
      <c r="H38" s="75">
        <v>35476</v>
      </c>
      <c r="I38" s="75">
        <v>19880</v>
      </c>
    </row>
    <row r="39" spans="1:9" ht="12.75">
      <c r="A39" s="10"/>
      <c r="B39" s="39"/>
      <c r="C39" s="9"/>
      <c r="D39" s="9"/>
      <c r="F39" s="79" t="s">
        <v>170</v>
      </c>
      <c r="G39" s="76"/>
      <c r="H39" s="77">
        <v>22109</v>
      </c>
      <c r="I39" s="77">
        <v>11803</v>
      </c>
    </row>
    <row r="40" spans="1:9" ht="12.75">
      <c r="A40" s="44" t="s">
        <v>133</v>
      </c>
      <c r="B40" s="45"/>
      <c r="C40" s="57"/>
      <c r="D40" s="46"/>
      <c r="F40" s="79" t="s">
        <v>171</v>
      </c>
      <c r="G40" s="76"/>
      <c r="H40" s="77">
        <v>7867</v>
      </c>
      <c r="I40" s="77">
        <v>4586</v>
      </c>
    </row>
    <row r="41" spans="1:9" ht="12.75">
      <c r="A41" s="59"/>
      <c r="B41" s="60"/>
      <c r="C41" s="65"/>
      <c r="D41" s="62" t="s">
        <v>219</v>
      </c>
      <c r="F41" s="79" t="s">
        <v>172</v>
      </c>
      <c r="G41" s="76"/>
      <c r="H41" s="77">
        <v>18347</v>
      </c>
      <c r="I41" s="77">
        <v>6599</v>
      </c>
    </row>
    <row r="42" spans="1:9" ht="12.75">
      <c r="A42" s="73" t="s">
        <v>215</v>
      </c>
      <c r="B42" s="74"/>
      <c r="C42" s="89" t="s">
        <v>131</v>
      </c>
      <c r="D42" s="75">
        <v>3863195</v>
      </c>
      <c r="F42" s="79" t="s">
        <v>173</v>
      </c>
      <c r="G42" s="76"/>
      <c r="H42" s="77">
        <v>13342</v>
      </c>
      <c r="I42" s="77">
        <v>5895</v>
      </c>
    </row>
    <row r="43" spans="1:9" ht="12.75">
      <c r="A43" s="79" t="s">
        <v>201</v>
      </c>
      <c r="B43" s="76"/>
      <c r="C43" s="85" t="s">
        <v>131</v>
      </c>
      <c r="D43" s="77">
        <v>2797300</v>
      </c>
      <c r="F43" s="79" t="s">
        <v>174</v>
      </c>
      <c r="G43" s="76"/>
      <c r="H43" s="77">
        <v>44124</v>
      </c>
      <c r="I43" s="77">
        <v>17914</v>
      </c>
    </row>
    <row r="44" spans="1:9" ht="12.75">
      <c r="A44" s="79" t="s">
        <v>202</v>
      </c>
      <c r="B44" s="76"/>
      <c r="C44" s="85" t="s">
        <v>131</v>
      </c>
      <c r="D44" s="77">
        <v>867474</v>
      </c>
      <c r="F44" s="79" t="s">
        <v>175</v>
      </c>
      <c r="G44" s="76"/>
      <c r="H44" s="77">
        <v>5414</v>
      </c>
      <c r="I44" s="77">
        <v>709</v>
      </c>
    </row>
    <row r="45" spans="1:9" ht="12.75">
      <c r="A45" s="82" t="s">
        <v>216</v>
      </c>
      <c r="B45" s="87"/>
      <c r="C45" s="88" t="s">
        <v>131</v>
      </c>
      <c r="D45" s="84">
        <v>198421</v>
      </c>
      <c r="F45" s="79" t="s">
        <v>176</v>
      </c>
      <c r="G45" s="76"/>
      <c r="H45" s="77">
        <v>9330</v>
      </c>
      <c r="I45" s="77">
        <v>4127</v>
      </c>
    </row>
    <row r="46" spans="3:9" ht="12.75">
      <c r="C46" s="37"/>
      <c r="D46" s="38"/>
      <c r="F46" s="79" t="s">
        <v>177</v>
      </c>
      <c r="G46" s="76"/>
      <c r="H46" s="77">
        <v>194</v>
      </c>
      <c r="I46" s="77">
        <v>12</v>
      </c>
    </row>
    <row r="47" spans="1:9" ht="12.75">
      <c r="A47" s="47" t="s">
        <v>134</v>
      </c>
      <c r="B47" s="53"/>
      <c r="C47" s="52"/>
      <c r="D47" s="50"/>
      <c r="F47" s="79" t="s">
        <v>178</v>
      </c>
      <c r="G47" s="76"/>
      <c r="H47" s="77">
        <v>7774</v>
      </c>
      <c r="I47" s="77">
        <v>1154</v>
      </c>
    </row>
    <row r="48" spans="1:9" ht="12.75">
      <c r="A48" s="104"/>
      <c r="B48" s="105"/>
      <c r="C48" s="58" t="s">
        <v>135</v>
      </c>
      <c r="D48" s="58"/>
      <c r="F48" s="79" t="s">
        <v>179</v>
      </c>
      <c r="G48" s="76"/>
      <c r="H48" s="77">
        <v>291</v>
      </c>
      <c r="I48" s="77">
        <v>67</v>
      </c>
    </row>
    <row r="49" spans="1:9" ht="12.75">
      <c r="A49" s="73" t="s">
        <v>154</v>
      </c>
      <c r="B49" s="74"/>
      <c r="C49" s="75">
        <v>409308</v>
      </c>
      <c r="D49" s="89" t="s">
        <v>131</v>
      </c>
      <c r="F49" s="79" t="s">
        <v>180</v>
      </c>
      <c r="G49" s="76"/>
      <c r="H49" s="77">
        <v>552</v>
      </c>
      <c r="I49" s="77">
        <v>175</v>
      </c>
    </row>
    <row r="50" spans="1:9" ht="12.75">
      <c r="A50" s="79"/>
      <c r="B50" s="76" t="s">
        <v>220</v>
      </c>
      <c r="C50" s="77">
        <v>314254</v>
      </c>
      <c r="D50" s="85" t="s">
        <v>131</v>
      </c>
      <c r="F50" s="79" t="s">
        <v>181</v>
      </c>
      <c r="G50" s="76"/>
      <c r="H50" s="77">
        <v>24522</v>
      </c>
      <c r="I50" s="77">
        <v>36513</v>
      </c>
    </row>
    <row r="51" spans="1:9" ht="12.75">
      <c r="A51" s="82"/>
      <c r="B51" s="87" t="s">
        <v>221</v>
      </c>
      <c r="C51" s="84">
        <v>95054</v>
      </c>
      <c r="D51" s="88" t="s">
        <v>131</v>
      </c>
      <c r="F51" s="79" t="s">
        <v>182</v>
      </c>
      <c r="G51" s="76"/>
      <c r="H51" s="77">
        <v>22660</v>
      </c>
      <c r="I51" s="77">
        <v>27676</v>
      </c>
    </row>
    <row r="52" spans="3:9" ht="12.75">
      <c r="C52" s="37"/>
      <c r="D52" s="38"/>
      <c r="F52" s="79" t="s">
        <v>183</v>
      </c>
      <c r="G52" s="76"/>
      <c r="H52" s="77">
        <v>5203</v>
      </c>
      <c r="I52" s="77">
        <v>2707</v>
      </c>
    </row>
    <row r="53" spans="1:9" ht="12.75">
      <c r="A53" s="47" t="s">
        <v>136</v>
      </c>
      <c r="B53" s="53"/>
      <c r="C53" s="52"/>
      <c r="D53" s="50"/>
      <c r="F53" s="79" t="s">
        <v>184</v>
      </c>
      <c r="G53" s="76"/>
      <c r="H53" s="77">
        <v>159129</v>
      </c>
      <c r="I53" s="77">
        <v>335029</v>
      </c>
    </row>
    <row r="54" spans="1:9" ht="12.75">
      <c r="A54" s="104"/>
      <c r="B54" s="105"/>
      <c r="C54" s="58" t="s">
        <v>135</v>
      </c>
      <c r="D54" s="64"/>
      <c r="F54" s="82" t="s">
        <v>185</v>
      </c>
      <c r="G54" s="87"/>
      <c r="H54" s="84">
        <v>246934</v>
      </c>
      <c r="I54" s="84">
        <v>215046</v>
      </c>
    </row>
    <row r="55" spans="1:9" ht="12.75">
      <c r="A55" s="73" t="s">
        <v>154</v>
      </c>
      <c r="B55" s="74"/>
      <c r="C55" s="75">
        <v>409308</v>
      </c>
      <c r="D55" s="89" t="s">
        <v>131</v>
      </c>
      <c r="F55" s="36"/>
      <c r="G55" s="10"/>
      <c r="H55" s="37"/>
      <c r="I55" s="38"/>
    </row>
    <row r="56" spans="1:9" ht="12.75">
      <c r="A56" s="79"/>
      <c r="B56" s="80" t="s">
        <v>151</v>
      </c>
      <c r="C56" s="77">
        <v>1543</v>
      </c>
      <c r="D56" s="85" t="s">
        <v>131</v>
      </c>
      <c r="F56" s="47" t="s">
        <v>13</v>
      </c>
      <c r="G56" s="53"/>
      <c r="H56" s="52"/>
      <c r="I56" s="50"/>
    </row>
    <row r="57" spans="1:9" ht="12.75">
      <c r="A57" s="79"/>
      <c r="B57" s="76" t="s">
        <v>27</v>
      </c>
      <c r="C57" s="77">
        <v>15480</v>
      </c>
      <c r="D57" s="85" t="s">
        <v>131</v>
      </c>
      <c r="F57" s="59"/>
      <c r="G57" s="60"/>
      <c r="H57" s="58" t="s">
        <v>142</v>
      </c>
      <c r="I57" s="58" t="s">
        <v>143</v>
      </c>
    </row>
    <row r="58" spans="1:9" ht="12.75">
      <c r="A58" s="79"/>
      <c r="B58" s="76" t="s">
        <v>28</v>
      </c>
      <c r="C58" s="77">
        <v>46768</v>
      </c>
      <c r="D58" s="85" t="s">
        <v>131</v>
      </c>
      <c r="F58" s="73" t="s">
        <v>186</v>
      </c>
      <c r="G58" s="74"/>
      <c r="H58" s="75">
        <v>102457</v>
      </c>
      <c r="I58" s="75">
        <v>1415188</v>
      </c>
    </row>
    <row r="59" spans="1:9" ht="12.75">
      <c r="A59" s="79"/>
      <c r="B59" s="76" t="s">
        <v>29</v>
      </c>
      <c r="C59" s="77">
        <v>79817</v>
      </c>
      <c r="D59" s="85" t="s">
        <v>131</v>
      </c>
      <c r="F59" s="79" t="s">
        <v>187</v>
      </c>
      <c r="G59" s="76"/>
      <c r="H59" s="77">
        <v>71203</v>
      </c>
      <c r="I59" s="77">
        <v>2929765</v>
      </c>
    </row>
    <row r="60" spans="1:12" ht="12.75">
      <c r="A60" s="82"/>
      <c r="B60" s="87" t="s">
        <v>204</v>
      </c>
      <c r="C60" s="84">
        <f>111102+154598</f>
        <v>265700</v>
      </c>
      <c r="D60" s="88" t="s">
        <v>131</v>
      </c>
      <c r="F60" s="79" t="s">
        <v>188</v>
      </c>
      <c r="G60" s="76"/>
      <c r="H60" s="77">
        <v>55014</v>
      </c>
      <c r="I60" s="77">
        <v>537241</v>
      </c>
      <c r="L60" s="43"/>
    </row>
    <row r="61" spans="1:9" ht="12.75">
      <c r="A61" s="10"/>
      <c r="C61" s="9"/>
      <c r="D61" s="38"/>
      <c r="F61" s="79" t="s">
        <v>189</v>
      </c>
      <c r="G61" s="76"/>
      <c r="H61" s="77">
        <v>132630</v>
      </c>
      <c r="I61" s="77">
        <v>2418426</v>
      </c>
    </row>
    <row r="62" spans="1:9" ht="12.75">
      <c r="A62" s="44" t="s">
        <v>153</v>
      </c>
      <c r="B62" s="51"/>
      <c r="C62" s="52"/>
      <c r="D62" s="50"/>
      <c r="F62" s="79" t="s">
        <v>190</v>
      </c>
      <c r="G62" s="76"/>
      <c r="H62" s="77">
        <v>17012</v>
      </c>
      <c r="I62" s="77">
        <v>41469</v>
      </c>
    </row>
    <row r="63" spans="1:9" ht="12.75">
      <c r="A63" s="66"/>
      <c r="B63" s="67"/>
      <c r="C63" s="64" t="s">
        <v>137</v>
      </c>
      <c r="D63" s="68"/>
      <c r="F63" s="79" t="s">
        <v>191</v>
      </c>
      <c r="G63" s="76"/>
      <c r="H63" s="77">
        <v>15582</v>
      </c>
      <c r="I63" s="77">
        <v>17244</v>
      </c>
    </row>
    <row r="64" spans="1:9" ht="12.75">
      <c r="A64" s="90" t="s">
        <v>203</v>
      </c>
      <c r="B64" s="74"/>
      <c r="C64" s="75">
        <v>1236214</v>
      </c>
      <c r="D64" s="89" t="s">
        <v>131</v>
      </c>
      <c r="F64" s="79" t="s">
        <v>192</v>
      </c>
      <c r="G64" s="76"/>
      <c r="H64" s="77">
        <v>32616</v>
      </c>
      <c r="I64" s="77">
        <v>37758</v>
      </c>
    </row>
    <row r="65" spans="1:9" ht="12.75">
      <c r="A65" s="79"/>
      <c r="B65" s="76" t="s">
        <v>220</v>
      </c>
      <c r="C65" s="77">
        <v>624196</v>
      </c>
      <c r="D65" s="85" t="s">
        <v>131</v>
      </c>
      <c r="F65" s="79" t="s">
        <v>193</v>
      </c>
      <c r="G65" s="76"/>
      <c r="H65" s="77">
        <v>82684</v>
      </c>
      <c r="I65" s="77">
        <v>338331</v>
      </c>
    </row>
    <row r="66" spans="1:9" ht="12.75">
      <c r="A66" s="82"/>
      <c r="B66" s="87" t="s">
        <v>221</v>
      </c>
      <c r="C66" s="84">
        <v>612018</v>
      </c>
      <c r="D66" s="88" t="s">
        <v>131</v>
      </c>
      <c r="F66" s="79" t="s">
        <v>195</v>
      </c>
      <c r="G66" s="76"/>
      <c r="H66" s="77">
        <v>162687</v>
      </c>
      <c r="I66" s="77">
        <v>25928167</v>
      </c>
    </row>
    <row r="67" spans="1:9" ht="12.75">
      <c r="A67" s="10"/>
      <c r="B67" s="41"/>
      <c r="C67" s="9"/>
      <c r="D67" s="42"/>
      <c r="F67" s="79" t="s">
        <v>194</v>
      </c>
      <c r="G67" s="76"/>
      <c r="H67" s="77">
        <v>235276</v>
      </c>
      <c r="I67" s="77">
        <v>11980332</v>
      </c>
    </row>
    <row r="68" spans="1:9" ht="12" customHeight="1">
      <c r="A68" s="47" t="s">
        <v>152</v>
      </c>
      <c r="B68" s="51"/>
      <c r="C68" s="52"/>
      <c r="D68" s="50"/>
      <c r="F68" s="79" t="s">
        <v>196</v>
      </c>
      <c r="G68" s="76"/>
      <c r="H68" s="77">
        <v>51634</v>
      </c>
      <c r="I68" s="77">
        <v>770512</v>
      </c>
    </row>
    <row r="69" spans="1:9" ht="12.75">
      <c r="A69" s="66"/>
      <c r="B69" s="67"/>
      <c r="C69" s="64" t="s">
        <v>137</v>
      </c>
      <c r="D69" s="68"/>
      <c r="F69" s="79" t="s">
        <v>197</v>
      </c>
      <c r="G69" s="76"/>
      <c r="H69" s="77">
        <v>14086</v>
      </c>
      <c r="I69" s="77">
        <v>1263076</v>
      </c>
    </row>
    <row r="70" spans="1:9" ht="12.75">
      <c r="A70" s="90" t="s">
        <v>203</v>
      </c>
      <c r="B70" s="74"/>
      <c r="C70" s="75">
        <v>489308</v>
      </c>
      <c r="D70" s="89" t="s">
        <v>131</v>
      </c>
      <c r="F70" s="82" t="s">
        <v>198</v>
      </c>
      <c r="G70" s="87"/>
      <c r="H70" s="84">
        <v>15126</v>
      </c>
      <c r="I70" s="84">
        <v>233781</v>
      </c>
    </row>
    <row r="71" spans="1:4" ht="12.75">
      <c r="A71" s="79"/>
      <c r="B71" s="91" t="s">
        <v>229</v>
      </c>
      <c r="C71" s="77">
        <v>43246</v>
      </c>
      <c r="D71" s="85" t="s">
        <v>131</v>
      </c>
    </row>
    <row r="72" spans="1:4" ht="12.75">
      <c r="A72" s="82"/>
      <c r="B72" s="92" t="s">
        <v>230</v>
      </c>
      <c r="C72" s="84">
        <v>446062</v>
      </c>
      <c r="D72" s="88" t="s">
        <v>131</v>
      </c>
    </row>
    <row r="73" spans="1:4" ht="12.75">
      <c r="A73" s="10"/>
      <c r="C73" s="9"/>
      <c r="D73" s="38"/>
    </row>
    <row r="153" spans="1:4" ht="12.75">
      <c r="A153"/>
      <c r="B153"/>
      <c r="C153"/>
      <c r="D153"/>
    </row>
    <row r="154" ht="12.75">
      <c r="C154" s="37"/>
    </row>
    <row r="155" ht="12.75">
      <c r="C155" s="37"/>
    </row>
    <row r="156" ht="12.75">
      <c r="C156" s="37"/>
    </row>
    <row r="157" ht="12.75">
      <c r="C157" s="37"/>
    </row>
    <row r="158" ht="12.75">
      <c r="C158" s="37"/>
    </row>
    <row r="159" ht="12.75">
      <c r="C159" s="37"/>
    </row>
    <row r="160" ht="12.75">
      <c r="C160" s="37"/>
    </row>
    <row r="161" ht="12.75">
      <c r="C161" s="37"/>
    </row>
    <row r="162" ht="12.75">
      <c r="C162" s="37"/>
    </row>
    <row r="163" ht="12.75">
      <c r="C163" s="37"/>
    </row>
  </sheetData>
  <mergeCells count="9">
    <mergeCell ref="A1:I1"/>
    <mergeCell ref="A7:D7"/>
    <mergeCell ref="A54:B54"/>
    <mergeCell ref="A4:B4"/>
    <mergeCell ref="A32:B32"/>
    <mergeCell ref="A48:B48"/>
    <mergeCell ref="F13:H13"/>
    <mergeCell ref="F14:H14"/>
    <mergeCell ref="F15:H15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2009-09-21T12:42:43Z</cp:lastPrinted>
  <dcterms:created xsi:type="dcterms:W3CDTF">2002-11-22T06:22:46Z</dcterms:created>
  <dcterms:modified xsi:type="dcterms:W3CDTF">2010-06-01T05:20:16Z</dcterms:modified>
  <cp:category/>
  <cp:version/>
  <cp:contentType/>
  <cp:contentStatus/>
</cp:coreProperties>
</file>