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390" windowHeight="9315" tabRatio="677" activeTab="0"/>
  </bookViews>
  <sheets>
    <sheet name="Irrigation_2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<sst xmlns="http://schemas.openxmlformats.org/spreadsheetml/2006/main" count="60" uniqueCount="37">
  <si>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Egypt</t>
  </si>
  <si>
    <t>India</t>
  </si>
  <si>
    <t>Myanmar</t>
  </si>
  <si>
    <t>Nepal</t>
  </si>
  <si>
    <t>Philippines</t>
  </si>
  <si>
    <t>Turkey</t>
  </si>
  <si>
    <t>Malta</t>
  </si>
  <si>
    <t>Total area of holdings</t>
  </si>
  <si>
    <t>Total number of holdings</t>
  </si>
  <si>
    <t>Guadeloupe</t>
  </si>
  <si>
    <t>Guam</t>
  </si>
  <si>
    <t>...</t>
  </si>
  <si>
    <t>1996-2005</t>
  </si>
  <si>
    <t>Holdings reporting irrigation</t>
  </si>
  <si>
    <t>1999-2000</t>
  </si>
  <si>
    <t>2002-2003</t>
  </si>
  <si>
    <t>2000-2001</t>
  </si>
  <si>
    <t>Holding area receive irrigation</t>
  </si>
  <si>
    <t xml:space="preserve">Martinique </t>
  </si>
  <si>
    <t xml:space="preserve">Countries </t>
  </si>
  <si>
    <t>(units)</t>
  </si>
  <si>
    <t>(ha)</t>
  </si>
  <si>
    <t>(%)</t>
  </si>
  <si>
    <t>Area</t>
  </si>
  <si>
    <t>6 (=col.5/col.3)</t>
  </si>
  <si>
    <t>8 (=col.7/col.4)</t>
  </si>
  <si>
    <t xml:space="preserve">Census year </t>
  </si>
  <si>
    <t>WORLD TOTAL (15)</t>
  </si>
  <si>
    <t xml:space="preserve">Number </t>
  </si>
  <si>
    <t xml:space="preserve">Share </t>
  </si>
  <si>
    <t xml:space="preserve">Table 10.1  Irrigations: Holdings reporting and area irrigated. </t>
  </si>
  <si>
    <t>Reported irrigated area</t>
  </si>
  <si>
    <t xml:space="preserve">United States of America </t>
  </si>
  <si>
    <t>Saudi Arabia</t>
  </si>
  <si>
    <t>Northern Mariana Islands</t>
  </si>
  <si>
    <t>Tanzania, United Republic of</t>
  </si>
  <si>
    <t>Virgin Islands, United States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</si>
</sst>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809]dd\ mmmm\ yyyy"/>
    <numFmt numFmtId="171" formatCode="#,##0.0"/>
    <numFmt numFmtId="172" formatCode="###\ ###\ ###\ ###\ ###\ "/>
    <numFmt numFmtId="173" formatCode="###\ ###\ ###"/>
    <numFmt numFmtId="174" formatCode="###\ ###\ ###\ ###"/>
    <numFmt numFmtId="175" formatCode="0.0"/>
    <numFmt numFmtId="176" formatCode="###.0\ ###\ ###\ ###\ ###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171" fontId="4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ill="1" applyBorder="1" applyAlignment="1" quotePrefix="1">
      <alignment/>
    </xf>
    <xf numFmtId="171" fontId="0" fillId="0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3" fillId="33" borderId="10" xfId="0" applyNumberFormat="1" applyFont="1" applyFill="1" applyBorder="1" applyAlignment="1">
      <alignment horizont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0" fillId="33" borderId="12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172" fontId="0" fillId="33" borderId="12" xfId="0" applyNumberFormat="1" applyFont="1" applyFill="1" applyBorder="1" applyAlignment="1">
      <alignment/>
    </xf>
    <xf numFmtId="172" fontId="0" fillId="33" borderId="12" xfId="0" applyNumberFormat="1" applyFont="1" applyFill="1" applyBorder="1" applyAlignment="1">
      <alignment horizontal="right"/>
    </xf>
    <xf numFmtId="174" fontId="6" fillId="33" borderId="0" xfId="0" applyNumberFormat="1" applyFont="1" applyFill="1" applyBorder="1" applyAlignment="1">
      <alignment horizontal="right"/>
    </xf>
    <xf numFmtId="172" fontId="0" fillId="33" borderId="12" xfId="0" applyNumberFormat="1" applyFill="1" applyBorder="1" applyAlignment="1">
      <alignment horizontal="right"/>
    </xf>
    <xf numFmtId="174" fontId="0" fillId="33" borderId="0" xfId="0" applyNumberFormat="1" applyFill="1" applyBorder="1" applyAlignment="1">
      <alignment/>
    </xf>
    <xf numFmtId="174" fontId="0" fillId="33" borderId="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right"/>
    </xf>
    <xf numFmtId="174" fontId="6" fillId="33" borderId="10" xfId="0" applyNumberFormat="1" applyFont="1" applyFill="1" applyBorder="1" applyAlignment="1">
      <alignment horizontal="right"/>
    </xf>
    <xf numFmtId="172" fontId="0" fillId="33" borderId="13" xfId="0" applyNumberFormat="1" applyFont="1" applyFill="1" applyBorder="1" applyAlignment="1">
      <alignment horizontal="right"/>
    </xf>
    <xf numFmtId="174" fontId="0" fillId="33" borderId="14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/>
    </xf>
    <xf numFmtId="171" fontId="0" fillId="33" borderId="0" xfId="0" applyNumberFormat="1" applyFill="1" applyBorder="1" applyAlignment="1">
      <alignment/>
    </xf>
    <xf numFmtId="171" fontId="0" fillId="33" borderId="15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3" fillId="33" borderId="16" xfId="0" applyNumberFormat="1" applyFont="1" applyFill="1" applyBorder="1" applyAlignment="1">
      <alignment horizontal="center" wrapText="1"/>
    </xf>
    <xf numFmtId="174" fontId="0" fillId="33" borderId="0" xfId="0" applyNumberFormat="1" applyFont="1" applyFill="1" applyBorder="1" applyAlignment="1">
      <alignment horizontal="right"/>
    </xf>
    <xf numFmtId="174" fontId="0" fillId="33" borderId="17" xfId="0" applyNumberFormat="1" applyFont="1" applyFill="1" applyBorder="1" applyAlignment="1">
      <alignment horizontal="right"/>
    </xf>
    <xf numFmtId="174" fontId="0" fillId="33" borderId="17" xfId="0" applyNumberFormat="1" applyFont="1" applyFill="1" applyBorder="1" applyAlignment="1">
      <alignment/>
    </xf>
    <xf numFmtId="172" fontId="0" fillId="33" borderId="13" xfId="0" applyNumberFormat="1" applyFill="1" applyBorder="1" applyAlignment="1">
      <alignment horizontal="right"/>
    </xf>
    <xf numFmtId="174" fontId="0" fillId="33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1" fontId="3" fillId="0" borderId="0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171" fontId="3" fillId="33" borderId="0" xfId="0" applyNumberFormat="1" applyFont="1" applyFill="1" applyBorder="1" applyAlignment="1">
      <alignment horizontal="center" wrapText="1"/>
    </xf>
    <xf numFmtId="171" fontId="5" fillId="33" borderId="0" xfId="0" applyNumberFormat="1" applyFont="1" applyFill="1" applyBorder="1" applyAlignment="1">
      <alignment horizontal="center" vertical="center" wrapText="1"/>
    </xf>
    <xf numFmtId="171" fontId="3" fillId="33" borderId="19" xfId="0" applyNumberFormat="1" applyFont="1" applyFill="1" applyBorder="1" applyAlignment="1">
      <alignment horizontal="center" wrapText="1"/>
    </xf>
    <xf numFmtId="171" fontId="3" fillId="34" borderId="20" xfId="0" applyNumberFormat="1" applyFont="1" applyFill="1" applyBorder="1" applyAlignment="1">
      <alignment horizontal="center" vertical="center" wrapText="1"/>
    </xf>
    <xf numFmtId="171" fontId="8" fillId="35" borderId="21" xfId="0" applyNumberFormat="1" applyFont="1" applyFill="1" applyBorder="1" applyAlignment="1">
      <alignment horizontal="center" vertical="center" wrapText="1"/>
    </xf>
    <xf numFmtId="171" fontId="8" fillId="34" borderId="22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71" fontId="8" fillId="34" borderId="21" xfId="0" applyNumberFormat="1" applyFont="1" applyFill="1" applyBorder="1" applyAlignment="1">
      <alignment horizontal="center" vertical="center" wrapText="1"/>
    </xf>
    <xf numFmtId="171" fontId="8" fillId="34" borderId="23" xfId="0" applyNumberFormat="1" applyFont="1" applyFill="1" applyBorder="1" applyAlignment="1">
      <alignment horizontal="center" wrapText="1"/>
    </xf>
    <xf numFmtId="171" fontId="8" fillId="34" borderId="21" xfId="0" applyNumberFormat="1" applyFont="1" applyFill="1" applyBorder="1" applyAlignment="1">
      <alignment horizontal="center" wrapText="1"/>
    </xf>
    <xf numFmtId="171" fontId="3" fillId="35" borderId="24" xfId="0" applyNumberFormat="1" applyFont="1" applyFill="1" applyBorder="1" applyAlignment="1">
      <alignment horizontal="left" vertical="center"/>
    </xf>
    <xf numFmtId="171" fontId="3" fillId="34" borderId="0" xfId="0" applyNumberFormat="1" applyFont="1" applyFill="1" applyBorder="1" applyAlignment="1">
      <alignment horizontal="center" vertical="center" wrapText="1"/>
    </xf>
    <xf numFmtId="172" fontId="3" fillId="34" borderId="0" xfId="0" applyNumberFormat="1" applyFont="1" applyFill="1" applyBorder="1" applyAlignment="1">
      <alignment horizontal="center" vertical="center" wrapText="1"/>
    </xf>
    <xf numFmtId="176" fontId="3" fillId="34" borderId="0" xfId="0" applyNumberFormat="1" applyFont="1" applyFill="1" applyBorder="1" applyAlignment="1">
      <alignment horizontal="center" vertical="center" wrapText="1"/>
    </xf>
    <xf numFmtId="176" fontId="3" fillId="34" borderId="25" xfId="0" applyNumberFormat="1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171" fontId="3" fillId="35" borderId="28" xfId="0" applyNumberFormat="1" applyFont="1" applyFill="1" applyBorder="1" applyAlignment="1">
      <alignment horizontal="center" vertical="center" wrapText="1"/>
    </xf>
    <xf numFmtId="171" fontId="3" fillId="35" borderId="2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/>
    </xf>
    <xf numFmtId="172" fontId="0" fillId="0" borderId="29" xfId="0" applyNumberFormat="1" applyFill="1" applyBorder="1" applyAlignment="1">
      <alignment/>
    </xf>
    <xf numFmtId="172" fontId="0" fillId="0" borderId="29" xfId="0" applyNumberFormat="1" applyFill="1" applyBorder="1" applyAlignment="1">
      <alignment horizontal="right"/>
    </xf>
    <xf numFmtId="174" fontId="0" fillId="0" borderId="29" xfId="0" applyNumberForma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175" fontId="0" fillId="0" borderId="29" xfId="0" applyNumberForma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 horizontal="right"/>
    </xf>
    <xf numFmtId="174" fontId="6" fillId="0" borderId="29" xfId="0" applyNumberFormat="1" applyFont="1" applyFill="1" applyBorder="1" applyAlignment="1">
      <alignment horizontal="right"/>
    </xf>
    <xf numFmtId="1" fontId="3" fillId="0" borderId="29" xfId="0" applyNumberFormat="1" applyFont="1" applyFill="1" applyBorder="1" applyAlignment="1">
      <alignment horizontal="center"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 horizontal="right"/>
    </xf>
    <xf numFmtId="172" fontId="7" fillId="0" borderId="29" xfId="0" applyNumberFormat="1" applyFont="1" applyFill="1" applyBorder="1" applyAlignment="1">
      <alignment horizontal="right"/>
    </xf>
    <xf numFmtId="172" fontId="6" fillId="0" borderId="29" xfId="0" applyNumberFormat="1" applyFont="1" applyFill="1" applyBorder="1" applyAlignment="1">
      <alignment horizontal="right"/>
    </xf>
    <xf numFmtId="0" fontId="0" fillId="0" borderId="30" xfId="0" applyFill="1" applyBorder="1" applyAlignment="1">
      <alignment wrapText="1"/>
    </xf>
    <xf numFmtId="1" fontId="3" fillId="0" borderId="31" xfId="0" applyNumberFormat="1" applyFont="1" applyFill="1" applyBorder="1" applyAlignment="1">
      <alignment horizontal="center"/>
    </xf>
    <xf numFmtId="172" fontId="0" fillId="0" borderId="31" xfId="0" applyNumberFormat="1" applyFill="1" applyBorder="1" applyAlignment="1">
      <alignment/>
    </xf>
    <xf numFmtId="172" fontId="0" fillId="0" borderId="31" xfId="0" applyNumberFormat="1" applyFill="1" applyBorder="1" applyAlignment="1">
      <alignment horizontal="right"/>
    </xf>
    <xf numFmtId="174" fontId="0" fillId="0" borderId="31" xfId="0" applyNumberFormat="1" applyFill="1" applyBorder="1" applyAlignment="1">
      <alignment/>
    </xf>
    <xf numFmtId="175" fontId="0" fillId="0" borderId="31" xfId="0" applyNumberFormat="1" applyFont="1" applyFill="1" applyBorder="1" applyAlignment="1">
      <alignment/>
    </xf>
    <xf numFmtId="175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 wrapText="1"/>
    </xf>
    <xf numFmtId="175" fontId="0" fillId="0" borderId="34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5" xfId="0" applyFill="1" applyBorder="1" applyAlignment="1">
      <alignment wrapText="1"/>
    </xf>
    <xf numFmtId="1" fontId="3" fillId="0" borderId="36" xfId="0" applyNumberFormat="1" applyFont="1" applyFill="1" applyBorder="1" applyAlignment="1">
      <alignment horizontal="center"/>
    </xf>
    <xf numFmtId="172" fontId="0" fillId="0" borderId="36" xfId="0" applyNumberFormat="1" applyFont="1" applyFill="1" applyBorder="1" applyAlignment="1">
      <alignment horizontal="right"/>
    </xf>
    <xf numFmtId="172" fontId="0" fillId="0" borderId="36" xfId="0" applyNumberFormat="1" applyFill="1" applyBorder="1" applyAlignment="1">
      <alignment horizontal="right"/>
    </xf>
    <xf numFmtId="174" fontId="0" fillId="0" borderId="36" xfId="0" applyNumberFormat="1" applyFont="1" applyFill="1" applyBorder="1" applyAlignment="1">
      <alignment/>
    </xf>
    <xf numFmtId="175" fontId="0" fillId="0" borderId="36" xfId="0" applyNumberFormat="1" applyFill="1" applyBorder="1" applyAlignment="1">
      <alignment/>
    </xf>
    <xf numFmtId="174" fontId="0" fillId="0" borderId="36" xfId="0" applyNumberFormat="1" applyFont="1" applyFill="1" applyBorder="1" applyAlignment="1">
      <alignment horizontal="right"/>
    </xf>
    <xf numFmtId="175" fontId="0" fillId="0" borderId="37" xfId="0" applyNumberFormat="1" applyFill="1" applyBorder="1" applyAlignment="1">
      <alignment/>
    </xf>
    <xf numFmtId="171" fontId="5" fillId="0" borderId="0" xfId="0" applyNumberFormat="1" applyFont="1" applyBorder="1" applyAlignment="1">
      <alignment/>
    </xf>
    <xf numFmtId="171" fontId="3" fillId="34" borderId="38" xfId="0" applyNumberFormat="1" applyFont="1" applyFill="1" applyBorder="1" applyAlignment="1">
      <alignment horizontal="center" vertical="center" wrapText="1"/>
    </xf>
    <xf numFmtId="171" fontId="3" fillId="34" borderId="0" xfId="0" applyNumberFormat="1" applyFont="1" applyFill="1" applyBorder="1" applyAlignment="1">
      <alignment horizontal="center" vertical="center" wrapText="1"/>
    </xf>
    <xf numFmtId="171" fontId="3" fillId="34" borderId="28" xfId="0" applyNumberFormat="1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171" fontId="3" fillId="34" borderId="39" xfId="0" applyNumberFormat="1" applyFont="1" applyFill="1" applyBorder="1" applyAlignment="1">
      <alignment horizontal="center" vertical="center" wrapText="1"/>
    </xf>
    <xf numFmtId="171" fontId="3" fillId="34" borderId="20" xfId="0" applyNumberFormat="1" applyFont="1" applyFill="1" applyBorder="1" applyAlignment="1">
      <alignment horizontal="center" vertical="center" wrapText="1"/>
    </xf>
    <xf numFmtId="171" fontId="5" fillId="33" borderId="16" xfId="0" applyNumberFormat="1" applyFont="1" applyFill="1" applyBorder="1" applyAlignment="1">
      <alignment horizontal="center" vertical="center" wrapText="1"/>
    </xf>
    <xf numFmtId="171" fontId="5" fillId="33" borderId="12" xfId="0" applyNumberFormat="1" applyFont="1" applyFill="1" applyBorder="1" applyAlignment="1">
      <alignment horizontal="center" vertical="center" wrapText="1"/>
    </xf>
    <xf numFmtId="171" fontId="5" fillId="33" borderId="40" xfId="0" applyNumberFormat="1" applyFont="1" applyFill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 horizontal="center" vertical="center" wrapText="1"/>
    </xf>
    <xf numFmtId="171" fontId="3" fillId="34" borderId="41" xfId="0" applyNumberFormat="1" applyFont="1" applyFill="1" applyBorder="1" applyAlignment="1">
      <alignment horizontal="center" wrapText="1"/>
    </xf>
    <xf numFmtId="171" fontId="3" fillId="34" borderId="42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3"/>
  <sheetViews>
    <sheetView tabSelected="1" zoomScalePageLayoutView="0" workbookViewId="0" topLeftCell="A1">
      <selection activeCell="J14" sqref="J14"/>
    </sheetView>
  </sheetViews>
  <sheetFormatPr defaultColWidth="8.8515625" defaultRowHeight="18.75" customHeight="1"/>
  <cols>
    <col min="1" max="1" width="4.00390625" style="1" customWidth="1"/>
    <col min="2" max="2" width="20.7109375" style="2" customWidth="1"/>
    <col min="3" max="4" width="12.7109375" style="1" customWidth="1"/>
    <col min="5" max="5" width="13.7109375" style="1" customWidth="1"/>
    <col min="6" max="7" width="12.7109375" style="1" customWidth="1"/>
    <col min="8" max="8" width="11.28125" style="1" customWidth="1"/>
    <col min="9" max="9" width="12.28125" style="1" customWidth="1"/>
    <col min="10" max="11" width="12.7109375" style="1" customWidth="1"/>
    <col min="12" max="13" width="12.7109375" style="10" hidden="1" customWidth="1"/>
    <col min="14" max="14" width="8.8515625" style="10" hidden="1" customWidth="1"/>
    <col min="15" max="15" width="8.8515625" style="9" hidden="1" customWidth="1"/>
    <col min="16" max="16" width="13.7109375" style="10" hidden="1" customWidth="1"/>
    <col min="17" max="17" width="12.7109375" style="10" hidden="1" customWidth="1"/>
    <col min="18" max="18" width="8.8515625" style="10" hidden="1" customWidth="1"/>
    <col min="19" max="20" width="0" style="1" hidden="1" customWidth="1"/>
    <col min="21" max="16384" width="8.8515625" style="1" customWidth="1"/>
  </cols>
  <sheetData>
    <row r="1" ht="18.75" customHeight="1">
      <c r="B1" s="42"/>
    </row>
    <row r="2" ht="18.75" customHeight="1">
      <c r="B2" s="99" t="s">
        <v>30</v>
      </c>
    </row>
    <row r="3" ht="18.75" customHeight="1" thickBot="1">
      <c r="B3" s="4"/>
    </row>
    <row r="4" spans="2:16" ht="27.75" customHeight="1" thickBot="1">
      <c r="B4" s="63"/>
      <c r="C4" s="100" t="s">
        <v>26</v>
      </c>
      <c r="D4" s="102" t="s">
        <v>8</v>
      </c>
      <c r="E4" s="104" t="s">
        <v>7</v>
      </c>
      <c r="F4" s="110" t="s">
        <v>13</v>
      </c>
      <c r="G4" s="111"/>
      <c r="H4" s="110" t="s">
        <v>31</v>
      </c>
      <c r="I4" s="111"/>
      <c r="J4" s="38"/>
      <c r="K4" s="38"/>
      <c r="L4" s="106" t="s">
        <v>8</v>
      </c>
      <c r="P4" s="108" t="s">
        <v>7</v>
      </c>
    </row>
    <row r="5" spans="2:17" ht="23.25" customHeight="1" thickBot="1">
      <c r="B5" s="64" t="s">
        <v>19</v>
      </c>
      <c r="C5" s="101"/>
      <c r="D5" s="103"/>
      <c r="E5" s="105"/>
      <c r="F5" s="47" t="s">
        <v>28</v>
      </c>
      <c r="G5" s="47" t="s">
        <v>29</v>
      </c>
      <c r="H5" s="47" t="s">
        <v>23</v>
      </c>
      <c r="I5" s="47" t="s">
        <v>29</v>
      </c>
      <c r="J5" s="40"/>
      <c r="K5" s="40"/>
      <c r="L5" s="107"/>
      <c r="M5" s="11" t="s">
        <v>13</v>
      </c>
      <c r="P5" s="109"/>
      <c r="Q5" s="32" t="s">
        <v>17</v>
      </c>
    </row>
    <row r="6" spans="2:17" ht="18.75" customHeight="1" thickBot="1">
      <c r="B6" s="48"/>
      <c r="C6" s="49"/>
      <c r="D6" s="50" t="s">
        <v>20</v>
      </c>
      <c r="E6" s="51" t="s">
        <v>21</v>
      </c>
      <c r="F6" s="52" t="s">
        <v>20</v>
      </c>
      <c r="G6" s="52" t="s">
        <v>22</v>
      </c>
      <c r="H6" s="52" t="s">
        <v>21</v>
      </c>
      <c r="I6" s="53" t="s">
        <v>22</v>
      </c>
      <c r="J6" s="40"/>
      <c r="K6" s="40"/>
      <c r="L6" s="43"/>
      <c r="M6" s="44"/>
      <c r="P6" s="45"/>
      <c r="Q6" s="46"/>
    </row>
    <row r="7" spans="2:17" ht="18.75" customHeight="1" thickBot="1">
      <c r="B7" s="59">
        <v>1</v>
      </c>
      <c r="C7" s="60">
        <v>2</v>
      </c>
      <c r="D7" s="61">
        <v>3</v>
      </c>
      <c r="E7" s="60">
        <v>4</v>
      </c>
      <c r="F7" s="60">
        <v>5</v>
      </c>
      <c r="G7" s="61" t="s">
        <v>24</v>
      </c>
      <c r="H7" s="61">
        <v>7</v>
      </c>
      <c r="I7" s="62" t="s">
        <v>25</v>
      </c>
      <c r="J7" s="40"/>
      <c r="K7" s="40"/>
      <c r="L7" s="43"/>
      <c r="M7" s="44"/>
      <c r="P7" s="45"/>
      <c r="Q7" s="46"/>
    </row>
    <row r="8" spans="2:18" ht="18.75" customHeight="1" thickBot="1">
      <c r="B8" s="54" t="s">
        <v>27</v>
      </c>
      <c r="C8" s="55" t="s">
        <v>12</v>
      </c>
      <c r="D8" s="56"/>
      <c r="E8" s="56"/>
      <c r="F8" s="56"/>
      <c r="G8" s="57"/>
      <c r="H8" s="56"/>
      <c r="I8" s="58"/>
      <c r="J8" s="41"/>
      <c r="K8" s="41"/>
      <c r="L8" s="12">
        <f>L9+L10+L11+L12+L14+L15+L16+L17+L18+L19+L20+L21+L22+L23</f>
        <v>146195213</v>
      </c>
      <c r="M8" s="12">
        <f>M9+M10+M12+M16+M17+M18+M20+M23+M15</f>
        <v>62781007</v>
      </c>
      <c r="N8" s="30">
        <f>M8*100/L8</f>
        <v>42.94327133679815</v>
      </c>
      <c r="O8" s="31"/>
      <c r="P8" s="12">
        <f>P9+P10+P11+P12+P14+P15+P16+P17+P18+P19+P20+P21+P22+P23</f>
        <v>598439783</v>
      </c>
      <c r="Q8" s="12">
        <f>Q9+Q10+Q11+Q12+Q14+Q15+Q16+Q17+Q18+Q19+Q20+Q21+Q22+Q23</f>
        <v>87305420</v>
      </c>
      <c r="R8" s="10">
        <f>Q8*100/P8</f>
        <v>14.588839592571004</v>
      </c>
    </row>
    <row r="9" spans="2:18" s="9" customFormat="1" ht="18.75" customHeight="1">
      <c r="B9" s="80" t="s">
        <v>0</v>
      </c>
      <c r="C9" s="81" t="s">
        <v>14</v>
      </c>
      <c r="D9" s="82">
        <v>4541884</v>
      </c>
      <c r="E9" s="83">
        <v>3750699</v>
      </c>
      <c r="F9" s="84">
        <v>3494641</v>
      </c>
      <c r="G9" s="85">
        <f>F9*100/D9</f>
        <v>76.94254190551763</v>
      </c>
      <c r="H9" s="84">
        <v>2879566</v>
      </c>
      <c r="I9" s="86">
        <f aca="true" t="shared" si="0" ref="I9:I23">H9*100/E9</f>
        <v>76.77411597144959</v>
      </c>
      <c r="J9" s="39"/>
      <c r="K9" s="39"/>
      <c r="L9" s="13">
        <v>4541884</v>
      </c>
      <c r="M9" s="14">
        <v>3494641</v>
      </c>
      <c r="N9" s="10">
        <f>M9*100/L9</f>
        <v>76.94254190551763</v>
      </c>
      <c r="P9" s="18">
        <v>3750699</v>
      </c>
      <c r="Q9" s="19">
        <v>2879566</v>
      </c>
      <c r="R9" s="10">
        <f>Q9*100/P9</f>
        <v>76.77411597144959</v>
      </c>
    </row>
    <row r="10" spans="2:18" s="9" customFormat="1" ht="27.75" customHeight="1">
      <c r="B10" s="87" t="s">
        <v>35</v>
      </c>
      <c r="C10" s="65" t="s">
        <v>15</v>
      </c>
      <c r="D10" s="71">
        <v>4901837</v>
      </c>
      <c r="E10" s="67">
        <v>11997071</v>
      </c>
      <c r="F10" s="68">
        <v>385213</v>
      </c>
      <c r="G10" s="69">
        <f>F10*100/D10</f>
        <v>7.858543643944097</v>
      </c>
      <c r="H10" s="72">
        <v>168430</v>
      </c>
      <c r="I10" s="88">
        <f t="shared" si="0"/>
        <v>1.403926008273186</v>
      </c>
      <c r="J10" s="39"/>
      <c r="K10" s="39"/>
      <c r="L10" s="15">
        <v>4901837</v>
      </c>
      <c r="M10" s="14">
        <v>385213</v>
      </c>
      <c r="N10" s="10">
        <f>M10*100/L10</f>
        <v>7.858543643944097</v>
      </c>
      <c r="P10" s="18">
        <v>11997071</v>
      </c>
      <c r="Q10" s="33">
        <v>168430</v>
      </c>
      <c r="R10" s="10">
        <f>Q10*100/P10</f>
        <v>1.403926008273186</v>
      </c>
    </row>
    <row r="11" spans="2:18" s="3" customFormat="1" ht="18.75" customHeight="1">
      <c r="B11" s="89" t="s">
        <v>9</v>
      </c>
      <c r="C11" s="65">
        <v>2000</v>
      </c>
      <c r="D11" s="73">
        <v>12160</v>
      </c>
      <c r="E11" s="66">
        <v>41700</v>
      </c>
      <c r="F11" s="74" t="s">
        <v>11</v>
      </c>
      <c r="G11" s="74" t="s">
        <v>11</v>
      </c>
      <c r="H11" s="72">
        <v>5500</v>
      </c>
      <c r="I11" s="88">
        <f t="shared" si="0"/>
        <v>13.189448441247002</v>
      </c>
      <c r="J11" s="39"/>
      <c r="K11" s="39"/>
      <c r="L11" s="16"/>
      <c r="M11" s="17" t="s">
        <v>11</v>
      </c>
      <c r="N11" s="10" t="e">
        <f>M11*100/L11</f>
        <v>#VALUE!</v>
      </c>
      <c r="O11" s="9"/>
      <c r="P11" s="13">
        <v>41700</v>
      </c>
      <c r="Q11" s="33">
        <v>5500</v>
      </c>
      <c r="R11" s="10">
        <f>Q11*100/P11</f>
        <v>13.189448441247002</v>
      </c>
    </row>
    <row r="12" spans="2:18" s="9" customFormat="1" ht="26.25" customHeight="1">
      <c r="B12" s="87" t="s">
        <v>32</v>
      </c>
      <c r="C12" s="65">
        <v>2002</v>
      </c>
      <c r="D12" s="67">
        <v>2128982</v>
      </c>
      <c r="E12" s="67">
        <v>379712151</v>
      </c>
      <c r="F12" s="68">
        <v>299583</v>
      </c>
      <c r="G12" s="69">
        <f>F12*100/D12</f>
        <v>14.07165490361121</v>
      </c>
      <c r="H12" s="72">
        <v>22383904</v>
      </c>
      <c r="I12" s="88">
        <f t="shared" si="0"/>
        <v>5.894966474222733</v>
      </c>
      <c r="J12" s="39"/>
      <c r="K12" s="39"/>
      <c r="L12" s="18">
        <v>2128982</v>
      </c>
      <c r="M12" s="19">
        <v>299583</v>
      </c>
      <c r="N12" s="10">
        <f>M12*100/L12</f>
        <v>14.07165490361121</v>
      </c>
      <c r="P12" s="18">
        <v>379712151</v>
      </c>
      <c r="Q12" s="33">
        <v>22383904</v>
      </c>
      <c r="R12" s="10">
        <f>Q12*100/P12</f>
        <v>5.894966474222733</v>
      </c>
    </row>
    <row r="13" spans="2:18" s="9" customFormat="1" ht="18.75" customHeight="1">
      <c r="B13" s="90" t="s">
        <v>18</v>
      </c>
      <c r="C13" s="65">
        <v>2000</v>
      </c>
      <c r="D13" s="67">
        <v>8039</v>
      </c>
      <c r="E13" s="67">
        <v>32041</v>
      </c>
      <c r="F13" s="74" t="s">
        <v>11</v>
      </c>
      <c r="G13" s="74" t="s">
        <v>11</v>
      </c>
      <c r="H13" s="72">
        <v>6730</v>
      </c>
      <c r="I13" s="88">
        <f t="shared" si="0"/>
        <v>21.004338191691893</v>
      </c>
      <c r="J13" s="39"/>
      <c r="K13" s="39"/>
      <c r="L13" s="18"/>
      <c r="M13" s="19"/>
      <c r="N13" s="10"/>
      <c r="P13" s="18"/>
      <c r="Q13" s="33"/>
      <c r="R13" s="10"/>
    </row>
    <row r="14" spans="2:18" s="9" customFormat="1" ht="32.25" customHeight="1">
      <c r="B14" s="87" t="s">
        <v>36</v>
      </c>
      <c r="C14" s="65">
        <v>2002</v>
      </c>
      <c r="D14" s="67">
        <v>191</v>
      </c>
      <c r="E14" s="67">
        <v>3710</v>
      </c>
      <c r="F14" s="74" t="s">
        <v>11</v>
      </c>
      <c r="G14" s="74" t="s">
        <v>11</v>
      </c>
      <c r="H14" s="72">
        <v>185</v>
      </c>
      <c r="I14" s="88">
        <f t="shared" si="0"/>
        <v>4.986522911051213</v>
      </c>
      <c r="J14" s="39"/>
      <c r="K14" s="39"/>
      <c r="L14" s="18"/>
      <c r="M14" s="17" t="s">
        <v>11</v>
      </c>
      <c r="N14" s="10" t="e">
        <f aca="true" t="shared" si="1" ref="N14:N23">M14*100/L14</f>
        <v>#VALUE!</v>
      </c>
      <c r="P14" s="18">
        <v>3710</v>
      </c>
      <c r="Q14" s="33">
        <v>185</v>
      </c>
      <c r="R14" s="10">
        <f aca="true" t="shared" si="2" ref="R14:R23">Q14*100/P14</f>
        <v>4.986522911051213</v>
      </c>
    </row>
    <row r="15" spans="2:18" s="9" customFormat="1" ht="18.75" customHeight="1">
      <c r="B15" s="87" t="s">
        <v>1</v>
      </c>
      <c r="C15" s="75" t="s">
        <v>16</v>
      </c>
      <c r="D15" s="73">
        <v>119894000</v>
      </c>
      <c r="E15" s="67">
        <v>159394000</v>
      </c>
      <c r="F15" s="76">
        <v>52562000</v>
      </c>
      <c r="G15" s="70">
        <f>F15*100/D15</f>
        <v>43.840392346572806</v>
      </c>
      <c r="H15" s="72">
        <v>51610000</v>
      </c>
      <c r="I15" s="88">
        <f t="shared" si="0"/>
        <v>32.378885027039914</v>
      </c>
      <c r="J15" s="39"/>
      <c r="K15" s="39"/>
      <c r="L15" s="16">
        <v>119894000</v>
      </c>
      <c r="M15" s="20">
        <v>52562000</v>
      </c>
      <c r="N15" s="10">
        <f t="shared" si="1"/>
        <v>43.840392346572806</v>
      </c>
      <c r="P15" s="18">
        <v>159394000</v>
      </c>
      <c r="Q15" s="34">
        <v>51610000</v>
      </c>
      <c r="R15" s="10">
        <f t="shared" si="2"/>
        <v>32.378885027039914</v>
      </c>
    </row>
    <row r="16" spans="2:18" s="9" customFormat="1" ht="18.75" customHeight="1">
      <c r="B16" s="87" t="s">
        <v>2</v>
      </c>
      <c r="C16" s="75">
        <v>2003</v>
      </c>
      <c r="D16" s="73">
        <v>3464769</v>
      </c>
      <c r="E16" s="67">
        <v>8721115</v>
      </c>
      <c r="F16" s="77">
        <v>762085</v>
      </c>
      <c r="G16" s="70">
        <f>F16*100/D16</f>
        <v>21.995261444558064</v>
      </c>
      <c r="H16" s="72">
        <v>1460415</v>
      </c>
      <c r="I16" s="88">
        <f t="shared" si="0"/>
        <v>16.745737213647566</v>
      </c>
      <c r="J16" s="39"/>
      <c r="K16" s="39"/>
      <c r="L16" s="16">
        <v>3464769</v>
      </c>
      <c r="M16" s="21">
        <v>762085</v>
      </c>
      <c r="N16" s="10">
        <f t="shared" si="1"/>
        <v>21.995261444558064</v>
      </c>
      <c r="P16" s="18">
        <v>8721115</v>
      </c>
      <c r="Q16" s="34">
        <v>1460415</v>
      </c>
      <c r="R16" s="10">
        <f t="shared" si="2"/>
        <v>16.745737213647566</v>
      </c>
    </row>
    <row r="17" spans="2:18" s="9" customFormat="1" ht="18.75" customHeight="1">
      <c r="B17" s="87" t="s">
        <v>3</v>
      </c>
      <c r="C17" s="75">
        <v>2002</v>
      </c>
      <c r="D17" s="73">
        <v>3364139</v>
      </c>
      <c r="E17" s="67">
        <v>2654037</v>
      </c>
      <c r="F17" s="76">
        <v>1997629</v>
      </c>
      <c r="G17" s="70">
        <f>F17*100/D17</f>
        <v>59.38009695794377</v>
      </c>
      <c r="H17" s="76">
        <v>1168345</v>
      </c>
      <c r="I17" s="88">
        <f t="shared" si="0"/>
        <v>44.02142848799772</v>
      </c>
      <c r="J17" s="39"/>
      <c r="K17" s="39"/>
      <c r="L17" s="16">
        <v>3364139</v>
      </c>
      <c r="M17" s="20">
        <v>1997629</v>
      </c>
      <c r="N17" s="10">
        <f t="shared" si="1"/>
        <v>59.38009695794377</v>
      </c>
      <c r="P17" s="18">
        <v>2654037</v>
      </c>
      <c r="Q17" s="35">
        <v>1168345</v>
      </c>
      <c r="R17" s="10">
        <f t="shared" si="2"/>
        <v>44.02142848799772</v>
      </c>
    </row>
    <row r="18" spans="2:18" s="9" customFormat="1" ht="18.75" customHeight="1">
      <c r="B18" s="87" t="s">
        <v>4</v>
      </c>
      <c r="C18" s="75">
        <v>2002</v>
      </c>
      <c r="D18" s="73">
        <v>4822739</v>
      </c>
      <c r="E18" s="67">
        <v>9670793</v>
      </c>
      <c r="F18" s="76">
        <v>1984045</v>
      </c>
      <c r="G18" s="70">
        <f>F18*100/D18</f>
        <v>41.13938158378465</v>
      </c>
      <c r="H18" s="72">
        <v>2930029</v>
      </c>
      <c r="I18" s="88">
        <f t="shared" si="0"/>
        <v>30.29771188360665</v>
      </c>
      <c r="J18" s="39"/>
      <c r="K18" s="39"/>
      <c r="L18" s="16">
        <v>4822739</v>
      </c>
      <c r="M18" s="20">
        <v>1984045</v>
      </c>
      <c r="N18" s="10">
        <f t="shared" si="1"/>
        <v>41.13938158378465</v>
      </c>
      <c r="P18" s="18">
        <v>9670793</v>
      </c>
      <c r="Q18" s="34">
        <v>2930029</v>
      </c>
      <c r="R18" s="10">
        <f t="shared" si="2"/>
        <v>30.29771188360665</v>
      </c>
    </row>
    <row r="19" spans="2:18" s="9" customFormat="1" ht="18.75" customHeight="1">
      <c r="B19" s="87" t="s">
        <v>33</v>
      </c>
      <c r="C19" s="75">
        <v>1999</v>
      </c>
      <c r="D19" s="73">
        <v>242267</v>
      </c>
      <c r="E19" s="67">
        <v>4046446</v>
      </c>
      <c r="F19" s="78" t="s">
        <v>11</v>
      </c>
      <c r="G19" s="78" t="s">
        <v>11</v>
      </c>
      <c r="H19" s="76">
        <v>1191351</v>
      </c>
      <c r="I19" s="88">
        <f t="shared" si="0"/>
        <v>29.441910259027303</v>
      </c>
      <c r="J19" s="39"/>
      <c r="K19" s="39"/>
      <c r="L19" s="16"/>
      <c r="M19" s="22" t="s">
        <v>11</v>
      </c>
      <c r="N19" s="10" t="e">
        <f t="shared" si="1"/>
        <v>#VALUE!</v>
      </c>
      <c r="P19" s="18">
        <v>4046446</v>
      </c>
      <c r="Q19" s="35">
        <v>1191351</v>
      </c>
      <c r="R19" s="10">
        <f t="shared" si="2"/>
        <v>29.441910259027303</v>
      </c>
    </row>
    <row r="20" spans="2:18" s="9" customFormat="1" ht="18.75" customHeight="1">
      <c r="B20" s="87" t="s">
        <v>5</v>
      </c>
      <c r="C20" s="75">
        <v>2001</v>
      </c>
      <c r="D20" s="73">
        <v>3076649</v>
      </c>
      <c r="E20" s="67">
        <v>18434822</v>
      </c>
      <c r="F20" s="76">
        <v>1295676</v>
      </c>
      <c r="G20" s="70">
        <f>F20*100/D20</f>
        <v>42.11322123518153</v>
      </c>
      <c r="H20" s="76">
        <v>3505749</v>
      </c>
      <c r="I20" s="88">
        <f t="shared" si="0"/>
        <v>19.016994034441993</v>
      </c>
      <c r="J20" s="39"/>
      <c r="K20" s="39"/>
      <c r="L20" s="16">
        <v>3076649</v>
      </c>
      <c r="M20" s="20">
        <v>1295676</v>
      </c>
      <c r="N20" s="10">
        <f t="shared" si="1"/>
        <v>42.11322123518153</v>
      </c>
      <c r="P20" s="18">
        <v>18434822</v>
      </c>
      <c r="Q20" s="35">
        <v>3505749</v>
      </c>
      <c r="R20" s="10">
        <f t="shared" si="2"/>
        <v>19.016994034441993</v>
      </c>
    </row>
    <row r="21" spans="2:18" s="9" customFormat="1" ht="18.75" customHeight="1">
      <c r="B21" s="90" t="s">
        <v>6</v>
      </c>
      <c r="C21" s="75">
        <v>2001</v>
      </c>
      <c r="D21" s="73">
        <v>11959</v>
      </c>
      <c r="E21" s="67">
        <v>11620</v>
      </c>
      <c r="F21" s="79" t="s">
        <v>11</v>
      </c>
      <c r="G21" s="79" t="s">
        <v>11</v>
      </c>
      <c r="H21" s="72">
        <v>1509</v>
      </c>
      <c r="I21" s="88">
        <f t="shared" si="0"/>
        <v>12.986230636833046</v>
      </c>
      <c r="J21" s="39"/>
      <c r="K21" s="39"/>
      <c r="L21" s="16"/>
      <c r="M21" s="23" t="s">
        <v>11</v>
      </c>
      <c r="N21" s="10" t="e">
        <f t="shared" si="1"/>
        <v>#VALUE!</v>
      </c>
      <c r="P21" s="18">
        <v>11620</v>
      </c>
      <c r="Q21" s="34">
        <v>1509</v>
      </c>
      <c r="R21" s="10">
        <f t="shared" si="2"/>
        <v>12.986230636833046</v>
      </c>
    </row>
    <row r="22" spans="2:18" s="3" customFormat="1" ht="18.75" customHeight="1">
      <c r="B22" s="90" t="s">
        <v>10</v>
      </c>
      <c r="C22" s="75">
        <v>2002</v>
      </c>
      <c r="D22" s="73">
        <v>153</v>
      </c>
      <c r="E22" s="67">
        <v>667</v>
      </c>
      <c r="F22" s="74" t="s">
        <v>11</v>
      </c>
      <c r="G22" s="74" t="s">
        <v>11</v>
      </c>
      <c r="H22" s="72">
        <v>312</v>
      </c>
      <c r="I22" s="88">
        <f t="shared" si="0"/>
        <v>46.776611694152926</v>
      </c>
      <c r="J22" s="39"/>
      <c r="K22" s="39"/>
      <c r="L22" s="16"/>
      <c r="M22" s="24" t="s">
        <v>11</v>
      </c>
      <c r="N22" s="10" t="e">
        <f t="shared" si="1"/>
        <v>#VALUE!</v>
      </c>
      <c r="O22" s="9"/>
      <c r="P22" s="18">
        <v>667</v>
      </c>
      <c r="Q22" s="34">
        <v>312</v>
      </c>
      <c r="R22" s="10">
        <f t="shared" si="2"/>
        <v>46.776611694152926</v>
      </c>
    </row>
    <row r="23" spans="2:18" s="9" customFormat="1" ht="27.75" customHeight="1" thickBot="1">
      <c r="B23" s="91" t="s">
        <v>34</v>
      </c>
      <c r="C23" s="92">
        <v>2002</v>
      </c>
      <c r="D23" s="93">
        <v>214</v>
      </c>
      <c r="E23" s="94">
        <v>952</v>
      </c>
      <c r="F23" s="95">
        <v>135</v>
      </c>
      <c r="G23" s="96">
        <f>F23*100/D23</f>
        <v>63.08411214953271</v>
      </c>
      <c r="H23" s="97">
        <v>125</v>
      </c>
      <c r="I23" s="98">
        <f t="shared" si="0"/>
        <v>13.130252100840336</v>
      </c>
      <c r="J23" s="39"/>
      <c r="K23" s="39"/>
      <c r="L23" s="25">
        <v>214</v>
      </c>
      <c r="M23" s="26">
        <v>135</v>
      </c>
      <c r="N23" s="10">
        <f t="shared" si="1"/>
        <v>63.08411214953271</v>
      </c>
      <c r="P23" s="36">
        <v>952</v>
      </c>
      <c r="Q23" s="37">
        <v>125</v>
      </c>
      <c r="R23" s="10">
        <f t="shared" si="2"/>
        <v>13.130252100840336</v>
      </c>
    </row>
    <row r="24" spans="1:16" ht="18.75" customHeight="1">
      <c r="A24" s="42"/>
      <c r="B24" s="42"/>
      <c r="C24" s="7"/>
      <c r="D24" s="6"/>
      <c r="E24" s="6"/>
      <c r="L24" s="27"/>
      <c r="P24" s="27"/>
    </row>
    <row r="25" spans="1:16" ht="18.75" customHeight="1">
      <c r="A25" s="42"/>
      <c r="B25" s="42"/>
      <c r="C25" s="6"/>
      <c r="D25" s="6"/>
      <c r="E25" s="6"/>
      <c r="L25" s="27"/>
      <c r="P25" s="27"/>
    </row>
    <row r="26" spans="2:16" ht="18.75" customHeight="1">
      <c r="B26" s="42"/>
      <c r="C26" s="6"/>
      <c r="D26" s="6"/>
      <c r="E26" s="6"/>
      <c r="L26" s="27"/>
      <c r="P26" s="27"/>
    </row>
    <row r="27" spans="3:18" s="3" customFormat="1" ht="18.75" customHeight="1">
      <c r="C27" s="8"/>
      <c r="D27" s="5"/>
      <c r="E27" s="5"/>
      <c r="L27" s="28"/>
      <c r="M27" s="29"/>
      <c r="N27" s="29"/>
      <c r="P27" s="28"/>
      <c r="Q27" s="29"/>
      <c r="R27" s="29"/>
    </row>
    <row r="28" spans="2:16" ht="18.75" customHeight="1">
      <c r="B28" s="42"/>
      <c r="C28" s="7"/>
      <c r="D28" s="6"/>
      <c r="E28" s="6"/>
      <c r="L28" s="27"/>
      <c r="P28" s="27"/>
    </row>
    <row r="29" spans="2:16" ht="18.75" customHeight="1">
      <c r="B29" s="42"/>
      <c r="C29" s="6"/>
      <c r="D29" s="6"/>
      <c r="E29" s="6"/>
      <c r="L29" s="27"/>
      <c r="P29" s="27"/>
    </row>
    <row r="30" spans="2:16" ht="18.75" customHeight="1">
      <c r="B30" s="42"/>
      <c r="C30" s="7"/>
      <c r="D30" s="6"/>
      <c r="E30" s="6"/>
      <c r="L30" s="27"/>
      <c r="P30" s="27"/>
    </row>
    <row r="31" spans="2:16" ht="18.75" customHeight="1">
      <c r="B31" s="42"/>
      <c r="C31" s="7"/>
      <c r="D31" s="6"/>
      <c r="E31" s="6"/>
      <c r="L31" s="27"/>
      <c r="P31" s="27"/>
    </row>
    <row r="32" spans="2:16" ht="18.75" customHeight="1">
      <c r="B32" s="42"/>
      <c r="C32" s="7"/>
      <c r="D32" s="6"/>
      <c r="E32" s="6"/>
      <c r="L32" s="27"/>
      <c r="P32" s="27"/>
    </row>
    <row r="33" spans="2:16" ht="18.75" customHeight="1">
      <c r="B33" s="42"/>
      <c r="C33" s="7"/>
      <c r="D33" s="6"/>
      <c r="E33" s="6"/>
      <c r="L33" s="27"/>
      <c r="P33" s="27"/>
    </row>
    <row r="34" spans="2:16" ht="18.75" customHeight="1">
      <c r="B34" s="42"/>
      <c r="C34" s="7"/>
      <c r="D34" s="6"/>
      <c r="E34" s="6"/>
      <c r="L34" s="27"/>
      <c r="P34" s="27"/>
    </row>
    <row r="35" spans="2:16" ht="18.75" customHeight="1">
      <c r="B35" s="42"/>
      <c r="C35" s="7"/>
      <c r="D35" s="6"/>
      <c r="E35" s="6"/>
      <c r="L35" s="27"/>
      <c r="P35" s="27"/>
    </row>
    <row r="36" spans="2:16" ht="18.75" customHeight="1">
      <c r="B36" s="42"/>
      <c r="C36" s="7"/>
      <c r="D36" s="6"/>
      <c r="E36" s="6"/>
      <c r="L36" s="27"/>
      <c r="P36" s="27"/>
    </row>
    <row r="37" spans="2:16" ht="18.75" customHeight="1">
      <c r="B37" s="42"/>
      <c r="C37" s="7"/>
      <c r="D37" s="6"/>
      <c r="E37" s="6"/>
      <c r="L37" s="27"/>
      <c r="P37" s="27"/>
    </row>
    <row r="38" spans="2:16" ht="18.75" customHeight="1">
      <c r="B38" s="42"/>
      <c r="C38" s="7"/>
      <c r="D38" s="6"/>
      <c r="E38" s="6"/>
      <c r="L38" s="27"/>
      <c r="P38" s="27"/>
    </row>
    <row r="39" spans="2:16" ht="18.75" customHeight="1">
      <c r="B39" s="42"/>
      <c r="C39" s="7"/>
      <c r="D39" s="6"/>
      <c r="E39" s="6"/>
      <c r="L39" s="27"/>
      <c r="P39" s="27"/>
    </row>
    <row r="40" spans="2:16" ht="18.75" customHeight="1">
      <c r="B40" s="42"/>
      <c r="C40" s="7"/>
      <c r="D40" s="6"/>
      <c r="E40" s="6"/>
      <c r="L40" s="27"/>
      <c r="P40" s="27"/>
    </row>
    <row r="41" spans="2:16" ht="18.75" customHeight="1">
      <c r="B41" s="42"/>
      <c r="C41" s="7"/>
      <c r="D41" s="6"/>
      <c r="E41" s="6"/>
      <c r="L41" s="27"/>
      <c r="P41" s="27"/>
    </row>
    <row r="42" spans="2:16" ht="18.75" customHeight="1">
      <c r="B42" s="42"/>
      <c r="C42" s="7"/>
      <c r="D42" s="6"/>
      <c r="E42" s="6"/>
      <c r="L42" s="27"/>
      <c r="P42" s="27"/>
    </row>
    <row r="43" spans="2:16" ht="18.75" customHeight="1">
      <c r="B43" s="42"/>
      <c r="C43" s="7"/>
      <c r="D43" s="6"/>
      <c r="E43" s="6"/>
      <c r="L43" s="27"/>
      <c r="P43" s="27"/>
    </row>
    <row r="44" spans="2:16" ht="18.75" customHeight="1">
      <c r="B44" s="42"/>
      <c r="C44" s="7"/>
      <c r="D44" s="6"/>
      <c r="E44" s="6"/>
      <c r="L44" s="27"/>
      <c r="P44" s="27"/>
    </row>
    <row r="45" spans="2:16" ht="18.75" customHeight="1">
      <c r="B45" s="42"/>
      <c r="C45" s="7"/>
      <c r="D45" s="6"/>
      <c r="E45" s="6"/>
      <c r="L45" s="27"/>
      <c r="P45" s="27"/>
    </row>
    <row r="46" spans="2:16" ht="18.75" customHeight="1">
      <c r="B46" s="42"/>
      <c r="C46" s="7"/>
      <c r="D46" s="6"/>
      <c r="E46" s="6"/>
      <c r="L46" s="27"/>
      <c r="P46" s="27"/>
    </row>
    <row r="47" spans="2:16" ht="18.75" customHeight="1">
      <c r="B47" s="42"/>
      <c r="C47" s="7"/>
      <c r="D47" s="6"/>
      <c r="E47" s="6"/>
      <c r="L47" s="27"/>
      <c r="P47" s="27"/>
    </row>
    <row r="48" spans="2:16" ht="18.75" customHeight="1">
      <c r="B48" s="42"/>
      <c r="C48" s="7"/>
      <c r="D48" s="6"/>
      <c r="E48" s="6"/>
      <c r="L48" s="27"/>
      <c r="P48" s="27"/>
    </row>
    <row r="49" spans="2:16" ht="18.75" customHeight="1">
      <c r="B49" s="42"/>
      <c r="C49" s="7"/>
      <c r="D49" s="6"/>
      <c r="E49" s="6"/>
      <c r="L49" s="27"/>
      <c r="P49" s="27"/>
    </row>
    <row r="50" spans="2:16" ht="18.75" customHeight="1">
      <c r="B50" s="42"/>
      <c r="C50" s="7"/>
      <c r="D50" s="6"/>
      <c r="E50" s="6"/>
      <c r="L50" s="27"/>
      <c r="P50" s="27"/>
    </row>
    <row r="51" spans="2:16" ht="18.75" customHeight="1">
      <c r="B51" s="42"/>
      <c r="C51" s="7"/>
      <c r="D51" s="6"/>
      <c r="E51" s="6"/>
      <c r="L51" s="27"/>
      <c r="P51" s="27"/>
    </row>
    <row r="52" spans="2:16" ht="18.75" customHeight="1">
      <c r="B52" s="42"/>
      <c r="C52" s="7"/>
      <c r="D52" s="6"/>
      <c r="E52" s="6"/>
      <c r="L52" s="27"/>
      <c r="P52" s="27"/>
    </row>
    <row r="53" spans="2:16" ht="18.75" customHeight="1">
      <c r="B53" s="42"/>
      <c r="C53" s="7"/>
      <c r="D53" s="6"/>
      <c r="E53" s="6"/>
      <c r="L53" s="27"/>
      <c r="P53" s="27"/>
    </row>
  </sheetData>
  <sheetProtection/>
  <mergeCells count="7">
    <mergeCell ref="C4:C5"/>
    <mergeCell ref="D4:D5"/>
    <mergeCell ref="E4:E5"/>
    <mergeCell ref="L4:L5"/>
    <mergeCell ref="P4:P5"/>
    <mergeCell ref="F4:G4"/>
    <mergeCell ref="H4:I4"/>
  </mergeCells>
  <printOptions/>
  <pageMargins left="0.59" right="0.1" top="0.39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2011-10-18T08:21:56Z</cp:lastPrinted>
  <dcterms:created xsi:type="dcterms:W3CDTF">2008-09-01T13:32:59Z</dcterms:created>
  <dcterms:modified xsi:type="dcterms:W3CDTF">2011-10-18T09:21:13Z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-2082571877</vt:i4>
  </property>
  <property fmtid="{D5CDD505-2E9C-101B-9397-08002B2CF9AE}" pid="3" name="_EmailSubject">
    <vt:lpwstr>Master data table 9</vt:lpwstr>
  </property>
  <property fmtid="{D5CDD505-2E9C-101B-9397-08002B2CF9AE}" pid="4" name="_AuthorEmail">
    <vt:lpwstr>Stephanie.Petit@fao.org</vt:lpwstr>
  </property>
  <property fmtid="{D5CDD505-2E9C-101B-9397-08002B2CF9AE}" pid="5" name="_AuthorEmailDisplayName">
    <vt:lpwstr>Petit, Stephanie (ESSS)</vt:lpwstr>
  </property>
  <property fmtid="{D5CDD505-2E9C-101B-9397-08002B2CF9AE}" pid="6" name="_ReviewingToolsShownOnce">
    <vt:lpwstr/>
  </property>
</Properties>
</file>