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and_use_on_agricultural_holdin" sheetId="1" r:id="rId1"/>
  </sheets>
  <definedNames>
    <definedName name="_xlnm.Print_Titles" localSheetId="0">'Land_use_on_agricultural_holdin'!$3:$9</definedName>
  </definedNames>
  <calcPr fullCalcOnLoad="1"/>
</workbook>
</file>

<file path=xl/sharedStrings.xml><?xml version="1.0" encoding="utf-8"?>
<sst xmlns="http://schemas.openxmlformats.org/spreadsheetml/2006/main" count="350" uniqueCount="181">
  <si>
    <t>Egypt</t>
  </si>
  <si>
    <t>Ethiopia</t>
  </si>
  <si>
    <t>Tunisia</t>
  </si>
  <si>
    <t>Canada</t>
  </si>
  <si>
    <t>Guadeloupe</t>
  </si>
  <si>
    <t>Jamaica</t>
  </si>
  <si>
    <t>Martinique</t>
  </si>
  <si>
    <t>Nicaragua</t>
  </si>
  <si>
    <t>Panama</t>
  </si>
  <si>
    <t>Puerto Rico</t>
  </si>
  <si>
    <t xml:space="preserve">Saint Lucia </t>
  </si>
  <si>
    <t>Brazil</t>
  </si>
  <si>
    <t>Chile</t>
  </si>
  <si>
    <t>Colombia</t>
  </si>
  <si>
    <t>Ecuador</t>
  </si>
  <si>
    <t>Uruguay</t>
  </si>
  <si>
    <t>Azerbaijan</t>
  </si>
  <si>
    <t>Bangladesh</t>
  </si>
  <si>
    <t>Cyprus</t>
  </si>
  <si>
    <t>Georgia</t>
  </si>
  <si>
    <t>India</t>
  </si>
  <si>
    <t>Japan</t>
  </si>
  <si>
    <t>Lebanon</t>
  </si>
  <si>
    <t>Myanmar</t>
  </si>
  <si>
    <t>Nepal</t>
  </si>
  <si>
    <t>Pakistan</t>
  </si>
  <si>
    <t>Philippines</t>
  </si>
  <si>
    <t>Qatar</t>
  </si>
  <si>
    <t>Thailand</t>
  </si>
  <si>
    <t>Turkey</t>
  </si>
  <si>
    <t>Viet Nam</t>
  </si>
  <si>
    <t>Albania</t>
  </si>
  <si>
    <t>Austria</t>
  </si>
  <si>
    <t>Belgium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</si>
  <si>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</si>
  <si>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</si>
  <si>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</si>
  <si>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</si>
  <si>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</si>
  <si>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</si>
  <si>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</si>
  <si>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</si>
  <si>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</si>
  <si>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</si>
  <si>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</si>
  <si>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</si>
  <si>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</si>
  <si>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</si>
  <si>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</si>
  <si>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</si>
  <si>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</si>
  <si>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</si>
  <si>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</si>
  <si>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</si>
  <si>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</si>
  <si>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</si>
  <si>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United Kingdom</t>
  </si>
  <si>
    <t>American Samoa</t>
  </si>
  <si>
    <t>Australia</t>
  </si>
  <si>
    <t>Cook Islands</t>
  </si>
  <si>
    <t>Guam</t>
  </si>
  <si>
    <t>New Caledonia</t>
  </si>
  <si>
    <t>New Zealand</t>
  </si>
  <si>
    <t>Samoa</t>
  </si>
  <si>
    <t>Tonga</t>
  </si>
  <si>
    <t>Guatemala</t>
  </si>
  <si>
    <t>Yemen</t>
  </si>
  <si>
    <t>Census year</t>
  </si>
  <si>
    <t>Agricultural land</t>
  </si>
  <si>
    <t>Cropland</t>
  </si>
  <si>
    <t>Arable land</t>
  </si>
  <si>
    <t xml:space="preserve">Algeria </t>
  </si>
  <si>
    <t>...</t>
  </si>
  <si>
    <t>All other land</t>
  </si>
  <si>
    <t>(2).</t>
  </si>
  <si>
    <t>Réunion</t>
  </si>
  <si>
    <t>(3).</t>
  </si>
  <si>
    <t>(9).</t>
  </si>
  <si>
    <t>(10).</t>
  </si>
  <si>
    <t>(11).</t>
  </si>
  <si>
    <t>(12).</t>
  </si>
  <si>
    <t>(13).</t>
  </si>
  <si>
    <t>_</t>
  </si>
  <si>
    <t>(14).</t>
  </si>
  <si>
    <t>(15).</t>
  </si>
  <si>
    <t>(16).</t>
  </si>
  <si>
    <t>(17).</t>
  </si>
  <si>
    <t>(18).</t>
  </si>
  <si>
    <t>(19).</t>
  </si>
  <si>
    <t>Serbia</t>
  </si>
  <si>
    <t>1996-2005</t>
  </si>
  <si>
    <t>Indonesia</t>
  </si>
  <si>
    <t>2001-2002</t>
  </si>
  <si>
    <t>1999-2000</t>
  </si>
  <si>
    <t>2002-2003</t>
  </si>
  <si>
    <t>2004-2005</t>
  </si>
  <si>
    <t>2000-2001</t>
  </si>
  <si>
    <t>1996-1997</t>
  </si>
  <si>
    <t>2003-2004</t>
  </si>
  <si>
    <t>1998-1999</t>
  </si>
  <si>
    <t>Total operated area of holdings</t>
  </si>
  <si>
    <t xml:space="preserve">Table 6.1 Land use on agricultural holdings </t>
  </si>
  <si>
    <t xml:space="preserve">Total </t>
  </si>
  <si>
    <t>Country population</t>
  </si>
  <si>
    <t>Footnotes:</t>
  </si>
  <si>
    <t>…</t>
  </si>
  <si>
    <t>.,.</t>
  </si>
  <si>
    <t>Arable land per person</t>
  </si>
  <si>
    <t>(ha)</t>
  </si>
  <si>
    <t xml:space="preserve">      (ha)</t>
  </si>
  <si>
    <t xml:space="preserve">    (ha)</t>
  </si>
  <si>
    <t xml:space="preserve">     (ha)</t>
  </si>
  <si>
    <t>(persons)</t>
  </si>
  <si>
    <t xml:space="preserve">Countries by region </t>
  </si>
  <si>
    <t>(20).</t>
  </si>
  <si>
    <t>(7).</t>
  </si>
  <si>
    <t>(4). (5).</t>
  </si>
  <si>
    <t>(4). (8).</t>
  </si>
  <si>
    <t>(4).</t>
  </si>
  <si>
    <t>(21).</t>
  </si>
  <si>
    <t>(22).</t>
  </si>
  <si>
    <t>WORLD TOTAL (85)</t>
  </si>
  <si>
    <t>AFRICA (6)</t>
  </si>
  <si>
    <t>AMERICA, SOUTH (6)</t>
  </si>
  <si>
    <t>ASIA (21)</t>
  </si>
  <si>
    <t>EUROPE (29)</t>
  </si>
  <si>
    <t>OCEANIA (9)</t>
  </si>
  <si>
    <t>2) Agricultural land.</t>
  </si>
  <si>
    <t>5) Includes 839 949 ha of fallow land</t>
  </si>
  <si>
    <t>6) Land under temporary crops.</t>
  </si>
  <si>
    <t>(6).</t>
  </si>
  <si>
    <t>7) Includes 3500 ha of other cropland.</t>
  </si>
  <si>
    <t>8) Includes 1 680 555 ha of other land under crops.</t>
  </si>
  <si>
    <t>9) All other agricultural land</t>
  </si>
  <si>
    <t>10) Harvested cropland.</t>
  </si>
  <si>
    <t>11) Other cropland.</t>
  </si>
  <si>
    <t>12) Cultivated area.</t>
  </si>
  <si>
    <t>14) Cropland.</t>
  </si>
  <si>
    <t>15) Arable land.</t>
  </si>
  <si>
    <t>16) Productive land.</t>
  </si>
  <si>
    <t>18) Includes 171 500 ha of unutilized agricultural land</t>
  </si>
  <si>
    <t>19) Includes 1761 ha of fallow/unutilized land.</t>
  </si>
  <si>
    <t>20) Includes 836 ha of fallow land.</t>
  </si>
  <si>
    <t xml:space="preserve">21) Includes 168 864,74 ha kitchen gardens </t>
  </si>
  <si>
    <t>13) Includes 5 395 ha of fallow land.</t>
  </si>
  <si>
    <t xml:space="preserve">            (ha)</t>
  </si>
  <si>
    <t>13 (=col.8/col.4)</t>
  </si>
  <si>
    <t>7 (=col.8+col.9)</t>
  </si>
  <si>
    <t>6 (=col.7+col.10)</t>
  </si>
  <si>
    <t>Permanent crops</t>
  </si>
  <si>
    <t>Permanent meadows and pastures</t>
  </si>
  <si>
    <t>Forest and other wooded land</t>
  </si>
  <si>
    <t xml:space="preserve">22) Includes forest and other wooded land. </t>
  </si>
  <si>
    <t xml:space="preserve">       (ha)</t>
  </si>
  <si>
    <t>Notes:</t>
  </si>
  <si>
    <t>4) Land under crops + permanent meadows and pastures.</t>
  </si>
  <si>
    <t>17) Includes 51 225 ha of other cropland.</t>
  </si>
  <si>
    <t>Saint Kitts and Nevis</t>
  </si>
  <si>
    <t>Trinidad and Tobago</t>
  </si>
  <si>
    <t>United States of America</t>
  </si>
  <si>
    <t xml:space="preserve">Venezuela, Bolivarian Republic of </t>
  </si>
  <si>
    <t>Kyrgyzstan</t>
  </si>
  <si>
    <t xml:space="preserve">Lao People's Democratic Republic </t>
  </si>
  <si>
    <t xml:space="preserve">Saudi Arabia </t>
  </si>
  <si>
    <t>Czech Republic</t>
  </si>
  <si>
    <t>Slovakia</t>
  </si>
  <si>
    <t>Northern Mariana Islands</t>
  </si>
  <si>
    <t>Tanzania, United Republic of</t>
  </si>
  <si>
    <t xml:space="preserve">Iran, Islamic Republic of </t>
  </si>
  <si>
    <t>Virgin Islands, United States</t>
  </si>
  <si>
    <t>AMERICA, NORTH AND CENTRAL (14)</t>
  </si>
  <si>
    <t>3) Includes 3 350 483 ha of fallow land.</t>
  </si>
  <si>
    <t>· Agricultural land = cropland (land under temporary crops, meadows, and temporarly fallow + land under permanent crops) + permanent meadows and pastures.</t>
  </si>
  <si>
    <t xml:space="preserve">· Arable land = land under temporary crops + land under temporary meadows + land temporarily fallow.      
</t>
  </si>
  <si>
    <r>
      <t>Country area</t>
    </r>
    <r>
      <rPr>
        <i/>
        <sz val="10"/>
        <rFont val="Arial"/>
        <family val="2"/>
      </rPr>
      <t>(1)</t>
    </r>
  </si>
  <si>
    <t>Cropland per person</t>
  </si>
  <si>
    <t>Agricultural land per person</t>
  </si>
  <si>
    <t>14 (=col.7/col.4)</t>
  </si>
  <si>
    <t>15(=col.6/col.4)</t>
  </si>
  <si>
    <t>Saint Vincent and the Grenadines</t>
  </si>
  <si>
    <r>
      <t xml:space="preserve">1) Source: [FAO, 1997]  </t>
    </r>
    <r>
      <rPr>
        <i/>
        <sz val="10"/>
        <rFont val="Arial"/>
        <family val="2"/>
      </rPr>
      <t>''Report on the 1990 World Census of Agriculture - International comparison and primary results by country(1986-1995)'</t>
    </r>
    <r>
      <rPr>
        <sz val="10"/>
        <rFont val="Arial"/>
        <family val="2"/>
      </rPr>
      <t xml:space="preserve">' and [FAO, 2006] </t>
    </r>
    <r>
      <rPr>
        <i/>
        <sz val="10"/>
        <rFont val="Arial"/>
        <family val="2"/>
      </rPr>
      <t xml:space="preserve">Statistical Yearbook 2005/2006.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</si>
</sst>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###\ ###\ ###\ ###"/>
    <numFmt numFmtId="166" formatCode="###\ ###\ ###\ ###\ ###\ "/>
    <numFmt numFmtId="167" formatCode="General_)"/>
    <numFmt numFmtId="168" formatCode="0.0000000"/>
    <numFmt numFmtId="169" formatCode="_-* #,##0.0_-;\-* #,##0.0_-;_-* &quot;-&quot;??_-;_-@_-"/>
    <numFmt numFmtId="170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Helv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67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/>
    </xf>
    <xf numFmtId="164" fontId="41" fillId="0" borderId="0" xfId="0" applyNumberFormat="1" applyFont="1" applyBorder="1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165" fontId="1" fillId="33" borderId="17" xfId="0" applyNumberFormat="1" applyFont="1" applyFill="1" applyBorder="1" applyAlignment="1">
      <alignment horizontal="right" wrapText="1"/>
    </xf>
    <xf numFmtId="166" fontId="56" fillId="33" borderId="17" xfId="0" applyNumberFormat="1" applyFont="1" applyFill="1" applyBorder="1" applyAlignment="1">
      <alignment horizontal="right" wrapText="1"/>
    </xf>
    <xf numFmtId="165" fontId="7" fillId="33" borderId="17" xfId="0" applyNumberFormat="1" applyFont="1" applyFill="1" applyBorder="1" applyAlignment="1">
      <alignment horizontal="right" wrapText="1"/>
    </xf>
    <xf numFmtId="165" fontId="11" fillId="33" borderId="17" xfId="0" applyNumberFormat="1" applyFont="1" applyFill="1" applyBorder="1" applyAlignment="1">
      <alignment horizontal="right" wrapText="1"/>
    </xf>
    <xf numFmtId="165" fontId="12" fillId="33" borderId="17" xfId="0" applyNumberFormat="1" applyFont="1" applyFill="1" applyBorder="1" applyAlignment="1">
      <alignment horizontal="right" wrapText="1"/>
    </xf>
    <xf numFmtId="165" fontId="0" fillId="33" borderId="17" xfId="0" applyNumberFormat="1" applyFill="1" applyBorder="1" applyAlignment="1">
      <alignment horizontal="right"/>
    </xf>
    <xf numFmtId="165" fontId="0" fillId="33" borderId="18" xfId="0" applyNumberForma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wrapText="1"/>
    </xf>
    <xf numFmtId="164" fontId="1" fillId="33" borderId="17" xfId="0" applyNumberFormat="1" applyFont="1" applyFill="1" applyBorder="1" applyAlignment="1">
      <alignment horizontal="right" wrapText="1"/>
    </xf>
    <xf numFmtId="164" fontId="7" fillId="33" borderId="17" xfId="0" applyNumberFormat="1" applyFont="1" applyFill="1" applyBorder="1" applyAlignment="1">
      <alignment horizontal="right" wrapText="1"/>
    </xf>
    <xf numFmtId="164" fontId="11" fillId="33" borderId="17" xfId="0" applyNumberFormat="1" applyFont="1" applyFill="1" applyBorder="1" applyAlignment="1">
      <alignment horizontal="right" wrapText="1"/>
    </xf>
    <xf numFmtId="164" fontId="12" fillId="33" borderId="17" xfId="0" applyNumberFormat="1" applyFont="1" applyFill="1" applyBorder="1" applyAlignment="1">
      <alignment horizontal="right" wrapText="1"/>
    </xf>
    <xf numFmtId="164" fontId="0" fillId="33" borderId="17" xfId="0" applyNumberForma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4" fontId="41" fillId="0" borderId="19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right"/>
    </xf>
    <xf numFmtId="164" fontId="56" fillId="33" borderId="0" xfId="0" applyNumberFormat="1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11" fillId="33" borderId="0" xfId="0" applyNumberFormat="1" applyFont="1" applyFill="1" applyBorder="1" applyAlignment="1">
      <alignment horizontal="right"/>
    </xf>
    <xf numFmtId="164" fontId="12" fillId="33" borderId="0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41" fillId="0" borderId="19" xfId="0" applyNumberFormat="1" applyFont="1" applyFill="1" applyBorder="1" applyAlignment="1">
      <alignment horizontal="right"/>
    </xf>
    <xf numFmtId="166" fontId="61" fillId="33" borderId="0" xfId="57" applyNumberFormat="1" applyFont="1" applyFill="1" applyBorder="1">
      <alignment/>
      <protection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164" fontId="62" fillId="33" borderId="0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right"/>
    </xf>
    <xf numFmtId="164" fontId="11" fillId="33" borderId="0" xfId="0" applyNumberFormat="1" applyFont="1" applyFill="1" applyBorder="1" applyAlignment="1">
      <alignment horizontal="right"/>
    </xf>
    <xf numFmtId="164" fontId="12" fillId="33" borderId="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170" fontId="0" fillId="33" borderId="0" xfId="0" applyNumberFormat="1" applyFill="1" applyBorder="1" applyAlignment="1">
      <alignment horizontal="right"/>
    </xf>
    <xf numFmtId="170" fontId="0" fillId="33" borderId="12" xfId="0" applyNumberFormat="1" applyFill="1" applyBorder="1" applyAlignment="1">
      <alignment horizontal="right"/>
    </xf>
    <xf numFmtId="170" fontId="0" fillId="0" borderId="19" xfId="0" applyNumberFormat="1" applyFont="1" applyBorder="1" applyAlignment="1">
      <alignment horizontal="right"/>
    </xf>
    <xf numFmtId="170" fontId="41" fillId="33" borderId="0" xfId="0" applyNumberFormat="1" applyFont="1" applyFill="1" applyBorder="1" applyAlignment="1">
      <alignment horizontal="right"/>
    </xf>
    <xf numFmtId="170" fontId="41" fillId="33" borderId="12" xfId="0" applyNumberFormat="1" applyFont="1" applyFill="1" applyBorder="1" applyAlignment="1">
      <alignment horizontal="right"/>
    </xf>
    <xf numFmtId="170" fontId="0" fillId="0" borderId="19" xfId="0" applyNumberForma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5" fillId="34" borderId="17" xfId="0" applyFont="1" applyFill="1" applyBorder="1" applyAlignment="1">
      <alignment horizontal="center" vertical="center"/>
    </xf>
    <xf numFmtId="165" fontId="16" fillId="33" borderId="17" xfId="0" applyNumberFormat="1" applyFont="1" applyFill="1" applyBorder="1" applyAlignment="1">
      <alignment horizontal="right" wrapText="1"/>
    </xf>
    <xf numFmtId="164" fontId="16" fillId="33" borderId="17" xfId="0" applyNumberFormat="1" applyFont="1" applyFill="1" applyBorder="1" applyAlignment="1">
      <alignment horizontal="right" wrapText="1"/>
    </xf>
    <xf numFmtId="164" fontId="14" fillId="0" borderId="19" xfId="0" applyNumberFormat="1" applyFont="1" applyBorder="1" applyAlignment="1">
      <alignment horizontal="right"/>
    </xf>
    <xf numFmtId="164" fontId="16" fillId="33" borderId="0" xfId="0" applyNumberFormat="1" applyFont="1" applyFill="1" applyBorder="1" applyAlignment="1">
      <alignment horizontal="right"/>
    </xf>
    <xf numFmtId="164" fontId="63" fillId="33" borderId="0" xfId="0" applyNumberFormat="1" applyFont="1" applyFill="1" applyBorder="1" applyAlignment="1">
      <alignment horizontal="right"/>
    </xf>
    <xf numFmtId="164" fontId="14" fillId="0" borderId="19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17" fillId="33" borderId="17" xfId="0" applyNumberFormat="1" applyFont="1" applyFill="1" applyBorder="1" applyAlignment="1">
      <alignment horizontal="right" wrapText="1"/>
    </xf>
    <xf numFmtId="164" fontId="17" fillId="33" borderId="17" xfId="0" applyNumberFormat="1" applyFont="1" applyFill="1" applyBorder="1" applyAlignment="1">
      <alignment horizontal="right" wrapText="1"/>
    </xf>
    <xf numFmtId="164" fontId="16" fillId="0" borderId="19" xfId="0" applyNumberFormat="1" applyFont="1" applyBorder="1" applyAlignment="1">
      <alignment horizontal="right"/>
    </xf>
    <xf numFmtId="164" fontId="17" fillId="33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4" fillId="33" borderId="17" xfId="0" applyFont="1" applyFill="1" applyBorder="1" applyAlignment="1">
      <alignment/>
    </xf>
    <xf numFmtId="164" fontId="14" fillId="0" borderId="19" xfId="0" applyNumberFormat="1" applyFont="1" applyBorder="1" applyAlignment="1" quotePrefix="1">
      <alignment horizontal="right"/>
    </xf>
    <xf numFmtId="0" fontId="14" fillId="0" borderId="19" xfId="0" applyFont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Y130"/>
  <sheetViews>
    <sheetView tabSelected="1" zoomScalePageLayoutView="0" workbookViewId="0" topLeftCell="A1">
      <selection activeCell="K25" sqref="K25"/>
    </sheetView>
  </sheetViews>
  <sheetFormatPr defaultColWidth="11.28125" defaultRowHeight="14.25" customHeight="1"/>
  <cols>
    <col min="1" max="1" width="2.8515625" style="0" customWidth="1"/>
    <col min="2" max="2" width="19.7109375" style="0" customWidth="1"/>
    <col min="3" max="4" width="11.28125" style="0" customWidth="1"/>
    <col min="5" max="5" width="12.140625" style="0" customWidth="1"/>
    <col min="6" max="6" width="11.28125" style="0" customWidth="1"/>
    <col min="7" max="7" width="3.7109375" style="112" customWidth="1"/>
    <col min="8" max="8" width="13.8515625" style="0" customWidth="1"/>
    <col min="9" max="9" width="3.421875" style="0" customWidth="1"/>
    <col min="10" max="10" width="11.28125" style="0" customWidth="1"/>
    <col min="11" max="11" width="3.8515625" style="0" customWidth="1"/>
    <col min="12" max="12" width="11.28125" style="0" customWidth="1"/>
    <col min="13" max="13" width="4.421875" style="112" customWidth="1"/>
    <col min="14" max="14" width="11.28125" style="0" customWidth="1"/>
    <col min="15" max="15" width="3.28125" style="0" customWidth="1"/>
    <col min="16" max="16" width="11.28125" style="0" customWidth="1"/>
    <col min="17" max="17" width="4.421875" style="0" customWidth="1"/>
    <col min="18" max="18" width="11.28125" style="0" customWidth="1"/>
    <col min="19" max="19" width="3.28125" style="0" customWidth="1"/>
    <col min="20" max="20" width="11.28125" style="0" customWidth="1"/>
    <col min="21" max="21" width="2.8515625" style="112" customWidth="1"/>
    <col min="22" max="22" width="12.7109375" style="19" customWidth="1"/>
    <col min="23" max="23" width="12.8515625" style="19" customWidth="1"/>
    <col min="24" max="24" width="12.7109375" style="19" customWidth="1"/>
  </cols>
  <sheetData>
    <row r="3" spans="2:21" ht="14.25" customHeight="1">
      <c r="B3" s="7" t="s">
        <v>101</v>
      </c>
      <c r="C3" s="7"/>
      <c r="D3" s="7"/>
      <c r="E3" s="10"/>
      <c r="F3" s="8"/>
      <c r="G3" s="102"/>
      <c r="H3" s="8"/>
      <c r="I3" s="9"/>
      <c r="J3" s="8"/>
      <c r="K3" s="9"/>
      <c r="L3" s="8"/>
      <c r="M3" s="102"/>
      <c r="N3" s="8"/>
      <c r="O3" s="9"/>
      <c r="P3" s="8"/>
      <c r="Q3" s="9"/>
      <c r="R3" s="8"/>
      <c r="S3" s="8"/>
      <c r="T3" s="8"/>
      <c r="U3" s="117"/>
    </row>
    <row r="4" spans="2:21" ht="14.25" customHeight="1">
      <c r="B4" s="7"/>
      <c r="C4" s="7"/>
      <c r="D4" s="7"/>
      <c r="E4" s="10"/>
      <c r="F4" s="8"/>
      <c r="G4" s="102"/>
      <c r="H4" s="8"/>
      <c r="I4" s="9"/>
      <c r="J4" s="8"/>
      <c r="K4" s="9"/>
      <c r="L4" s="8"/>
      <c r="M4" s="102"/>
      <c r="N4" s="8"/>
      <c r="O4" s="9"/>
      <c r="P4" s="8"/>
      <c r="Q4" s="9"/>
      <c r="R4" s="8"/>
      <c r="S4" s="8"/>
      <c r="T4" s="8"/>
      <c r="U4" s="117"/>
    </row>
    <row r="5" spans="2:24" ht="14.25" customHeight="1">
      <c r="B5" s="123" t="s">
        <v>113</v>
      </c>
      <c r="C5" s="123" t="s">
        <v>67</v>
      </c>
      <c r="D5" s="123" t="s">
        <v>174</v>
      </c>
      <c r="E5" s="148" t="s">
        <v>103</v>
      </c>
      <c r="F5" s="127" t="s">
        <v>100</v>
      </c>
      <c r="G5" s="128"/>
      <c r="H5" s="134" t="s">
        <v>68</v>
      </c>
      <c r="I5" s="135"/>
      <c r="J5" s="135"/>
      <c r="K5" s="135"/>
      <c r="L5" s="135"/>
      <c r="M5" s="135"/>
      <c r="N5" s="135"/>
      <c r="O5" s="135"/>
      <c r="P5" s="135"/>
      <c r="Q5" s="136"/>
      <c r="R5" s="127" t="s">
        <v>151</v>
      </c>
      <c r="S5" s="128"/>
      <c r="T5" s="127" t="s">
        <v>73</v>
      </c>
      <c r="U5" s="128"/>
      <c r="V5" s="138" t="s">
        <v>107</v>
      </c>
      <c r="W5" s="123" t="s">
        <v>175</v>
      </c>
      <c r="X5" s="125" t="s">
        <v>176</v>
      </c>
    </row>
    <row r="6" spans="2:24" ht="14.25" customHeight="1">
      <c r="B6" s="147"/>
      <c r="C6" s="124"/>
      <c r="D6" s="124"/>
      <c r="E6" s="149" t="s">
        <v>103</v>
      </c>
      <c r="F6" s="129"/>
      <c r="G6" s="126"/>
      <c r="H6" s="140" t="s">
        <v>102</v>
      </c>
      <c r="I6" s="126"/>
      <c r="J6" s="142" t="s">
        <v>69</v>
      </c>
      <c r="K6" s="142"/>
      <c r="L6" s="143"/>
      <c r="M6" s="143"/>
      <c r="N6" s="142"/>
      <c r="O6" s="143"/>
      <c r="P6" s="144" t="s">
        <v>150</v>
      </c>
      <c r="Q6" s="145"/>
      <c r="R6" s="129"/>
      <c r="S6" s="126"/>
      <c r="T6" s="129"/>
      <c r="U6" s="126"/>
      <c r="V6" s="139"/>
      <c r="W6" s="124"/>
      <c r="X6" s="126"/>
    </row>
    <row r="7" spans="2:24" ht="14.25" customHeight="1">
      <c r="B7" s="147"/>
      <c r="C7" s="124"/>
      <c r="D7" s="124"/>
      <c r="E7" s="149"/>
      <c r="F7" s="129"/>
      <c r="G7" s="126"/>
      <c r="H7" s="141"/>
      <c r="I7" s="126"/>
      <c r="J7" s="127" t="s">
        <v>102</v>
      </c>
      <c r="K7" s="128"/>
      <c r="L7" s="127" t="s">
        <v>70</v>
      </c>
      <c r="M7" s="128"/>
      <c r="N7" s="127" t="s">
        <v>149</v>
      </c>
      <c r="O7" s="137"/>
      <c r="P7" s="146"/>
      <c r="Q7" s="145"/>
      <c r="R7" s="129"/>
      <c r="S7" s="126"/>
      <c r="T7" s="129"/>
      <c r="U7" s="126"/>
      <c r="V7" s="139" t="s">
        <v>107</v>
      </c>
      <c r="W7" s="124"/>
      <c r="X7" s="126"/>
    </row>
    <row r="8" spans="2:24" ht="14.25" customHeight="1">
      <c r="B8" s="21"/>
      <c r="C8" s="22"/>
      <c r="D8" s="22" t="s">
        <v>108</v>
      </c>
      <c r="E8" s="23" t="s">
        <v>112</v>
      </c>
      <c r="F8" s="24" t="s">
        <v>110</v>
      </c>
      <c r="G8" s="25"/>
      <c r="H8" s="26" t="s">
        <v>109</v>
      </c>
      <c r="I8" s="25"/>
      <c r="J8" s="27" t="s">
        <v>108</v>
      </c>
      <c r="K8" s="25"/>
      <c r="L8" s="27" t="s">
        <v>108</v>
      </c>
      <c r="M8" s="25"/>
      <c r="N8" s="28" t="s">
        <v>153</v>
      </c>
      <c r="O8" s="26"/>
      <c r="P8" s="28" t="s">
        <v>145</v>
      </c>
      <c r="Q8" s="29"/>
      <c r="R8" s="30" t="s">
        <v>110</v>
      </c>
      <c r="S8" s="31"/>
      <c r="T8" s="30" t="s">
        <v>111</v>
      </c>
      <c r="U8" s="31"/>
      <c r="V8" s="32" t="s">
        <v>108</v>
      </c>
      <c r="W8" s="32" t="s">
        <v>108</v>
      </c>
      <c r="X8" s="31" t="s">
        <v>108</v>
      </c>
    </row>
    <row r="9" spans="2:24" ht="14.25" customHeight="1">
      <c r="B9" s="42">
        <v>1</v>
      </c>
      <c r="C9" s="43">
        <v>2</v>
      </c>
      <c r="D9" s="43">
        <v>3</v>
      </c>
      <c r="E9" s="44">
        <v>4</v>
      </c>
      <c r="F9" s="43">
        <v>5</v>
      </c>
      <c r="G9" s="103"/>
      <c r="H9" s="44" t="s">
        <v>148</v>
      </c>
      <c r="I9" s="43"/>
      <c r="J9" s="43" t="s">
        <v>147</v>
      </c>
      <c r="K9" s="44"/>
      <c r="L9" s="43">
        <v>8</v>
      </c>
      <c r="M9" s="103"/>
      <c r="N9" s="44">
        <v>9</v>
      </c>
      <c r="O9" s="43"/>
      <c r="P9" s="43">
        <v>10</v>
      </c>
      <c r="Q9" s="44"/>
      <c r="R9" s="43">
        <v>11</v>
      </c>
      <c r="S9" s="43"/>
      <c r="T9" s="44">
        <v>12</v>
      </c>
      <c r="U9" s="103"/>
      <c r="V9" s="45" t="s">
        <v>146</v>
      </c>
      <c r="W9" s="46" t="s">
        <v>177</v>
      </c>
      <c r="X9" s="46" t="s">
        <v>178</v>
      </c>
    </row>
    <row r="10" spans="2:24" ht="14.25" customHeight="1">
      <c r="B10" s="33" t="s">
        <v>121</v>
      </c>
      <c r="C10" s="34" t="s">
        <v>90</v>
      </c>
      <c r="D10" s="35"/>
      <c r="E10" s="36"/>
      <c r="F10" s="35"/>
      <c r="G10" s="104"/>
      <c r="H10" s="35"/>
      <c r="I10" s="37"/>
      <c r="J10" s="38"/>
      <c r="K10" s="39"/>
      <c r="L10" s="38"/>
      <c r="M10" s="113"/>
      <c r="N10" s="38"/>
      <c r="O10" s="39"/>
      <c r="P10" s="38"/>
      <c r="Q10" s="39"/>
      <c r="R10" s="38"/>
      <c r="S10" s="39"/>
      <c r="T10" s="38"/>
      <c r="U10" s="118"/>
      <c r="V10" s="40"/>
      <c r="W10" s="40"/>
      <c r="X10" s="41"/>
    </row>
    <row r="11" spans="2:24" ht="14.25" customHeight="1">
      <c r="B11" s="33" t="s">
        <v>122</v>
      </c>
      <c r="C11" s="47"/>
      <c r="D11" s="48"/>
      <c r="E11" s="36"/>
      <c r="F11" s="48"/>
      <c r="G11" s="105"/>
      <c r="H11" s="48"/>
      <c r="I11" s="49"/>
      <c r="J11" s="50"/>
      <c r="K11" s="51"/>
      <c r="L11" s="50"/>
      <c r="M11" s="114"/>
      <c r="N11" s="50"/>
      <c r="O11" s="51"/>
      <c r="P11" s="50"/>
      <c r="Q11" s="51"/>
      <c r="R11" s="50"/>
      <c r="S11" s="51"/>
      <c r="T11" s="50"/>
      <c r="U11" s="105"/>
      <c r="V11" s="52"/>
      <c r="W11" s="52"/>
      <c r="X11" s="53"/>
    </row>
    <row r="12" spans="2:24" ht="14.25" customHeight="1">
      <c r="B12" s="54" t="s">
        <v>71</v>
      </c>
      <c r="C12" s="55">
        <v>2001</v>
      </c>
      <c r="D12" s="56">
        <v>238174000</v>
      </c>
      <c r="E12" s="57">
        <v>30252000</v>
      </c>
      <c r="F12" s="56">
        <v>8458680</v>
      </c>
      <c r="G12" s="106" t="s">
        <v>74</v>
      </c>
      <c r="H12" s="56">
        <v>8458680</v>
      </c>
      <c r="I12" s="58"/>
      <c r="J12" s="56">
        <v>8432458</v>
      </c>
      <c r="K12" s="58"/>
      <c r="L12" s="56">
        <v>7891948</v>
      </c>
      <c r="M12" s="106" t="s">
        <v>76</v>
      </c>
      <c r="N12" s="56">
        <v>540510</v>
      </c>
      <c r="O12" s="58"/>
      <c r="P12" s="56">
        <v>26222</v>
      </c>
      <c r="Q12" s="58"/>
      <c r="R12" s="59" t="s">
        <v>72</v>
      </c>
      <c r="S12" s="60"/>
      <c r="T12" s="59" t="s">
        <v>72</v>
      </c>
      <c r="U12" s="119"/>
      <c r="V12" s="95">
        <f>+L12/E12</f>
        <v>0.260873595134206</v>
      </c>
      <c r="W12" s="95">
        <f aca="true" t="shared" si="0" ref="W12:W17">+J12/E12</f>
        <v>0.2787405130239323</v>
      </c>
      <c r="X12" s="95">
        <f aca="true" t="shared" si="1" ref="X12:X17">+H12/E12</f>
        <v>0.27960729869099565</v>
      </c>
    </row>
    <row r="13" spans="2:24" ht="14.25" customHeight="1">
      <c r="B13" s="54" t="s">
        <v>0</v>
      </c>
      <c r="C13" s="55" t="s">
        <v>93</v>
      </c>
      <c r="D13" s="56">
        <v>99545000</v>
      </c>
      <c r="E13" s="57">
        <v>67799000</v>
      </c>
      <c r="F13" s="56">
        <v>3750696</v>
      </c>
      <c r="G13" s="106"/>
      <c r="H13" s="56">
        <v>3482616</v>
      </c>
      <c r="I13" s="58"/>
      <c r="J13" s="56">
        <v>3482616</v>
      </c>
      <c r="K13" s="58"/>
      <c r="L13" s="56">
        <v>2994145</v>
      </c>
      <c r="M13" s="106"/>
      <c r="N13" s="56">
        <v>488471</v>
      </c>
      <c r="O13" s="58"/>
      <c r="P13" s="59" t="s">
        <v>72</v>
      </c>
      <c r="Q13" s="60"/>
      <c r="R13" s="56">
        <v>7073</v>
      </c>
      <c r="S13" s="58"/>
      <c r="T13" s="56">
        <v>261007</v>
      </c>
      <c r="U13" s="120"/>
      <c r="V13" s="95">
        <v>0.04416208203660821</v>
      </c>
      <c r="W13" s="95">
        <f t="shared" si="0"/>
        <v>0.05136677532116993</v>
      </c>
      <c r="X13" s="95">
        <f t="shared" si="1"/>
        <v>0.05136677532116993</v>
      </c>
    </row>
    <row r="14" spans="2:24" ht="14.25" customHeight="1">
      <c r="B14" s="54" t="s">
        <v>1</v>
      </c>
      <c r="C14" s="55" t="s">
        <v>92</v>
      </c>
      <c r="D14" s="56">
        <v>100000000</v>
      </c>
      <c r="E14" s="57">
        <v>65597000</v>
      </c>
      <c r="F14" s="61">
        <v>11047249</v>
      </c>
      <c r="G14" s="106"/>
      <c r="H14" s="56">
        <v>10658964</v>
      </c>
      <c r="I14" s="58"/>
      <c r="J14" s="56">
        <v>9701108</v>
      </c>
      <c r="K14" s="63" t="s">
        <v>116</v>
      </c>
      <c r="L14" s="56">
        <v>8193391</v>
      </c>
      <c r="M14" s="106" t="s">
        <v>130</v>
      </c>
      <c r="N14" s="56">
        <v>667768</v>
      </c>
      <c r="O14" s="58"/>
      <c r="P14" s="56">
        <v>957856</v>
      </c>
      <c r="Q14" s="58"/>
      <c r="R14" s="56">
        <v>87053</v>
      </c>
      <c r="S14" s="58"/>
      <c r="T14" s="56">
        <v>301232</v>
      </c>
      <c r="U14" s="120"/>
      <c r="V14" s="95">
        <v>0.12490496516608991</v>
      </c>
      <c r="W14" s="95">
        <f t="shared" si="0"/>
        <v>0.14788950714209492</v>
      </c>
      <c r="X14" s="95">
        <f t="shared" si="1"/>
        <v>0.16249163833711908</v>
      </c>
    </row>
    <row r="15" spans="2:24" ht="14.25" customHeight="1">
      <c r="B15" s="54" t="s">
        <v>75</v>
      </c>
      <c r="C15" s="55">
        <v>2000</v>
      </c>
      <c r="D15" s="56">
        <v>251000</v>
      </c>
      <c r="E15" s="57">
        <v>810000</v>
      </c>
      <c r="F15" s="56">
        <v>43700</v>
      </c>
      <c r="G15" s="106" t="s">
        <v>74</v>
      </c>
      <c r="H15" s="56">
        <v>43700</v>
      </c>
      <c r="I15" s="58"/>
      <c r="J15" s="56">
        <v>34300</v>
      </c>
      <c r="K15" s="58" t="s">
        <v>115</v>
      </c>
      <c r="L15" s="56">
        <v>28300</v>
      </c>
      <c r="M15" s="106"/>
      <c r="N15" s="56">
        <v>2500</v>
      </c>
      <c r="O15" s="58"/>
      <c r="P15" s="56">
        <v>9400</v>
      </c>
      <c r="Q15" s="58"/>
      <c r="R15" s="59" t="s">
        <v>72</v>
      </c>
      <c r="S15" s="60"/>
      <c r="T15" s="59" t="s">
        <v>72</v>
      </c>
      <c r="U15" s="120"/>
      <c r="V15" s="95">
        <v>0.03493827160493827</v>
      </c>
      <c r="W15" s="95">
        <f t="shared" si="0"/>
        <v>0.04234567901234568</v>
      </c>
      <c r="X15" s="95">
        <f t="shared" si="1"/>
        <v>0.05395061728395062</v>
      </c>
    </row>
    <row r="16" spans="2:24" ht="14.25" customHeight="1">
      <c r="B16" s="54" t="s">
        <v>167</v>
      </c>
      <c r="C16" s="55" t="s">
        <v>94</v>
      </c>
      <c r="D16" s="56">
        <v>88359000</v>
      </c>
      <c r="E16" s="57">
        <v>34832000</v>
      </c>
      <c r="F16" s="56">
        <v>11997071</v>
      </c>
      <c r="G16" s="106"/>
      <c r="H16" s="56">
        <v>9890638</v>
      </c>
      <c r="I16" s="58"/>
      <c r="J16" s="56">
        <v>9521592</v>
      </c>
      <c r="K16" s="63" t="s">
        <v>117</v>
      </c>
      <c r="L16" s="56">
        <v>6545987</v>
      </c>
      <c r="M16" s="106" t="s">
        <v>130</v>
      </c>
      <c r="N16" s="56">
        <v>1295050</v>
      </c>
      <c r="O16" s="58"/>
      <c r="P16" s="56">
        <v>369046</v>
      </c>
      <c r="Q16" s="58"/>
      <c r="R16" s="56">
        <v>298475</v>
      </c>
      <c r="S16" s="58"/>
      <c r="T16" s="56">
        <v>1807958</v>
      </c>
      <c r="U16" s="120"/>
      <c r="V16" s="95">
        <v>0.1879302652733119</v>
      </c>
      <c r="W16" s="95">
        <f t="shared" si="0"/>
        <v>0.2733576022048691</v>
      </c>
      <c r="X16" s="95">
        <f t="shared" si="1"/>
        <v>0.28395262976573266</v>
      </c>
    </row>
    <row r="17" spans="2:24" ht="14.25" customHeight="1">
      <c r="B17" s="54" t="s">
        <v>2</v>
      </c>
      <c r="C17" s="55">
        <v>2004</v>
      </c>
      <c r="D17" s="56">
        <v>15536000</v>
      </c>
      <c r="E17" s="57">
        <v>9518000</v>
      </c>
      <c r="F17" s="56">
        <v>5391800</v>
      </c>
      <c r="G17" s="106"/>
      <c r="H17" s="56">
        <v>5271400</v>
      </c>
      <c r="I17" s="58"/>
      <c r="J17" s="56">
        <v>4884100</v>
      </c>
      <c r="K17" s="58"/>
      <c r="L17" s="59" t="s">
        <v>72</v>
      </c>
      <c r="M17" s="115"/>
      <c r="N17" s="59" t="s">
        <v>72</v>
      </c>
      <c r="O17" s="60"/>
      <c r="P17" s="56">
        <v>387300</v>
      </c>
      <c r="Q17" s="58"/>
      <c r="R17" s="56">
        <v>20900</v>
      </c>
      <c r="S17" s="58"/>
      <c r="T17" s="56">
        <v>99500</v>
      </c>
      <c r="U17" s="120"/>
      <c r="V17" s="95" t="s">
        <v>106</v>
      </c>
      <c r="W17" s="95">
        <f t="shared" si="0"/>
        <v>0.5131435175457029</v>
      </c>
      <c r="X17" s="95">
        <f t="shared" si="1"/>
        <v>0.5538348392519437</v>
      </c>
    </row>
    <row r="18" spans="2:24" ht="14.25" customHeight="1">
      <c r="B18" s="64" t="s">
        <v>170</v>
      </c>
      <c r="C18" s="65"/>
      <c r="D18" s="66"/>
      <c r="E18" s="67"/>
      <c r="F18" s="66"/>
      <c r="G18" s="107"/>
      <c r="H18" s="66"/>
      <c r="I18" s="68"/>
      <c r="J18" s="69"/>
      <c r="K18" s="70"/>
      <c r="L18" s="69"/>
      <c r="M18" s="116"/>
      <c r="N18" s="69"/>
      <c r="O18" s="70"/>
      <c r="P18" s="69"/>
      <c r="Q18" s="70"/>
      <c r="R18" s="69"/>
      <c r="S18" s="70"/>
      <c r="T18" s="69"/>
      <c r="U18" s="107"/>
      <c r="V18" s="96"/>
      <c r="W18" s="96"/>
      <c r="X18" s="97"/>
    </row>
    <row r="19" spans="2:24" ht="14.25" customHeight="1">
      <c r="B19" s="54" t="s">
        <v>3</v>
      </c>
      <c r="C19" s="55">
        <v>2001</v>
      </c>
      <c r="D19" s="56">
        <v>909351000</v>
      </c>
      <c r="E19" s="57">
        <v>30766000</v>
      </c>
      <c r="F19" s="56">
        <v>67503924</v>
      </c>
      <c r="G19" s="106"/>
      <c r="H19" s="56">
        <v>36395151</v>
      </c>
      <c r="I19" s="58" t="s">
        <v>118</v>
      </c>
      <c r="J19" s="59" t="s">
        <v>72</v>
      </c>
      <c r="K19" s="60"/>
      <c r="L19" s="59" t="s">
        <v>72</v>
      </c>
      <c r="M19" s="115"/>
      <c r="N19" s="59" t="s">
        <v>72</v>
      </c>
      <c r="O19" s="60"/>
      <c r="P19" s="59" t="s">
        <v>72</v>
      </c>
      <c r="Q19" s="60"/>
      <c r="R19" s="59" t="s">
        <v>72</v>
      </c>
      <c r="S19" s="60"/>
      <c r="T19" s="56">
        <v>31108773</v>
      </c>
      <c r="U19" s="120"/>
      <c r="V19" s="95" t="s">
        <v>106</v>
      </c>
      <c r="W19" s="98" t="s">
        <v>105</v>
      </c>
      <c r="X19" s="95">
        <f>+H19/E19</f>
        <v>1.1829666189949946</v>
      </c>
    </row>
    <row r="20" spans="2:24" ht="14.25" customHeight="1">
      <c r="B20" s="71" t="s">
        <v>4</v>
      </c>
      <c r="C20" s="55">
        <v>2000</v>
      </c>
      <c r="D20" s="72">
        <v>171000</v>
      </c>
      <c r="E20" s="57">
        <v>405000</v>
      </c>
      <c r="F20" s="56">
        <v>41700</v>
      </c>
      <c r="G20" s="106" t="s">
        <v>74</v>
      </c>
      <c r="H20" s="56">
        <v>41700</v>
      </c>
      <c r="I20" s="58"/>
      <c r="J20" s="59" t="s">
        <v>72</v>
      </c>
      <c r="K20" s="58"/>
      <c r="L20" s="59" t="s">
        <v>72</v>
      </c>
      <c r="M20" s="115"/>
      <c r="N20" s="59" t="s">
        <v>72</v>
      </c>
      <c r="O20" s="60"/>
      <c r="P20" s="59" t="s">
        <v>72</v>
      </c>
      <c r="Q20" s="60"/>
      <c r="R20" s="59" t="s">
        <v>72</v>
      </c>
      <c r="S20" s="60"/>
      <c r="T20" s="59" t="s">
        <v>72</v>
      </c>
      <c r="U20" s="120"/>
      <c r="V20" s="95" t="s">
        <v>106</v>
      </c>
      <c r="W20" s="98" t="s">
        <v>105</v>
      </c>
      <c r="X20" s="95">
        <f aca="true" t="shared" si="2" ref="X20:X32">+H20/E20</f>
        <v>0.10296296296296296</v>
      </c>
    </row>
    <row r="21" spans="2:24" ht="14.25" customHeight="1">
      <c r="B21" s="71" t="s">
        <v>65</v>
      </c>
      <c r="C21" s="55">
        <v>2003</v>
      </c>
      <c r="D21" s="72">
        <v>10843000</v>
      </c>
      <c r="E21" s="57">
        <v>11424000</v>
      </c>
      <c r="F21" s="56">
        <v>3748037</v>
      </c>
      <c r="G21" s="106"/>
      <c r="H21" s="56">
        <v>2949325</v>
      </c>
      <c r="I21" s="58"/>
      <c r="J21" s="56">
        <v>2051313</v>
      </c>
      <c r="K21" s="58"/>
      <c r="L21" s="56">
        <v>1426698</v>
      </c>
      <c r="M21" s="106"/>
      <c r="N21" s="56">
        <v>624615</v>
      </c>
      <c r="O21" s="58"/>
      <c r="P21" s="56">
        <v>898012</v>
      </c>
      <c r="Q21" s="58"/>
      <c r="R21" s="56">
        <v>606987</v>
      </c>
      <c r="S21" s="58"/>
      <c r="T21" s="56">
        <v>191725</v>
      </c>
      <c r="U21" s="120"/>
      <c r="V21" s="95">
        <v>0.1248860294117647</v>
      </c>
      <c r="W21" s="95">
        <f aca="true" t="shared" si="3" ref="W21:W32">+J21/E21</f>
        <v>0.17956171218487396</v>
      </c>
      <c r="X21" s="95">
        <f t="shared" si="2"/>
        <v>0.2581692051820728</v>
      </c>
    </row>
    <row r="22" spans="2:24" ht="14.25" customHeight="1">
      <c r="B22" s="54" t="s">
        <v>5</v>
      </c>
      <c r="C22" s="55">
        <v>1996</v>
      </c>
      <c r="D22" s="56">
        <v>1083000</v>
      </c>
      <c r="E22" s="57">
        <v>2580000</v>
      </c>
      <c r="F22" s="56">
        <v>407434</v>
      </c>
      <c r="G22" s="106"/>
      <c r="H22" s="56">
        <v>274919</v>
      </c>
      <c r="I22" s="58"/>
      <c r="J22" s="56">
        <v>179270</v>
      </c>
      <c r="K22" s="58"/>
      <c r="L22" s="56">
        <v>48760</v>
      </c>
      <c r="M22" s="106" t="s">
        <v>130</v>
      </c>
      <c r="N22" s="56">
        <v>130510</v>
      </c>
      <c r="O22" s="58"/>
      <c r="P22" s="61">
        <v>95649</v>
      </c>
      <c r="Q22" s="62"/>
      <c r="R22" s="61">
        <v>8863</v>
      </c>
      <c r="S22" s="62"/>
      <c r="T22" s="56">
        <v>123652</v>
      </c>
      <c r="U22" s="120"/>
      <c r="V22" s="95">
        <v>0.01889922480620155</v>
      </c>
      <c r="W22" s="95">
        <f t="shared" si="3"/>
        <v>0.06948449612403101</v>
      </c>
      <c r="X22" s="95">
        <f t="shared" si="2"/>
        <v>0.1065577519379845</v>
      </c>
    </row>
    <row r="23" spans="2:24" ht="14.25" customHeight="1">
      <c r="B23" s="54" t="s">
        <v>6</v>
      </c>
      <c r="C23" s="55">
        <v>2000</v>
      </c>
      <c r="D23" s="56">
        <v>110000</v>
      </c>
      <c r="E23" s="57">
        <v>402000</v>
      </c>
      <c r="F23" s="56">
        <v>32041</v>
      </c>
      <c r="G23" s="106"/>
      <c r="H23" s="56">
        <v>26766</v>
      </c>
      <c r="I23" s="58"/>
      <c r="J23" s="56">
        <v>18303</v>
      </c>
      <c r="K23" s="58"/>
      <c r="L23" s="56">
        <v>8485</v>
      </c>
      <c r="M23" s="106"/>
      <c r="N23" s="56">
        <v>9818</v>
      </c>
      <c r="O23" s="58"/>
      <c r="P23" s="56">
        <v>8463</v>
      </c>
      <c r="Q23" s="58"/>
      <c r="R23" s="59" t="s">
        <v>72</v>
      </c>
      <c r="S23" s="58"/>
      <c r="T23" s="56">
        <v>5275</v>
      </c>
      <c r="U23" s="120" t="s">
        <v>77</v>
      </c>
      <c r="V23" s="95">
        <v>0.02110696517412935</v>
      </c>
      <c r="W23" s="95">
        <f t="shared" si="3"/>
        <v>0.045529850746268655</v>
      </c>
      <c r="X23" s="95">
        <f t="shared" si="2"/>
        <v>0.06658208955223881</v>
      </c>
    </row>
    <row r="24" spans="2:24" ht="14.25" customHeight="1">
      <c r="B24" s="54" t="s">
        <v>7</v>
      </c>
      <c r="C24" s="55">
        <v>2001</v>
      </c>
      <c r="D24" s="56">
        <v>12140000</v>
      </c>
      <c r="E24" s="57">
        <v>5073000</v>
      </c>
      <c r="F24" s="56">
        <v>6254514</v>
      </c>
      <c r="G24" s="106"/>
      <c r="H24" s="56">
        <v>5138742</v>
      </c>
      <c r="I24" s="58"/>
      <c r="J24" s="56">
        <v>2154132</v>
      </c>
      <c r="K24" s="58"/>
      <c r="L24" s="56">
        <v>1858218</v>
      </c>
      <c r="M24" s="106"/>
      <c r="N24" s="56">
        <v>295915</v>
      </c>
      <c r="O24" s="58"/>
      <c r="P24" s="56">
        <v>2984610</v>
      </c>
      <c r="Q24" s="58"/>
      <c r="R24" s="56">
        <v>889274</v>
      </c>
      <c r="S24" s="58"/>
      <c r="T24" s="56">
        <v>226498</v>
      </c>
      <c r="U24" s="120"/>
      <c r="V24" s="95">
        <v>0.3662956830277942</v>
      </c>
      <c r="W24" s="95">
        <f t="shared" si="3"/>
        <v>0.4246268480189237</v>
      </c>
      <c r="X24" s="95">
        <f t="shared" si="2"/>
        <v>1.0129591957421644</v>
      </c>
    </row>
    <row r="25" spans="2:24" ht="14.25" customHeight="1">
      <c r="B25" s="54" t="s">
        <v>8</v>
      </c>
      <c r="C25" s="55">
        <v>2001</v>
      </c>
      <c r="D25" s="56">
        <v>7443000</v>
      </c>
      <c r="E25" s="57">
        <v>2950000</v>
      </c>
      <c r="F25" s="56">
        <v>2769529</v>
      </c>
      <c r="G25" s="106"/>
      <c r="H25" s="56">
        <v>2230214</v>
      </c>
      <c r="I25" s="58"/>
      <c r="J25" s="56">
        <v>695169</v>
      </c>
      <c r="K25" s="58"/>
      <c r="L25" s="56">
        <v>547950</v>
      </c>
      <c r="M25" s="106"/>
      <c r="N25" s="56">
        <v>147219</v>
      </c>
      <c r="O25" s="58"/>
      <c r="P25" s="56">
        <v>1535045</v>
      </c>
      <c r="Q25" s="58"/>
      <c r="R25" s="56">
        <v>412356</v>
      </c>
      <c r="S25" s="58"/>
      <c r="T25" s="56">
        <v>126959</v>
      </c>
      <c r="U25" s="120"/>
      <c r="V25" s="95">
        <v>0.1857457627118644</v>
      </c>
      <c r="W25" s="95">
        <f t="shared" si="3"/>
        <v>0.23565050847457628</v>
      </c>
      <c r="X25" s="95">
        <f t="shared" si="2"/>
        <v>0.7560047457627118</v>
      </c>
    </row>
    <row r="26" spans="2:24" ht="14.25" customHeight="1">
      <c r="B26" s="54" t="s">
        <v>9</v>
      </c>
      <c r="C26" s="55">
        <v>2002</v>
      </c>
      <c r="D26" s="56">
        <v>890000</v>
      </c>
      <c r="E26" s="57">
        <v>3913000</v>
      </c>
      <c r="F26" s="56">
        <v>271440</v>
      </c>
      <c r="G26" s="106"/>
      <c r="H26" s="56">
        <v>221271</v>
      </c>
      <c r="I26" s="58"/>
      <c r="J26" s="56">
        <v>178199</v>
      </c>
      <c r="K26" s="58"/>
      <c r="L26" s="59" t="s">
        <v>72</v>
      </c>
      <c r="M26" s="115"/>
      <c r="N26" s="59" t="s">
        <v>72</v>
      </c>
      <c r="O26" s="58"/>
      <c r="P26" s="61">
        <v>43072</v>
      </c>
      <c r="Q26" s="62"/>
      <c r="R26" s="73">
        <v>25530</v>
      </c>
      <c r="S26" s="62"/>
      <c r="T26" s="56">
        <v>24639</v>
      </c>
      <c r="U26" s="120"/>
      <c r="V26" s="95" t="s">
        <v>106</v>
      </c>
      <c r="W26" s="95">
        <f t="shared" si="3"/>
        <v>0.04554025044722719</v>
      </c>
      <c r="X26" s="95">
        <f t="shared" si="2"/>
        <v>0.05654766164068489</v>
      </c>
    </row>
    <row r="27" spans="2:24" ht="14.25" customHeight="1">
      <c r="B27" s="54" t="s">
        <v>157</v>
      </c>
      <c r="C27" s="55">
        <v>2000</v>
      </c>
      <c r="D27" s="56">
        <v>36000</v>
      </c>
      <c r="E27" s="57">
        <v>42000</v>
      </c>
      <c r="F27" s="56">
        <v>6369</v>
      </c>
      <c r="G27" s="106"/>
      <c r="H27" s="56">
        <v>5828</v>
      </c>
      <c r="I27" s="58"/>
      <c r="J27" s="56">
        <v>4827</v>
      </c>
      <c r="K27" s="58"/>
      <c r="L27" s="56">
        <v>510</v>
      </c>
      <c r="M27" s="106"/>
      <c r="N27" s="56">
        <v>4317</v>
      </c>
      <c r="O27" s="58"/>
      <c r="P27" s="56">
        <v>1001</v>
      </c>
      <c r="Q27" s="58"/>
      <c r="R27" s="56">
        <v>367</v>
      </c>
      <c r="S27" s="58"/>
      <c r="T27" s="56">
        <v>174</v>
      </c>
      <c r="U27" s="120"/>
      <c r="V27" s="95">
        <v>0.012142857142857143</v>
      </c>
      <c r="W27" s="95">
        <f t="shared" si="3"/>
        <v>0.11492857142857144</v>
      </c>
      <c r="X27" s="95">
        <f t="shared" si="2"/>
        <v>0.13876190476190475</v>
      </c>
    </row>
    <row r="28" spans="2:24" ht="14.25" customHeight="1">
      <c r="B28" s="54" t="s">
        <v>10</v>
      </c>
      <c r="C28" s="55">
        <v>1996</v>
      </c>
      <c r="D28" s="56">
        <v>61000</v>
      </c>
      <c r="E28" s="57">
        <v>146000</v>
      </c>
      <c r="F28" s="56">
        <v>20770</v>
      </c>
      <c r="G28" s="106"/>
      <c r="H28" s="56">
        <v>17353</v>
      </c>
      <c r="I28" s="58"/>
      <c r="J28" s="56">
        <v>15784</v>
      </c>
      <c r="K28" s="58"/>
      <c r="L28" s="56">
        <v>1849</v>
      </c>
      <c r="M28" s="106"/>
      <c r="N28" s="56">
        <v>13935</v>
      </c>
      <c r="O28" s="58"/>
      <c r="P28" s="56">
        <v>1569</v>
      </c>
      <c r="Q28" s="58"/>
      <c r="R28" s="56">
        <v>2756</v>
      </c>
      <c r="S28" s="58"/>
      <c r="T28" s="56">
        <v>661</v>
      </c>
      <c r="U28" s="120"/>
      <c r="V28" s="95">
        <v>0.012664383561643835</v>
      </c>
      <c r="W28" s="95">
        <f t="shared" si="3"/>
        <v>0.1081095890410959</v>
      </c>
      <c r="X28" s="95">
        <f t="shared" si="2"/>
        <v>0.11885616438356164</v>
      </c>
    </row>
    <row r="29" spans="2:24" ht="14.25" customHeight="1">
      <c r="B29" s="71" t="s">
        <v>179</v>
      </c>
      <c r="C29" s="55">
        <v>2000</v>
      </c>
      <c r="D29" s="56">
        <v>39000</v>
      </c>
      <c r="E29" s="57">
        <v>118000</v>
      </c>
      <c r="F29" s="56">
        <v>7199</v>
      </c>
      <c r="G29" s="106"/>
      <c r="H29" s="56">
        <v>6025</v>
      </c>
      <c r="I29" s="58"/>
      <c r="J29" s="56">
        <v>4729</v>
      </c>
      <c r="K29" s="58"/>
      <c r="L29" s="56">
        <v>1707</v>
      </c>
      <c r="M29" s="106"/>
      <c r="N29" s="56">
        <v>3021</v>
      </c>
      <c r="O29" s="58"/>
      <c r="P29" s="56">
        <v>1296</v>
      </c>
      <c r="Q29" s="58"/>
      <c r="R29" s="56">
        <v>731</v>
      </c>
      <c r="S29" s="58"/>
      <c r="T29" s="56">
        <v>444</v>
      </c>
      <c r="U29" s="120"/>
      <c r="V29" s="95">
        <v>0.014466101694915254</v>
      </c>
      <c r="W29" s="95">
        <f t="shared" si="3"/>
        <v>0.04007627118644068</v>
      </c>
      <c r="X29" s="95">
        <f t="shared" si="2"/>
        <v>0.051059322033898305</v>
      </c>
    </row>
    <row r="30" spans="2:24" ht="14.25" customHeight="1">
      <c r="B30" s="54" t="s">
        <v>158</v>
      </c>
      <c r="C30" s="55">
        <v>2004</v>
      </c>
      <c r="D30" s="56">
        <v>513000</v>
      </c>
      <c r="E30" s="57">
        <v>1289000</v>
      </c>
      <c r="F30" s="56">
        <v>84990</v>
      </c>
      <c r="G30" s="106"/>
      <c r="H30" s="72">
        <v>65772</v>
      </c>
      <c r="I30" s="58"/>
      <c r="J30" s="56">
        <v>59571</v>
      </c>
      <c r="K30" s="58"/>
      <c r="L30" s="59" t="s">
        <v>72</v>
      </c>
      <c r="M30" s="106"/>
      <c r="N30" s="59" t="s">
        <v>72</v>
      </c>
      <c r="O30" s="58"/>
      <c r="P30" s="61">
        <v>6201</v>
      </c>
      <c r="Q30" s="62"/>
      <c r="R30" s="61">
        <v>4262</v>
      </c>
      <c r="S30" s="62"/>
      <c r="T30" s="56">
        <v>14956</v>
      </c>
      <c r="U30" s="120"/>
      <c r="V30" s="95" t="s">
        <v>106</v>
      </c>
      <c r="W30" s="95">
        <f t="shared" si="3"/>
        <v>0.04621489526764934</v>
      </c>
      <c r="X30" s="95">
        <f t="shared" si="2"/>
        <v>0.051025601241272305</v>
      </c>
    </row>
    <row r="31" spans="2:24" ht="14.25" customHeight="1">
      <c r="B31" s="54" t="s">
        <v>159</v>
      </c>
      <c r="C31" s="55">
        <v>2002</v>
      </c>
      <c r="D31" s="56">
        <v>915896000</v>
      </c>
      <c r="E31" s="57">
        <v>285001000</v>
      </c>
      <c r="F31" s="56">
        <v>379712151</v>
      </c>
      <c r="G31" s="106"/>
      <c r="H31" s="56">
        <v>335667601</v>
      </c>
      <c r="I31" s="58"/>
      <c r="J31" s="56">
        <v>175702212</v>
      </c>
      <c r="K31" s="58"/>
      <c r="L31" s="59" t="s">
        <v>72</v>
      </c>
      <c r="M31" s="106"/>
      <c r="N31" s="59" t="s">
        <v>72</v>
      </c>
      <c r="O31" s="58"/>
      <c r="P31" s="61">
        <v>159965389</v>
      </c>
      <c r="Q31" s="58"/>
      <c r="R31" s="61">
        <v>30707154</v>
      </c>
      <c r="S31" s="62"/>
      <c r="T31" s="56">
        <v>13337396</v>
      </c>
      <c r="U31" s="120"/>
      <c r="V31" s="95" t="s">
        <v>106</v>
      </c>
      <c r="W31" s="95">
        <f t="shared" si="3"/>
        <v>0.6164968263269252</v>
      </c>
      <c r="X31" s="95">
        <f t="shared" si="2"/>
        <v>1.1777769235897417</v>
      </c>
    </row>
    <row r="32" spans="2:24" ht="14.25" customHeight="1">
      <c r="B32" s="54" t="s">
        <v>169</v>
      </c>
      <c r="C32" s="55">
        <v>2002</v>
      </c>
      <c r="D32" s="56">
        <v>34000</v>
      </c>
      <c r="E32" s="74">
        <v>108000</v>
      </c>
      <c r="F32" s="56">
        <v>3710</v>
      </c>
      <c r="G32" s="106"/>
      <c r="H32" s="56">
        <v>3397</v>
      </c>
      <c r="I32" s="58"/>
      <c r="J32" s="56">
        <v>369</v>
      </c>
      <c r="K32" s="58"/>
      <c r="L32" s="56">
        <v>244</v>
      </c>
      <c r="M32" s="106" t="s">
        <v>78</v>
      </c>
      <c r="N32" s="56">
        <v>125</v>
      </c>
      <c r="O32" s="58" t="s">
        <v>79</v>
      </c>
      <c r="P32" s="61">
        <v>3027</v>
      </c>
      <c r="Q32" s="58"/>
      <c r="R32" s="61">
        <v>219</v>
      </c>
      <c r="S32" s="62"/>
      <c r="T32" s="56">
        <v>95</v>
      </c>
      <c r="U32" s="120"/>
      <c r="V32" s="95" t="s">
        <v>105</v>
      </c>
      <c r="W32" s="95">
        <f t="shared" si="3"/>
        <v>0.003416666666666667</v>
      </c>
      <c r="X32" s="95">
        <f t="shared" si="2"/>
        <v>0.031453703703703706</v>
      </c>
    </row>
    <row r="33" spans="2:24" ht="14.25" customHeight="1">
      <c r="B33" s="64" t="s">
        <v>123</v>
      </c>
      <c r="C33" s="65"/>
      <c r="D33" s="66"/>
      <c r="E33" s="75"/>
      <c r="F33" s="66"/>
      <c r="G33" s="107"/>
      <c r="H33" s="66"/>
      <c r="I33" s="68"/>
      <c r="J33" s="69"/>
      <c r="K33" s="70"/>
      <c r="L33" s="69"/>
      <c r="M33" s="116"/>
      <c r="N33" s="69"/>
      <c r="O33" s="70"/>
      <c r="P33" s="69"/>
      <c r="Q33" s="70"/>
      <c r="R33" s="69"/>
      <c r="S33" s="70"/>
      <c r="T33" s="69"/>
      <c r="U33" s="107"/>
      <c r="V33" s="96"/>
      <c r="W33" s="96"/>
      <c r="X33" s="97"/>
    </row>
    <row r="34" spans="2:24" ht="14.25" customHeight="1">
      <c r="B34" s="54" t="s">
        <v>11</v>
      </c>
      <c r="C34" s="55">
        <v>1996</v>
      </c>
      <c r="D34" s="56">
        <v>845942000</v>
      </c>
      <c r="E34" s="57">
        <v>171795000</v>
      </c>
      <c r="F34" s="56">
        <v>353611246</v>
      </c>
      <c r="G34" s="106"/>
      <c r="H34" s="56">
        <v>227804956</v>
      </c>
      <c r="I34" s="58"/>
      <c r="J34" s="56">
        <v>50104484</v>
      </c>
      <c r="K34" s="58"/>
      <c r="L34" s="56">
        <v>42562858</v>
      </c>
      <c r="M34" s="106"/>
      <c r="N34" s="56">
        <v>7541626</v>
      </c>
      <c r="O34" s="58"/>
      <c r="P34" s="61">
        <v>177700472</v>
      </c>
      <c r="Q34" s="58"/>
      <c r="R34" s="61">
        <v>94293598</v>
      </c>
      <c r="S34" s="62"/>
      <c r="T34" s="56">
        <v>31512692</v>
      </c>
      <c r="U34" s="120"/>
      <c r="V34" s="95">
        <v>0.24775376466136967</v>
      </c>
      <c r="W34" s="95">
        <f aca="true" t="shared" si="4" ref="W34:W39">+J34/E34</f>
        <v>0.291652748915859</v>
      </c>
      <c r="X34" s="95">
        <f aca="true" t="shared" si="5" ref="X34:X39">+H34/E34</f>
        <v>1.32602785878518</v>
      </c>
    </row>
    <row r="35" spans="2:24" ht="14.25" customHeight="1">
      <c r="B35" s="76" t="s">
        <v>12</v>
      </c>
      <c r="C35" s="77">
        <v>1997</v>
      </c>
      <c r="D35" s="78">
        <v>74880000</v>
      </c>
      <c r="E35" s="57">
        <v>15223000</v>
      </c>
      <c r="F35" s="78">
        <v>26502363</v>
      </c>
      <c r="G35" s="106"/>
      <c r="H35" s="78">
        <v>15222234</v>
      </c>
      <c r="I35" s="58"/>
      <c r="J35" s="78">
        <v>2297275</v>
      </c>
      <c r="K35" s="58"/>
      <c r="L35" s="78">
        <v>896489</v>
      </c>
      <c r="M35" s="106"/>
      <c r="N35" s="78">
        <v>1400786</v>
      </c>
      <c r="O35" s="58"/>
      <c r="P35" s="78">
        <v>12924959</v>
      </c>
      <c r="Q35" s="58"/>
      <c r="R35" s="78">
        <v>5739769</v>
      </c>
      <c r="S35" s="58"/>
      <c r="T35" s="78">
        <v>5540360</v>
      </c>
      <c r="U35" s="120"/>
      <c r="V35" s="95">
        <v>0.05889042895618472</v>
      </c>
      <c r="W35" s="95">
        <f t="shared" si="4"/>
        <v>0.15090816527622677</v>
      </c>
      <c r="X35" s="95">
        <f t="shared" si="5"/>
        <v>0.99994968140314</v>
      </c>
    </row>
    <row r="36" spans="2:24" ht="14.25" customHeight="1">
      <c r="B36" s="79" t="s">
        <v>13</v>
      </c>
      <c r="C36" s="77">
        <v>2001</v>
      </c>
      <c r="D36" s="78">
        <v>103870000</v>
      </c>
      <c r="E36" s="57">
        <v>42119000</v>
      </c>
      <c r="F36" s="78">
        <v>50705453</v>
      </c>
      <c r="G36" s="106"/>
      <c r="H36" s="78">
        <v>41744816</v>
      </c>
      <c r="I36" s="58"/>
      <c r="J36" s="78">
        <v>4135021</v>
      </c>
      <c r="K36" s="58"/>
      <c r="L36" s="78">
        <v>2012961</v>
      </c>
      <c r="M36" s="106"/>
      <c r="N36" s="78">
        <v>2122060</v>
      </c>
      <c r="O36" s="58"/>
      <c r="P36" s="78">
        <v>37609795</v>
      </c>
      <c r="Q36" s="58"/>
      <c r="R36" s="78">
        <v>7678204</v>
      </c>
      <c r="S36" s="58"/>
      <c r="T36" s="78">
        <v>1282433</v>
      </c>
      <c r="U36" s="120"/>
      <c r="V36" s="95">
        <v>0.04779223153446188</v>
      </c>
      <c r="W36" s="95">
        <f t="shared" si="4"/>
        <v>0.09817471924784539</v>
      </c>
      <c r="X36" s="95">
        <f t="shared" si="5"/>
        <v>0.9911160283957359</v>
      </c>
    </row>
    <row r="37" spans="2:24" ht="14.25" customHeight="1">
      <c r="B37" s="79" t="s">
        <v>14</v>
      </c>
      <c r="C37" s="77" t="s">
        <v>93</v>
      </c>
      <c r="D37" s="78">
        <v>27684000</v>
      </c>
      <c r="E37" s="57">
        <v>12420000</v>
      </c>
      <c r="F37" s="78">
        <v>12355831</v>
      </c>
      <c r="G37" s="106"/>
      <c r="H37" s="78">
        <v>8063511</v>
      </c>
      <c r="I37" s="58"/>
      <c r="J37" s="78">
        <v>2976379</v>
      </c>
      <c r="K37" s="58"/>
      <c r="L37" s="78">
        <v>1612979</v>
      </c>
      <c r="M37" s="106"/>
      <c r="N37" s="78">
        <v>1363400</v>
      </c>
      <c r="O37" s="58"/>
      <c r="P37" s="78">
        <v>5087132</v>
      </c>
      <c r="Q37" s="58"/>
      <c r="R37" s="78">
        <v>3881140</v>
      </c>
      <c r="S37" s="58"/>
      <c r="T37" s="78">
        <v>411180</v>
      </c>
      <c r="U37" s="120"/>
      <c r="V37" s="95">
        <v>0.1298694847020934</v>
      </c>
      <c r="W37" s="95">
        <f t="shared" si="4"/>
        <v>0.2396440418679549</v>
      </c>
      <c r="X37" s="95">
        <f t="shared" si="5"/>
        <v>0.6492359903381643</v>
      </c>
    </row>
    <row r="38" spans="2:24" ht="14.25" customHeight="1">
      <c r="B38" s="79" t="s">
        <v>15</v>
      </c>
      <c r="C38" s="77">
        <v>2000</v>
      </c>
      <c r="D38" s="78">
        <v>17505000</v>
      </c>
      <c r="E38" s="57">
        <v>3342000</v>
      </c>
      <c r="F38" s="78">
        <v>16419683</v>
      </c>
      <c r="G38" s="106"/>
      <c r="H38" s="78">
        <v>14956889</v>
      </c>
      <c r="I38" s="58"/>
      <c r="J38" s="78">
        <v>1414119</v>
      </c>
      <c r="K38" s="58"/>
      <c r="L38" s="78">
        <v>1373198</v>
      </c>
      <c r="M38" s="106"/>
      <c r="N38" s="78">
        <v>40921</v>
      </c>
      <c r="O38" s="58"/>
      <c r="P38" s="78">
        <v>13542770</v>
      </c>
      <c r="Q38" s="58"/>
      <c r="R38" s="78">
        <v>1250722</v>
      </c>
      <c r="S38" s="58"/>
      <c r="T38" s="78">
        <v>212072</v>
      </c>
      <c r="U38" s="120"/>
      <c r="V38" s="95">
        <v>0.4108910831837223</v>
      </c>
      <c r="W38" s="95">
        <f t="shared" si="4"/>
        <v>0.4231355475763016</v>
      </c>
      <c r="X38" s="95">
        <f t="shared" si="5"/>
        <v>4.475430580490724</v>
      </c>
    </row>
    <row r="39" spans="2:24" ht="14.25" customHeight="1">
      <c r="B39" s="54" t="s">
        <v>160</v>
      </c>
      <c r="C39" s="77" t="s">
        <v>97</v>
      </c>
      <c r="D39" s="78">
        <v>88205000</v>
      </c>
      <c r="E39" s="57">
        <v>24276000</v>
      </c>
      <c r="F39" s="78">
        <v>30071192</v>
      </c>
      <c r="G39" s="106"/>
      <c r="H39" s="78">
        <v>20481303</v>
      </c>
      <c r="I39" s="58"/>
      <c r="J39" s="78">
        <v>3395858</v>
      </c>
      <c r="K39" s="58"/>
      <c r="L39" s="78">
        <v>2438108</v>
      </c>
      <c r="M39" s="106"/>
      <c r="N39" s="78">
        <v>957750</v>
      </c>
      <c r="O39" s="58"/>
      <c r="P39" s="78">
        <v>17085445</v>
      </c>
      <c r="Q39" s="58"/>
      <c r="R39" s="78">
        <v>8987468</v>
      </c>
      <c r="S39" s="58"/>
      <c r="T39" s="78">
        <v>602421</v>
      </c>
      <c r="U39" s="120"/>
      <c r="V39" s="95">
        <v>0.10043285549513924</v>
      </c>
      <c r="W39" s="95">
        <f t="shared" si="4"/>
        <v>0.13988540121931126</v>
      </c>
      <c r="X39" s="95">
        <f t="shared" si="5"/>
        <v>0.8436852446861097</v>
      </c>
    </row>
    <row r="40" spans="2:24" ht="14.25" customHeight="1">
      <c r="B40" s="80" t="s">
        <v>124</v>
      </c>
      <c r="C40" s="81"/>
      <c r="D40" s="67"/>
      <c r="E40" s="67"/>
      <c r="F40" s="67"/>
      <c r="G40" s="108"/>
      <c r="H40" s="67"/>
      <c r="I40" s="82"/>
      <c r="J40" s="67"/>
      <c r="K40" s="82"/>
      <c r="L40" s="67"/>
      <c r="M40" s="108"/>
      <c r="N40" s="67"/>
      <c r="O40" s="82"/>
      <c r="P40" s="67"/>
      <c r="Q40" s="82"/>
      <c r="R40" s="67"/>
      <c r="S40" s="82"/>
      <c r="T40" s="67"/>
      <c r="U40" s="108"/>
      <c r="V40" s="99"/>
      <c r="W40" s="99"/>
      <c r="X40" s="100"/>
    </row>
    <row r="41" spans="2:24" ht="14.25" customHeight="1">
      <c r="B41" s="79" t="s">
        <v>16</v>
      </c>
      <c r="C41" s="77" t="s">
        <v>95</v>
      </c>
      <c r="D41" s="78">
        <v>8260000</v>
      </c>
      <c r="E41" s="57">
        <v>8158000</v>
      </c>
      <c r="F41" s="78">
        <v>2341000</v>
      </c>
      <c r="G41" s="106"/>
      <c r="H41" s="78">
        <v>2163800</v>
      </c>
      <c r="I41" s="58"/>
      <c r="J41" s="78">
        <v>1676400</v>
      </c>
      <c r="K41" s="58"/>
      <c r="L41" s="78">
        <v>1555700</v>
      </c>
      <c r="M41" s="106"/>
      <c r="N41" s="78">
        <v>120700</v>
      </c>
      <c r="O41" s="58"/>
      <c r="P41" s="78">
        <v>487400</v>
      </c>
      <c r="Q41" s="58"/>
      <c r="R41" s="78">
        <v>12300</v>
      </c>
      <c r="S41" s="58"/>
      <c r="T41" s="78">
        <v>164900</v>
      </c>
      <c r="U41" s="120"/>
      <c r="V41" s="95">
        <v>0.19069624908065702</v>
      </c>
      <c r="W41" s="95">
        <f>+J41/E41</f>
        <v>0.20549154204461878</v>
      </c>
      <c r="X41" s="95">
        <f>+H41/E41</f>
        <v>0.2652365775925472</v>
      </c>
    </row>
    <row r="42" spans="2:24" ht="14.25" customHeight="1">
      <c r="B42" s="79" t="s">
        <v>17</v>
      </c>
      <c r="C42" s="77">
        <v>2005</v>
      </c>
      <c r="D42" s="78">
        <v>13017000</v>
      </c>
      <c r="E42" s="57">
        <v>137952000</v>
      </c>
      <c r="F42" s="78">
        <v>9782409</v>
      </c>
      <c r="G42" s="106"/>
      <c r="H42" s="83">
        <v>7537108</v>
      </c>
      <c r="I42" s="58"/>
      <c r="J42" s="78">
        <v>7537108</v>
      </c>
      <c r="K42" s="58" t="s">
        <v>80</v>
      </c>
      <c r="L42" s="59" t="s">
        <v>72</v>
      </c>
      <c r="M42" s="106"/>
      <c r="N42" s="59" t="s">
        <v>72</v>
      </c>
      <c r="O42" s="58"/>
      <c r="P42" s="59" t="s">
        <v>72</v>
      </c>
      <c r="Q42" s="58"/>
      <c r="R42" s="59" t="s">
        <v>72</v>
      </c>
      <c r="S42" s="58"/>
      <c r="T42" s="72">
        <v>2245301</v>
      </c>
      <c r="U42" s="120"/>
      <c r="V42" s="95" t="s">
        <v>106</v>
      </c>
      <c r="W42" s="95">
        <f aca="true" t="shared" si="6" ref="W42:W61">+J42/E42</f>
        <v>0.054635728369287866</v>
      </c>
      <c r="X42" s="95">
        <f aca="true" t="shared" si="7" ref="X42:X61">+H42/E42</f>
        <v>0.054635728369287866</v>
      </c>
    </row>
    <row r="43" spans="2:24" ht="14.25" customHeight="1">
      <c r="B43" s="79" t="s">
        <v>18</v>
      </c>
      <c r="C43" s="77">
        <v>2003</v>
      </c>
      <c r="D43" s="78">
        <v>924000</v>
      </c>
      <c r="E43" s="57">
        <v>783000</v>
      </c>
      <c r="F43" s="78">
        <v>197128</v>
      </c>
      <c r="G43" s="106"/>
      <c r="H43" s="78">
        <v>161775</v>
      </c>
      <c r="I43" s="58"/>
      <c r="J43" s="78">
        <v>150598</v>
      </c>
      <c r="K43" s="58"/>
      <c r="L43" s="78">
        <v>109813</v>
      </c>
      <c r="M43" s="106" t="s">
        <v>130</v>
      </c>
      <c r="N43" s="78">
        <v>40785</v>
      </c>
      <c r="O43" s="58"/>
      <c r="P43" s="78">
        <v>5782</v>
      </c>
      <c r="Q43" s="58" t="s">
        <v>81</v>
      </c>
      <c r="R43" s="78">
        <v>2482</v>
      </c>
      <c r="S43" s="58"/>
      <c r="T43" s="78">
        <v>2154</v>
      </c>
      <c r="U43" s="120"/>
      <c r="V43" s="95">
        <v>0.14024648786717753</v>
      </c>
      <c r="W43" s="95">
        <f t="shared" si="6"/>
        <v>0.1923346104725415</v>
      </c>
      <c r="X43" s="95">
        <f t="shared" si="7"/>
        <v>0.20660919540229886</v>
      </c>
    </row>
    <row r="44" spans="2:24" ht="14.25" customHeight="1">
      <c r="B44" s="79" t="s">
        <v>19</v>
      </c>
      <c r="C44" s="77" t="s">
        <v>98</v>
      </c>
      <c r="D44" s="78">
        <v>6949000</v>
      </c>
      <c r="E44" s="57">
        <v>5258000</v>
      </c>
      <c r="F44" s="78">
        <v>886766</v>
      </c>
      <c r="G44" s="106"/>
      <c r="H44" s="72">
        <v>839709</v>
      </c>
      <c r="I44" s="58"/>
      <c r="J44" s="72">
        <v>572646</v>
      </c>
      <c r="K44" s="58"/>
      <c r="L44" s="72">
        <v>472431</v>
      </c>
      <c r="M44" s="106"/>
      <c r="N44" s="72">
        <v>100215</v>
      </c>
      <c r="O44" s="58"/>
      <c r="P44" s="72">
        <v>267063</v>
      </c>
      <c r="Q44" s="58"/>
      <c r="R44" s="59" t="s">
        <v>72</v>
      </c>
      <c r="S44" s="58"/>
      <c r="T44" s="72">
        <v>47057</v>
      </c>
      <c r="U44" s="120"/>
      <c r="V44" s="95">
        <v>0.0898499429440852</v>
      </c>
      <c r="W44" s="95">
        <f t="shared" si="6"/>
        <v>0.10890947128185621</v>
      </c>
      <c r="X44" s="95">
        <f t="shared" si="7"/>
        <v>0.159701217192849</v>
      </c>
    </row>
    <row r="45" spans="2:24" ht="14.25" customHeight="1">
      <c r="B45" s="79" t="s">
        <v>20</v>
      </c>
      <c r="C45" s="77" t="s">
        <v>96</v>
      </c>
      <c r="D45" s="78">
        <v>297319000</v>
      </c>
      <c r="E45" s="57">
        <v>1016831000</v>
      </c>
      <c r="F45" s="78">
        <v>152369000</v>
      </c>
      <c r="G45" s="106"/>
      <c r="H45" s="78">
        <v>150508000</v>
      </c>
      <c r="I45" s="58"/>
      <c r="J45" s="59" t="s">
        <v>72</v>
      </c>
      <c r="K45" s="58"/>
      <c r="L45" s="59" t="s">
        <v>72</v>
      </c>
      <c r="M45" s="106"/>
      <c r="N45" s="59" t="s">
        <v>72</v>
      </c>
      <c r="O45" s="58"/>
      <c r="P45" s="59" t="s">
        <v>72</v>
      </c>
      <c r="Q45" s="58"/>
      <c r="R45" s="59" t="s">
        <v>72</v>
      </c>
      <c r="S45" s="58"/>
      <c r="T45" s="78">
        <v>1861000</v>
      </c>
      <c r="U45" s="120"/>
      <c r="V45" s="95" t="s">
        <v>106</v>
      </c>
      <c r="W45" s="98" t="s">
        <v>105</v>
      </c>
      <c r="X45" s="95">
        <f t="shared" si="7"/>
        <v>0.1480167304104615</v>
      </c>
    </row>
    <row r="46" spans="2:24" ht="14.25" customHeight="1">
      <c r="B46" s="79" t="s">
        <v>91</v>
      </c>
      <c r="C46" s="77">
        <v>2003</v>
      </c>
      <c r="D46" s="78">
        <v>181157000</v>
      </c>
      <c r="E46" s="57">
        <v>211552000</v>
      </c>
      <c r="F46" s="78">
        <v>19673412</v>
      </c>
      <c r="G46" s="106"/>
      <c r="H46" s="78">
        <v>17377475</v>
      </c>
      <c r="I46" s="58"/>
      <c r="J46" s="59" t="s">
        <v>72</v>
      </c>
      <c r="K46" s="58"/>
      <c r="L46" s="59" t="s">
        <v>72</v>
      </c>
      <c r="M46" s="106"/>
      <c r="N46" s="59" t="s">
        <v>72</v>
      </c>
      <c r="O46" s="58"/>
      <c r="P46" s="59" t="s">
        <v>72</v>
      </c>
      <c r="Q46" s="58"/>
      <c r="R46" s="59" t="s">
        <v>72</v>
      </c>
      <c r="S46" s="58"/>
      <c r="T46" s="78">
        <v>2295937</v>
      </c>
      <c r="U46" s="120"/>
      <c r="V46" s="95" t="s">
        <v>106</v>
      </c>
      <c r="W46" s="98" t="s">
        <v>105</v>
      </c>
      <c r="X46" s="95">
        <f t="shared" si="7"/>
        <v>0.08214280649674785</v>
      </c>
    </row>
    <row r="47" spans="2:24" ht="14.25" customHeight="1">
      <c r="B47" s="54" t="s">
        <v>168</v>
      </c>
      <c r="C47" s="77">
        <v>2003</v>
      </c>
      <c r="D47" s="78">
        <v>163620000</v>
      </c>
      <c r="E47" s="57">
        <v>66450000</v>
      </c>
      <c r="F47" s="78">
        <v>17665000</v>
      </c>
      <c r="G47" s="106" t="s">
        <v>83</v>
      </c>
      <c r="H47" s="83">
        <v>17655000</v>
      </c>
      <c r="I47" s="58"/>
      <c r="J47" s="78">
        <v>17665000</v>
      </c>
      <c r="K47" s="58"/>
      <c r="L47" s="78">
        <v>16197000</v>
      </c>
      <c r="M47" s="106"/>
      <c r="N47" s="78">
        <v>1468000</v>
      </c>
      <c r="O47" s="58"/>
      <c r="P47" s="59" t="s">
        <v>72</v>
      </c>
      <c r="Q47" s="58"/>
      <c r="R47" s="59" t="s">
        <v>72</v>
      </c>
      <c r="S47" s="58"/>
      <c r="T47" s="59" t="s">
        <v>72</v>
      </c>
      <c r="U47" s="120"/>
      <c r="V47" s="95">
        <v>0.2437471783295711</v>
      </c>
      <c r="W47" s="95">
        <f t="shared" si="6"/>
        <v>0.2658389766741911</v>
      </c>
      <c r="X47" s="95">
        <f t="shared" si="7"/>
        <v>0.26568848758465013</v>
      </c>
    </row>
    <row r="48" spans="2:24" ht="14.25" customHeight="1">
      <c r="B48" s="79" t="s">
        <v>21</v>
      </c>
      <c r="C48" s="77">
        <v>2000</v>
      </c>
      <c r="D48" s="78">
        <v>36450000</v>
      </c>
      <c r="E48" s="57">
        <v>127024000</v>
      </c>
      <c r="F48" s="78">
        <v>3734288</v>
      </c>
      <c r="G48" s="106" t="s">
        <v>83</v>
      </c>
      <c r="H48" s="78">
        <v>3734288</v>
      </c>
      <c r="I48" s="58"/>
      <c r="J48" s="78">
        <v>3734288</v>
      </c>
      <c r="K48" s="58"/>
      <c r="L48" s="78">
        <v>3477325</v>
      </c>
      <c r="M48" s="106"/>
      <c r="N48" s="78">
        <v>256963</v>
      </c>
      <c r="O48" s="58"/>
      <c r="P48" s="59" t="s">
        <v>72</v>
      </c>
      <c r="Q48" s="58"/>
      <c r="R48" s="59" t="s">
        <v>72</v>
      </c>
      <c r="S48" s="58"/>
      <c r="T48" s="59" t="s">
        <v>72</v>
      </c>
      <c r="U48" s="120"/>
      <c r="V48" s="95">
        <v>0.027375338518705127</v>
      </c>
      <c r="W48" s="95">
        <f t="shared" si="6"/>
        <v>0.0293982869379015</v>
      </c>
      <c r="X48" s="95">
        <f t="shared" si="7"/>
        <v>0.0293982869379015</v>
      </c>
    </row>
    <row r="49" spans="2:24" ht="14.25" customHeight="1">
      <c r="B49" s="54" t="s">
        <v>161</v>
      </c>
      <c r="C49" s="77">
        <v>2002</v>
      </c>
      <c r="D49" s="78">
        <v>19180000</v>
      </c>
      <c r="E49" s="57">
        <v>4920000</v>
      </c>
      <c r="F49" s="78">
        <v>1306787</v>
      </c>
      <c r="G49" s="106" t="s">
        <v>84</v>
      </c>
      <c r="H49" s="83">
        <v>1306787</v>
      </c>
      <c r="I49" s="58"/>
      <c r="J49" s="83">
        <v>1306787</v>
      </c>
      <c r="K49" s="58"/>
      <c r="L49" s="83">
        <v>1306787</v>
      </c>
      <c r="M49" s="106"/>
      <c r="N49" s="59" t="s">
        <v>72</v>
      </c>
      <c r="O49" s="58"/>
      <c r="P49" s="59" t="s">
        <v>72</v>
      </c>
      <c r="Q49" s="58"/>
      <c r="R49" s="59" t="s">
        <v>72</v>
      </c>
      <c r="S49" s="58"/>
      <c r="T49" s="59" t="s">
        <v>72</v>
      </c>
      <c r="U49" s="106"/>
      <c r="V49" s="95">
        <v>0.2656071138211382</v>
      </c>
      <c r="W49" s="95">
        <f t="shared" si="6"/>
        <v>0.2656071138211382</v>
      </c>
      <c r="X49" s="95">
        <f t="shared" si="7"/>
        <v>0.2656071138211382</v>
      </c>
    </row>
    <row r="50" spans="2:24" ht="14.25" customHeight="1">
      <c r="B50" s="71" t="s">
        <v>162</v>
      </c>
      <c r="C50" s="77" t="s">
        <v>99</v>
      </c>
      <c r="D50" s="78">
        <v>23080000</v>
      </c>
      <c r="E50" s="57">
        <v>5279000</v>
      </c>
      <c r="F50" s="78">
        <v>1047700</v>
      </c>
      <c r="G50" s="106"/>
      <c r="H50" s="78">
        <v>976200</v>
      </c>
      <c r="I50" s="58"/>
      <c r="J50" s="83">
        <v>958600</v>
      </c>
      <c r="K50" s="58"/>
      <c r="L50" s="83">
        <v>877300</v>
      </c>
      <c r="M50" s="106"/>
      <c r="N50" s="78">
        <v>81300</v>
      </c>
      <c r="O50" s="58"/>
      <c r="P50" s="78">
        <v>17600</v>
      </c>
      <c r="Q50" s="58"/>
      <c r="R50" s="78">
        <v>54000</v>
      </c>
      <c r="S50" s="58"/>
      <c r="T50" s="78">
        <v>17500</v>
      </c>
      <c r="U50" s="120"/>
      <c r="V50" s="95">
        <v>0.16618677779882554</v>
      </c>
      <c r="W50" s="95">
        <f t="shared" si="6"/>
        <v>0.1815874218602008</v>
      </c>
      <c r="X50" s="95">
        <f t="shared" si="7"/>
        <v>0.18492138662625499</v>
      </c>
    </row>
    <row r="51" spans="2:24" ht="14.25" customHeight="1">
      <c r="B51" s="79" t="s">
        <v>22</v>
      </c>
      <c r="C51" s="77">
        <v>1998</v>
      </c>
      <c r="D51" s="78">
        <v>1023000</v>
      </c>
      <c r="E51" s="57">
        <v>3478000</v>
      </c>
      <c r="F51" s="78">
        <v>247940</v>
      </c>
      <c r="G51" s="106" t="s">
        <v>84</v>
      </c>
      <c r="H51" s="83">
        <v>247940</v>
      </c>
      <c r="I51" s="58"/>
      <c r="J51" s="83">
        <v>247940</v>
      </c>
      <c r="K51" s="58"/>
      <c r="L51" s="83">
        <v>247940</v>
      </c>
      <c r="M51" s="106"/>
      <c r="N51" s="59" t="s">
        <v>72</v>
      </c>
      <c r="O51" s="58"/>
      <c r="P51" s="59" t="s">
        <v>72</v>
      </c>
      <c r="Q51" s="58"/>
      <c r="R51" s="59" t="s">
        <v>72</v>
      </c>
      <c r="S51" s="58"/>
      <c r="T51" s="59" t="s">
        <v>72</v>
      </c>
      <c r="U51" s="106"/>
      <c r="V51" s="95">
        <v>0.07128809660724554</v>
      </c>
      <c r="W51" s="95">
        <f t="shared" si="6"/>
        <v>0.07128809660724554</v>
      </c>
      <c r="X51" s="95">
        <f t="shared" si="7"/>
        <v>0.07128809660724554</v>
      </c>
    </row>
    <row r="52" spans="2:24" ht="14.25" customHeight="1">
      <c r="B52" s="79" t="s">
        <v>23</v>
      </c>
      <c r="C52" s="77">
        <v>2003</v>
      </c>
      <c r="D52" s="78">
        <v>65755000</v>
      </c>
      <c r="E52" s="57">
        <v>47541000</v>
      </c>
      <c r="F52" s="78">
        <v>8721115</v>
      </c>
      <c r="G52" s="106"/>
      <c r="H52" s="83">
        <v>8518656</v>
      </c>
      <c r="I52" s="58"/>
      <c r="J52" s="83">
        <v>8518656</v>
      </c>
      <c r="K52" s="58"/>
      <c r="L52" s="78">
        <v>8029644</v>
      </c>
      <c r="M52" s="106"/>
      <c r="N52" s="78">
        <v>489012</v>
      </c>
      <c r="O52" s="58"/>
      <c r="P52" s="59" t="s">
        <v>72</v>
      </c>
      <c r="Q52" s="58"/>
      <c r="R52" s="59" t="s">
        <v>72</v>
      </c>
      <c r="S52" s="58"/>
      <c r="T52" s="78">
        <v>202459</v>
      </c>
      <c r="U52" s="120"/>
      <c r="V52" s="95">
        <v>0.16889935003470688</v>
      </c>
      <c r="W52" s="95">
        <f t="shared" si="6"/>
        <v>0.1791854609705307</v>
      </c>
      <c r="X52" s="95">
        <f t="shared" si="7"/>
        <v>0.1791854609705307</v>
      </c>
    </row>
    <row r="53" spans="2:24" ht="14.25" customHeight="1">
      <c r="B53" s="79" t="s">
        <v>24</v>
      </c>
      <c r="C53" s="77">
        <v>2002</v>
      </c>
      <c r="D53" s="78">
        <v>14300000</v>
      </c>
      <c r="E53" s="57">
        <v>23520000</v>
      </c>
      <c r="F53" s="78">
        <v>2654050</v>
      </c>
      <c r="G53" s="106"/>
      <c r="H53" s="78">
        <v>2494212</v>
      </c>
      <c r="I53" s="58"/>
      <c r="J53" s="78">
        <v>2474462</v>
      </c>
      <c r="K53" s="58"/>
      <c r="L53" s="78">
        <v>2356981</v>
      </c>
      <c r="M53" s="106"/>
      <c r="N53" s="78">
        <v>117481</v>
      </c>
      <c r="O53" s="58"/>
      <c r="P53" s="78">
        <v>19750</v>
      </c>
      <c r="Q53" s="58"/>
      <c r="R53" s="78">
        <v>37221</v>
      </c>
      <c r="S53" s="58"/>
      <c r="T53" s="78">
        <v>122617</v>
      </c>
      <c r="U53" s="120"/>
      <c r="V53" s="95">
        <v>0.10021177721088435</v>
      </c>
      <c r="W53" s="95">
        <f t="shared" si="6"/>
        <v>0.10520671768707483</v>
      </c>
      <c r="X53" s="95">
        <f t="shared" si="7"/>
        <v>0.10604642857142857</v>
      </c>
    </row>
    <row r="54" spans="2:24" ht="14.25" customHeight="1">
      <c r="B54" s="79" t="s">
        <v>25</v>
      </c>
      <c r="C54" s="77">
        <v>2000</v>
      </c>
      <c r="D54" s="78">
        <v>77088000</v>
      </c>
      <c r="E54" s="57">
        <v>142650000</v>
      </c>
      <c r="F54" s="78">
        <v>20437554</v>
      </c>
      <c r="G54" s="106"/>
      <c r="H54" s="78">
        <v>16498489</v>
      </c>
      <c r="I54" s="58"/>
      <c r="J54" s="78">
        <v>16498489</v>
      </c>
      <c r="K54" s="58"/>
      <c r="L54" s="78">
        <v>16498489</v>
      </c>
      <c r="M54" s="106"/>
      <c r="N54" s="59" t="s">
        <v>72</v>
      </c>
      <c r="O54" s="58"/>
      <c r="P54" s="59" t="s">
        <v>72</v>
      </c>
      <c r="Q54" s="58"/>
      <c r="R54" s="78">
        <v>258118</v>
      </c>
      <c r="S54" s="58"/>
      <c r="T54" s="78">
        <v>3680943</v>
      </c>
      <c r="U54" s="120"/>
      <c r="V54" s="95">
        <v>0.11565712583245706</v>
      </c>
      <c r="W54" s="95">
        <f t="shared" si="6"/>
        <v>0.11565712583245706</v>
      </c>
      <c r="X54" s="95">
        <f t="shared" si="7"/>
        <v>0.11565712583245706</v>
      </c>
    </row>
    <row r="55" spans="2:24" ht="14.25" customHeight="1">
      <c r="B55" s="79" t="s">
        <v>26</v>
      </c>
      <c r="C55" s="77">
        <v>2002</v>
      </c>
      <c r="D55" s="78">
        <v>29817000</v>
      </c>
      <c r="E55" s="57">
        <v>75708000</v>
      </c>
      <c r="F55" s="78">
        <v>9559958</v>
      </c>
      <c r="G55" s="106"/>
      <c r="H55" s="78">
        <v>9179415</v>
      </c>
      <c r="I55" s="58"/>
      <c r="J55" s="78">
        <v>9050137</v>
      </c>
      <c r="K55" s="58"/>
      <c r="L55" s="78">
        <v>4935579</v>
      </c>
      <c r="M55" s="106"/>
      <c r="N55" s="78">
        <v>4192543</v>
      </c>
      <c r="O55" s="58"/>
      <c r="P55" s="78">
        <v>129278</v>
      </c>
      <c r="Q55" s="58"/>
      <c r="R55" s="78">
        <v>73865</v>
      </c>
      <c r="S55" s="58"/>
      <c r="T55" s="78">
        <v>306678</v>
      </c>
      <c r="U55" s="120"/>
      <c r="V55" s="95">
        <f>+L55/E55</f>
        <v>0.06519230464415914</v>
      </c>
      <c r="W55" s="95">
        <f t="shared" si="6"/>
        <v>0.11954003539916522</v>
      </c>
      <c r="X55" s="95">
        <f t="shared" si="7"/>
        <v>0.12124762244412744</v>
      </c>
    </row>
    <row r="56" spans="2:24" ht="14.25" customHeight="1">
      <c r="B56" s="79" t="s">
        <v>27</v>
      </c>
      <c r="C56" s="77" t="s">
        <v>96</v>
      </c>
      <c r="D56" s="78">
        <v>1100000</v>
      </c>
      <c r="E56" s="57">
        <v>581000</v>
      </c>
      <c r="F56" s="78">
        <v>42328</v>
      </c>
      <c r="G56" s="106"/>
      <c r="H56" s="78">
        <v>6020</v>
      </c>
      <c r="I56" s="58"/>
      <c r="J56" s="78">
        <v>4542</v>
      </c>
      <c r="K56" s="58"/>
      <c r="L56" s="78">
        <v>2608</v>
      </c>
      <c r="M56" s="106"/>
      <c r="N56" s="78">
        <v>1934</v>
      </c>
      <c r="O56" s="58"/>
      <c r="P56" s="78">
        <v>1479</v>
      </c>
      <c r="Q56" s="58"/>
      <c r="R56" s="78" t="s">
        <v>82</v>
      </c>
      <c r="S56" s="58"/>
      <c r="T56" s="78">
        <v>36308</v>
      </c>
      <c r="U56" s="120"/>
      <c r="V56" s="95">
        <v>0.004488812392426851</v>
      </c>
      <c r="W56" s="95">
        <f t="shared" si="6"/>
        <v>0.007817555938037866</v>
      </c>
      <c r="X56" s="95">
        <f t="shared" si="7"/>
        <v>0.01036144578313253</v>
      </c>
    </row>
    <row r="57" spans="2:24" ht="14.25" customHeight="1">
      <c r="B57" s="54" t="s">
        <v>163</v>
      </c>
      <c r="C57" s="77">
        <v>1999</v>
      </c>
      <c r="D57" s="78">
        <v>214969000</v>
      </c>
      <c r="E57" s="57">
        <v>22148000</v>
      </c>
      <c r="F57" s="78">
        <v>4046446</v>
      </c>
      <c r="G57" s="106"/>
      <c r="H57" s="83">
        <v>2064244</v>
      </c>
      <c r="I57" s="58"/>
      <c r="J57" s="83">
        <v>2064244</v>
      </c>
      <c r="K57" s="58"/>
      <c r="L57" s="78">
        <v>1880699</v>
      </c>
      <c r="M57" s="106"/>
      <c r="N57" s="78">
        <v>183545</v>
      </c>
      <c r="O57" s="58"/>
      <c r="P57" s="78" t="s">
        <v>82</v>
      </c>
      <c r="Q57" s="58"/>
      <c r="R57" s="78" t="s">
        <v>82</v>
      </c>
      <c r="S57" s="58"/>
      <c r="T57" s="78">
        <v>1982202</v>
      </c>
      <c r="U57" s="120"/>
      <c r="V57" s="95">
        <v>0.08491507133826982</v>
      </c>
      <c r="W57" s="95">
        <f t="shared" si="6"/>
        <v>0.09320227560050569</v>
      </c>
      <c r="X57" s="95">
        <f t="shared" si="7"/>
        <v>0.09320227560050569</v>
      </c>
    </row>
    <row r="58" spans="2:24" ht="14.25" customHeight="1">
      <c r="B58" s="79" t="s">
        <v>28</v>
      </c>
      <c r="C58" s="77">
        <v>2003</v>
      </c>
      <c r="D58" s="78">
        <v>51089000</v>
      </c>
      <c r="E58" s="57">
        <v>60929000</v>
      </c>
      <c r="F58" s="78">
        <v>18313749</v>
      </c>
      <c r="G58" s="106"/>
      <c r="H58" s="78">
        <v>17068414</v>
      </c>
      <c r="I58" s="58"/>
      <c r="J58" s="78">
        <v>16885277</v>
      </c>
      <c r="K58" s="58"/>
      <c r="L58" s="78">
        <v>13332409</v>
      </c>
      <c r="M58" s="106"/>
      <c r="N58" s="78">
        <v>3552867</v>
      </c>
      <c r="O58" s="58"/>
      <c r="P58" s="78">
        <v>183137</v>
      </c>
      <c r="Q58" s="58"/>
      <c r="R58" s="78">
        <v>109882</v>
      </c>
      <c r="S58" s="58"/>
      <c r="T58" s="78">
        <v>1135452</v>
      </c>
      <c r="U58" s="120"/>
      <c r="V58" s="95">
        <v>0.21881877266982883</v>
      </c>
      <c r="W58" s="95">
        <f t="shared" si="6"/>
        <v>0.27713038126343775</v>
      </c>
      <c r="X58" s="95">
        <f t="shared" si="7"/>
        <v>0.2801361256544503</v>
      </c>
    </row>
    <row r="59" spans="2:24" ht="14.25" customHeight="1">
      <c r="B59" s="79" t="s">
        <v>29</v>
      </c>
      <c r="C59" s="77">
        <v>2001</v>
      </c>
      <c r="D59" s="78">
        <v>76963000</v>
      </c>
      <c r="E59" s="57">
        <v>68279000</v>
      </c>
      <c r="F59" s="78">
        <v>18434822</v>
      </c>
      <c r="G59" s="106"/>
      <c r="H59" s="78">
        <v>17723501</v>
      </c>
      <c r="I59" s="58"/>
      <c r="J59" s="78">
        <v>17165463</v>
      </c>
      <c r="K59" s="58"/>
      <c r="L59" s="78">
        <v>15362984</v>
      </c>
      <c r="M59" s="106"/>
      <c r="N59" s="78">
        <v>1802479</v>
      </c>
      <c r="O59" s="58"/>
      <c r="P59" s="78">
        <v>558038</v>
      </c>
      <c r="Q59" s="58"/>
      <c r="R59" s="78">
        <v>241461</v>
      </c>
      <c r="S59" s="58"/>
      <c r="T59" s="78">
        <v>469860</v>
      </c>
      <c r="U59" s="120"/>
      <c r="V59" s="95">
        <v>0.22500306097043016</v>
      </c>
      <c r="W59" s="95">
        <f t="shared" si="6"/>
        <v>0.2514017926448835</v>
      </c>
      <c r="X59" s="95">
        <f t="shared" si="7"/>
        <v>0.25957470085970796</v>
      </c>
    </row>
    <row r="60" spans="2:24" ht="14.25" customHeight="1">
      <c r="B60" s="79" t="s">
        <v>30</v>
      </c>
      <c r="C60" s="77">
        <v>2001</v>
      </c>
      <c r="D60" s="78">
        <v>32549000</v>
      </c>
      <c r="E60" s="57">
        <v>78147000</v>
      </c>
      <c r="F60" s="78">
        <v>7633882</v>
      </c>
      <c r="G60" s="106" t="s">
        <v>85</v>
      </c>
      <c r="H60" s="83">
        <v>7633882</v>
      </c>
      <c r="I60" s="58"/>
      <c r="J60" s="78">
        <v>5667329</v>
      </c>
      <c r="K60" s="58" t="s">
        <v>86</v>
      </c>
      <c r="L60" s="78">
        <v>4204873</v>
      </c>
      <c r="M60" s="106"/>
      <c r="N60" s="78">
        <v>1411231</v>
      </c>
      <c r="O60" s="58"/>
      <c r="P60" s="78">
        <v>1966553</v>
      </c>
      <c r="Q60" s="58"/>
      <c r="R60" s="78" t="s">
        <v>82</v>
      </c>
      <c r="S60" s="58"/>
      <c r="T60" s="78"/>
      <c r="U60" s="120"/>
      <c r="V60" s="95">
        <v>0.05380722228620421</v>
      </c>
      <c r="W60" s="95">
        <f t="shared" si="6"/>
        <v>0.07252138917680781</v>
      </c>
      <c r="X60" s="95">
        <f t="shared" si="7"/>
        <v>0.09768618117138214</v>
      </c>
    </row>
    <row r="61" spans="2:24" ht="14.25" customHeight="1">
      <c r="B61" s="79" t="s">
        <v>66</v>
      </c>
      <c r="C61" s="77">
        <v>2002</v>
      </c>
      <c r="D61" s="78">
        <v>52797000</v>
      </c>
      <c r="E61" s="57">
        <v>18029000</v>
      </c>
      <c r="F61" s="78">
        <v>1609486</v>
      </c>
      <c r="G61" s="106"/>
      <c r="H61" s="84">
        <v>1197845</v>
      </c>
      <c r="I61" s="58"/>
      <c r="J61" s="84">
        <v>1197845</v>
      </c>
      <c r="K61" s="58" t="s">
        <v>118</v>
      </c>
      <c r="L61" s="59" t="s">
        <v>72</v>
      </c>
      <c r="M61" s="106"/>
      <c r="N61" s="59" t="s">
        <v>72</v>
      </c>
      <c r="O61" s="58"/>
      <c r="P61" s="59" t="s">
        <v>72</v>
      </c>
      <c r="Q61" s="58"/>
      <c r="R61" s="59" t="s">
        <v>72</v>
      </c>
      <c r="S61" s="58"/>
      <c r="T61" s="78">
        <v>411641</v>
      </c>
      <c r="U61" s="120"/>
      <c r="V61" s="95" t="s">
        <v>106</v>
      </c>
      <c r="W61" s="95">
        <f t="shared" si="6"/>
        <v>0.06643990237949969</v>
      </c>
      <c r="X61" s="95">
        <f t="shared" si="7"/>
        <v>0.06643990237949969</v>
      </c>
    </row>
    <row r="62" spans="2:24" ht="14.25" customHeight="1">
      <c r="B62" s="85" t="s">
        <v>125</v>
      </c>
      <c r="C62" s="86"/>
      <c r="D62" s="87"/>
      <c r="E62" s="75"/>
      <c r="F62" s="87"/>
      <c r="G62" s="107"/>
      <c r="H62" s="87"/>
      <c r="I62" s="68"/>
      <c r="J62" s="88"/>
      <c r="K62" s="89"/>
      <c r="L62" s="88"/>
      <c r="M62" s="116"/>
      <c r="N62" s="88"/>
      <c r="O62" s="89"/>
      <c r="P62" s="88"/>
      <c r="Q62" s="89"/>
      <c r="R62" s="88"/>
      <c r="S62" s="89"/>
      <c r="T62" s="88"/>
      <c r="U62" s="107"/>
      <c r="V62" s="96"/>
      <c r="W62" s="96"/>
      <c r="X62" s="97"/>
    </row>
    <row r="63" spans="2:24" ht="14.25" customHeight="1">
      <c r="B63" s="79" t="s">
        <v>31</v>
      </c>
      <c r="C63" s="77">
        <v>1998</v>
      </c>
      <c r="D63" s="78">
        <v>2740000</v>
      </c>
      <c r="E63" s="57">
        <v>3116000</v>
      </c>
      <c r="F63" s="78">
        <v>1889498</v>
      </c>
      <c r="G63" s="106"/>
      <c r="H63" s="78">
        <v>809992</v>
      </c>
      <c r="I63" s="58"/>
      <c r="J63" s="78">
        <v>379118</v>
      </c>
      <c r="K63" s="58"/>
      <c r="L63" s="78">
        <v>345259</v>
      </c>
      <c r="M63" s="106"/>
      <c r="N63" s="78">
        <v>33860</v>
      </c>
      <c r="O63" s="58"/>
      <c r="P63" s="78">
        <v>430874</v>
      </c>
      <c r="Q63" s="58"/>
      <c r="R63" s="78">
        <v>1025564</v>
      </c>
      <c r="S63" s="58"/>
      <c r="T63" s="78">
        <v>53942</v>
      </c>
      <c r="U63" s="120"/>
      <c r="V63" s="95">
        <v>0.11080198973042361</v>
      </c>
      <c r="W63" s="95">
        <f>+J63/F63</f>
        <v>0.20064482735626077</v>
      </c>
      <c r="X63" s="95">
        <f>+H63/E63</f>
        <v>0.25994608472400516</v>
      </c>
    </row>
    <row r="64" spans="2:24" ht="14.25" customHeight="1">
      <c r="B64" s="79" t="s">
        <v>32</v>
      </c>
      <c r="C64" s="77" t="s">
        <v>93</v>
      </c>
      <c r="D64" s="78">
        <v>8245000</v>
      </c>
      <c r="E64" s="57">
        <v>8103000</v>
      </c>
      <c r="F64" s="78">
        <v>6804610</v>
      </c>
      <c r="G64" s="106"/>
      <c r="H64" s="78">
        <v>3388230</v>
      </c>
      <c r="I64" s="58"/>
      <c r="J64" s="78">
        <v>1471990</v>
      </c>
      <c r="K64" s="58"/>
      <c r="L64" s="78">
        <v>1401370</v>
      </c>
      <c r="M64" s="106"/>
      <c r="N64" s="78">
        <v>70620</v>
      </c>
      <c r="O64" s="58"/>
      <c r="P64" s="78">
        <v>1916240</v>
      </c>
      <c r="Q64" s="58"/>
      <c r="R64" s="78">
        <v>2665450</v>
      </c>
      <c r="S64" s="58"/>
      <c r="T64" s="78">
        <v>750930</v>
      </c>
      <c r="U64" s="120"/>
      <c r="V64" s="95">
        <v>0.17294458842404048</v>
      </c>
      <c r="W64" s="95">
        <f aca="true" t="shared" si="8" ref="W64:W91">+J64/F64</f>
        <v>0.2163224637414929</v>
      </c>
      <c r="X64" s="95">
        <f aca="true" t="shared" si="9" ref="X64:X91">+H64/E64</f>
        <v>0.4181451314328027</v>
      </c>
    </row>
    <row r="65" spans="2:24" ht="14.25" customHeight="1">
      <c r="B65" s="79" t="s">
        <v>33</v>
      </c>
      <c r="C65" s="77" t="s">
        <v>93</v>
      </c>
      <c r="D65" s="78">
        <v>3023000</v>
      </c>
      <c r="E65" s="57">
        <v>10251000</v>
      </c>
      <c r="F65" s="78">
        <v>1426780</v>
      </c>
      <c r="G65" s="106"/>
      <c r="H65" s="78">
        <v>1393780</v>
      </c>
      <c r="I65" s="58"/>
      <c r="J65" s="78">
        <v>886820</v>
      </c>
      <c r="K65" s="58"/>
      <c r="L65" s="78">
        <v>866080</v>
      </c>
      <c r="M65" s="106"/>
      <c r="N65" s="78">
        <v>20740</v>
      </c>
      <c r="O65" s="58"/>
      <c r="P65" s="78">
        <v>506960</v>
      </c>
      <c r="Q65" s="58"/>
      <c r="R65" s="78">
        <v>4290</v>
      </c>
      <c r="S65" s="58"/>
      <c r="T65" s="78">
        <v>28710</v>
      </c>
      <c r="U65" s="120"/>
      <c r="V65" s="95">
        <v>0.08448736708613794</v>
      </c>
      <c r="W65" s="95">
        <f t="shared" si="8"/>
        <v>0.6215534279987104</v>
      </c>
      <c r="X65" s="95">
        <f t="shared" si="9"/>
        <v>0.13596527168081163</v>
      </c>
    </row>
    <row r="66" spans="2:24" ht="14.25" customHeight="1">
      <c r="B66" s="79" t="s">
        <v>34</v>
      </c>
      <c r="C66" s="77">
        <v>2003</v>
      </c>
      <c r="D66" s="78">
        <v>5592000</v>
      </c>
      <c r="E66" s="57">
        <v>4443000</v>
      </c>
      <c r="F66" s="78">
        <v>1391622</v>
      </c>
      <c r="G66" s="106"/>
      <c r="H66" s="78">
        <v>1077403</v>
      </c>
      <c r="I66" s="58"/>
      <c r="J66" s="78">
        <v>866759</v>
      </c>
      <c r="K66" s="58"/>
      <c r="L66" s="78">
        <v>807529</v>
      </c>
      <c r="M66" s="106"/>
      <c r="N66" s="78">
        <v>59230</v>
      </c>
      <c r="O66" s="58"/>
      <c r="P66" s="78">
        <v>210644</v>
      </c>
      <c r="Q66" s="58"/>
      <c r="R66" s="78">
        <v>155933</v>
      </c>
      <c r="S66" s="58"/>
      <c r="T66" s="78">
        <v>158286</v>
      </c>
      <c r="U66" s="120"/>
      <c r="V66" s="95">
        <v>0.18175309475579562</v>
      </c>
      <c r="W66" s="95">
        <f t="shared" si="8"/>
        <v>0.622840828903251</v>
      </c>
      <c r="X66" s="95">
        <f t="shared" si="9"/>
        <v>0.24249448570785506</v>
      </c>
    </row>
    <row r="67" spans="2:24" ht="14.25" customHeight="1">
      <c r="B67" s="54" t="s">
        <v>164</v>
      </c>
      <c r="C67" s="77">
        <v>2000</v>
      </c>
      <c r="D67" s="78">
        <v>7727000</v>
      </c>
      <c r="E67" s="57">
        <v>10270000</v>
      </c>
      <c r="F67" s="78">
        <v>5607935</v>
      </c>
      <c r="G67" s="106"/>
      <c r="H67" s="78">
        <v>3643168</v>
      </c>
      <c r="I67" s="58"/>
      <c r="J67" s="59" t="s">
        <v>72</v>
      </c>
      <c r="K67" s="58"/>
      <c r="L67" s="59" t="s">
        <v>72</v>
      </c>
      <c r="M67" s="106"/>
      <c r="N67" s="59" t="s">
        <v>72</v>
      </c>
      <c r="O67" s="58"/>
      <c r="P67" s="59" t="s">
        <v>72</v>
      </c>
      <c r="Q67" s="58"/>
      <c r="R67" s="78">
        <v>1767677</v>
      </c>
      <c r="S67" s="58"/>
      <c r="T67" s="78">
        <v>197090</v>
      </c>
      <c r="U67" s="120"/>
      <c r="V67" s="95" t="s">
        <v>106</v>
      </c>
      <c r="W67" s="98" t="s">
        <v>105</v>
      </c>
      <c r="X67" s="95">
        <f t="shared" si="9"/>
        <v>0.35473885102239533</v>
      </c>
    </row>
    <row r="68" spans="2:24" ht="14.25" customHeight="1">
      <c r="B68" s="79" t="s">
        <v>35</v>
      </c>
      <c r="C68" s="77" t="s">
        <v>93</v>
      </c>
      <c r="D68" s="78">
        <v>4243000</v>
      </c>
      <c r="E68" s="57">
        <v>5322000</v>
      </c>
      <c r="F68" s="78">
        <v>2878730</v>
      </c>
      <c r="G68" s="106"/>
      <c r="H68" s="78">
        <v>2644580</v>
      </c>
      <c r="I68" s="58"/>
      <c r="J68" s="78">
        <v>2483560</v>
      </c>
      <c r="K68" s="58"/>
      <c r="L68" s="78">
        <v>2473930</v>
      </c>
      <c r="M68" s="106"/>
      <c r="N68" s="78">
        <v>9630</v>
      </c>
      <c r="O68" s="58"/>
      <c r="P68" s="78">
        <v>161020</v>
      </c>
      <c r="Q68" s="58"/>
      <c r="R68" s="78">
        <v>131710</v>
      </c>
      <c r="S68" s="58"/>
      <c r="T68" s="78">
        <v>102440</v>
      </c>
      <c r="U68" s="120"/>
      <c r="V68" s="95">
        <v>0.46484968057121384</v>
      </c>
      <c r="W68" s="95">
        <f t="shared" si="8"/>
        <v>0.8627276611561349</v>
      </c>
      <c r="X68" s="95">
        <f t="shared" si="9"/>
        <v>0.49691469372416386</v>
      </c>
    </row>
    <row r="69" spans="2:24" ht="14.25" customHeight="1">
      <c r="B69" s="79" t="s">
        <v>36</v>
      </c>
      <c r="C69" s="77">
        <v>2001</v>
      </c>
      <c r="D69" s="78">
        <v>4239000</v>
      </c>
      <c r="E69" s="57">
        <v>1367000</v>
      </c>
      <c r="F69" s="78">
        <v>1705136</v>
      </c>
      <c r="G69" s="106"/>
      <c r="H69" s="78">
        <v>875799</v>
      </c>
      <c r="I69" s="58"/>
      <c r="J69" s="78">
        <v>610599</v>
      </c>
      <c r="K69" s="58"/>
      <c r="L69" s="78">
        <v>607324</v>
      </c>
      <c r="M69" s="106"/>
      <c r="N69" s="78">
        <v>3275</v>
      </c>
      <c r="O69" s="58"/>
      <c r="P69" s="78">
        <v>265200</v>
      </c>
      <c r="Q69" s="58"/>
      <c r="R69" s="78">
        <v>547231</v>
      </c>
      <c r="S69" s="58"/>
      <c r="T69" s="78">
        <v>282106</v>
      </c>
      <c r="U69" s="120"/>
      <c r="V69" s="95">
        <v>0.4442750548646672</v>
      </c>
      <c r="W69" s="95">
        <f t="shared" si="8"/>
        <v>0.35809401713411715</v>
      </c>
      <c r="X69" s="95">
        <f t="shared" si="9"/>
        <v>0.6406722750548647</v>
      </c>
    </row>
    <row r="70" spans="2:24" ht="14.25" customHeight="1">
      <c r="B70" s="79" t="s">
        <v>37</v>
      </c>
      <c r="C70" s="77" t="s">
        <v>93</v>
      </c>
      <c r="D70" s="78">
        <v>30459000</v>
      </c>
      <c r="E70" s="57">
        <v>5177000</v>
      </c>
      <c r="F70" s="78">
        <v>5865530</v>
      </c>
      <c r="G70" s="106"/>
      <c r="H70" s="78">
        <v>2218660</v>
      </c>
      <c r="I70" s="58"/>
      <c r="J70" s="78">
        <v>2192520</v>
      </c>
      <c r="K70" s="58"/>
      <c r="L70" s="78">
        <v>2188180</v>
      </c>
      <c r="M70" s="106"/>
      <c r="N70" s="78">
        <v>4340</v>
      </c>
      <c r="O70" s="58"/>
      <c r="P70" s="78">
        <v>26140</v>
      </c>
      <c r="Q70" s="58"/>
      <c r="R70" s="78">
        <v>3628680</v>
      </c>
      <c r="S70" s="58"/>
      <c r="T70" s="72">
        <v>18190</v>
      </c>
      <c r="U70" s="120"/>
      <c r="V70" s="95">
        <v>0.4226733629515163</v>
      </c>
      <c r="W70" s="95">
        <f t="shared" si="8"/>
        <v>0.3737974232507548</v>
      </c>
      <c r="X70" s="95">
        <f t="shared" si="9"/>
        <v>0.4285609426308673</v>
      </c>
    </row>
    <row r="71" spans="2:24" ht="14.25" customHeight="1">
      <c r="B71" s="79" t="s">
        <v>38</v>
      </c>
      <c r="C71" s="77" t="s">
        <v>93</v>
      </c>
      <c r="D71" s="78">
        <v>55010000</v>
      </c>
      <c r="E71" s="57">
        <v>59304000</v>
      </c>
      <c r="F71" s="78">
        <v>29897670</v>
      </c>
      <c r="G71" s="106"/>
      <c r="H71" s="78">
        <v>27856310</v>
      </c>
      <c r="I71" s="58"/>
      <c r="J71" s="78">
        <v>19540380</v>
      </c>
      <c r="K71" s="58"/>
      <c r="L71" s="78">
        <v>18419340</v>
      </c>
      <c r="M71" s="106"/>
      <c r="N71" s="78">
        <v>1121040</v>
      </c>
      <c r="O71" s="58"/>
      <c r="P71" s="78">
        <v>8315930</v>
      </c>
      <c r="Q71" s="58"/>
      <c r="R71" s="78">
        <v>1303420</v>
      </c>
      <c r="S71" s="58"/>
      <c r="T71" s="78">
        <v>737940</v>
      </c>
      <c r="U71" s="120"/>
      <c r="V71" s="95">
        <v>0.3105918656414407</v>
      </c>
      <c r="W71" s="95">
        <f t="shared" si="8"/>
        <v>0.6535753455035125</v>
      </c>
      <c r="X71" s="95">
        <f t="shared" si="9"/>
        <v>0.4697205922028868</v>
      </c>
    </row>
    <row r="72" spans="2:24" ht="14.25" customHeight="1">
      <c r="B72" s="79" t="s">
        <v>39</v>
      </c>
      <c r="C72" s="77" t="s">
        <v>93</v>
      </c>
      <c r="D72" s="78">
        <v>34895000</v>
      </c>
      <c r="E72" s="57">
        <v>82284000</v>
      </c>
      <c r="F72" s="78">
        <v>19097990</v>
      </c>
      <c r="G72" s="106"/>
      <c r="H72" s="78">
        <v>17151560</v>
      </c>
      <c r="I72" s="58"/>
      <c r="J72" s="78">
        <v>12037760</v>
      </c>
      <c r="K72" s="58"/>
      <c r="L72" s="78">
        <v>11830080</v>
      </c>
      <c r="M72" s="106"/>
      <c r="N72" s="78">
        <v>207680</v>
      </c>
      <c r="O72" s="58"/>
      <c r="P72" s="78">
        <v>5113800</v>
      </c>
      <c r="Q72" s="58"/>
      <c r="R72" s="78">
        <v>1496790</v>
      </c>
      <c r="S72" s="58"/>
      <c r="T72" s="78">
        <v>449550</v>
      </c>
      <c r="U72" s="120"/>
      <c r="V72" s="95">
        <v>0.14377132856934519</v>
      </c>
      <c r="W72" s="95">
        <f t="shared" si="8"/>
        <v>0.6303155462957096</v>
      </c>
      <c r="X72" s="95">
        <f t="shared" si="9"/>
        <v>0.2084434397938846</v>
      </c>
    </row>
    <row r="73" spans="2:24" ht="14.25" customHeight="1">
      <c r="B73" s="79" t="s">
        <v>40</v>
      </c>
      <c r="C73" s="77" t="s">
        <v>93</v>
      </c>
      <c r="D73" s="78">
        <v>12890000</v>
      </c>
      <c r="E73" s="57">
        <v>10895000</v>
      </c>
      <c r="F73" s="78">
        <v>3875180</v>
      </c>
      <c r="G73" s="106"/>
      <c r="H73" s="78">
        <v>3583190</v>
      </c>
      <c r="I73" s="58"/>
      <c r="J73" s="78">
        <v>2977910</v>
      </c>
      <c r="K73" s="58"/>
      <c r="L73" s="78">
        <v>1976290</v>
      </c>
      <c r="M73" s="106"/>
      <c r="N73" s="78">
        <v>1001620</v>
      </c>
      <c r="O73" s="58"/>
      <c r="P73" s="78">
        <v>605280</v>
      </c>
      <c r="Q73" s="58"/>
      <c r="R73" s="78">
        <v>35280</v>
      </c>
      <c r="S73" s="58"/>
      <c r="T73" s="78">
        <v>256710</v>
      </c>
      <c r="U73" s="120"/>
      <c r="V73" s="95">
        <v>0.1813942175309775</v>
      </c>
      <c r="W73" s="95">
        <f t="shared" si="8"/>
        <v>0.7684572071490873</v>
      </c>
      <c r="X73" s="95">
        <f t="shared" si="9"/>
        <v>0.32888389169343735</v>
      </c>
    </row>
    <row r="74" spans="2:24" ht="14.25" customHeight="1">
      <c r="B74" s="79" t="s">
        <v>41</v>
      </c>
      <c r="C74" s="77">
        <v>2000</v>
      </c>
      <c r="D74" s="78">
        <v>9211000</v>
      </c>
      <c r="E74" s="57">
        <v>10012000</v>
      </c>
      <c r="F74" s="78">
        <v>6448000</v>
      </c>
      <c r="G74" s="106"/>
      <c r="H74" s="78">
        <v>4655166</v>
      </c>
      <c r="I74" s="58"/>
      <c r="J74" s="78">
        <v>4051005</v>
      </c>
      <c r="K74" s="58"/>
      <c r="L74" s="59" t="s">
        <v>72</v>
      </c>
      <c r="M74" s="106"/>
      <c r="N74" s="59" t="s">
        <v>72</v>
      </c>
      <c r="O74" s="58"/>
      <c r="P74" s="78">
        <v>604161</v>
      </c>
      <c r="Q74" s="58"/>
      <c r="R74" s="78">
        <v>1766854</v>
      </c>
      <c r="S74" s="58"/>
      <c r="T74" s="78">
        <v>25980</v>
      </c>
      <c r="U74" s="120"/>
      <c r="V74" s="95" t="s">
        <v>106</v>
      </c>
      <c r="W74" s="95">
        <f t="shared" si="8"/>
        <v>0.6282575992555831</v>
      </c>
      <c r="X74" s="95">
        <f t="shared" si="9"/>
        <v>0.46495864962045547</v>
      </c>
    </row>
    <row r="75" spans="2:24" ht="14.25" customHeight="1">
      <c r="B75" s="79" t="s">
        <v>42</v>
      </c>
      <c r="C75" s="77">
        <v>2000</v>
      </c>
      <c r="D75" s="78">
        <v>6889000</v>
      </c>
      <c r="E75" s="57">
        <v>3819000</v>
      </c>
      <c r="F75" s="78">
        <v>4714970</v>
      </c>
      <c r="G75" s="106"/>
      <c r="H75" s="78">
        <v>4443970</v>
      </c>
      <c r="I75" s="58"/>
      <c r="J75" s="78">
        <v>1110940</v>
      </c>
      <c r="K75" s="58"/>
      <c r="L75" s="78">
        <v>1109360</v>
      </c>
      <c r="M75" s="106"/>
      <c r="N75" s="78">
        <v>1580</v>
      </c>
      <c r="O75" s="58"/>
      <c r="P75" s="78">
        <v>3333030</v>
      </c>
      <c r="Q75" s="58"/>
      <c r="R75" s="78">
        <v>103760</v>
      </c>
      <c r="S75" s="58"/>
      <c r="T75" s="78">
        <v>167240</v>
      </c>
      <c r="U75" s="120"/>
      <c r="V75" s="95">
        <v>0.290484420005237</v>
      </c>
      <c r="W75" s="95">
        <f t="shared" si="8"/>
        <v>0.23561973883184834</v>
      </c>
      <c r="X75" s="95">
        <f t="shared" si="9"/>
        <v>1.1636475517151086</v>
      </c>
    </row>
    <row r="76" spans="2:24" ht="14.25" customHeight="1">
      <c r="B76" s="79" t="s">
        <v>43</v>
      </c>
      <c r="C76" s="77">
        <v>2000</v>
      </c>
      <c r="D76" s="78">
        <v>29411000</v>
      </c>
      <c r="E76" s="57">
        <v>57529000</v>
      </c>
      <c r="F76" s="78">
        <v>19607094</v>
      </c>
      <c r="G76" s="106"/>
      <c r="H76" s="78">
        <v>13212652</v>
      </c>
      <c r="I76" s="58"/>
      <c r="J76" s="78">
        <v>9798215</v>
      </c>
      <c r="K76" s="58"/>
      <c r="L76" s="78">
        <v>7340221</v>
      </c>
      <c r="M76" s="106"/>
      <c r="N76" s="78">
        <v>2457994</v>
      </c>
      <c r="O76" s="58"/>
      <c r="P76" s="78">
        <v>3414437</v>
      </c>
      <c r="Q76" s="58"/>
      <c r="R76" s="78">
        <v>4710811</v>
      </c>
      <c r="S76" s="58"/>
      <c r="T76" s="78">
        <v>1683631</v>
      </c>
      <c r="U76" s="120"/>
      <c r="V76" s="95">
        <v>0.12759166681152115</v>
      </c>
      <c r="W76" s="95">
        <f t="shared" si="8"/>
        <v>0.49972805761016903</v>
      </c>
      <c r="X76" s="95">
        <f t="shared" si="9"/>
        <v>0.22966941890177128</v>
      </c>
    </row>
    <row r="77" spans="2:24" ht="14.25" customHeight="1">
      <c r="B77" s="79" t="s">
        <v>44</v>
      </c>
      <c r="C77" s="77">
        <v>2001</v>
      </c>
      <c r="D77" s="78">
        <v>6205000</v>
      </c>
      <c r="E77" s="57">
        <v>2372000</v>
      </c>
      <c r="F77" s="78">
        <v>2800100</v>
      </c>
      <c r="G77" s="106"/>
      <c r="H77" s="78">
        <v>1834000</v>
      </c>
      <c r="I77" s="58"/>
      <c r="J77" s="78">
        <v>1198900</v>
      </c>
      <c r="K77" s="58"/>
      <c r="L77" s="78">
        <v>1178100</v>
      </c>
      <c r="M77" s="106"/>
      <c r="N77" s="78">
        <v>20800</v>
      </c>
      <c r="O77" s="58"/>
      <c r="P77" s="78">
        <v>635100</v>
      </c>
      <c r="Q77" s="58" t="s">
        <v>87</v>
      </c>
      <c r="R77" s="78">
        <v>721000</v>
      </c>
      <c r="S77" s="58"/>
      <c r="T77" s="78">
        <v>721000</v>
      </c>
      <c r="U77" s="120"/>
      <c r="V77" s="95">
        <v>0.49666947723440136</v>
      </c>
      <c r="W77" s="95">
        <f t="shared" si="8"/>
        <v>0.42816327988286135</v>
      </c>
      <c r="X77" s="95">
        <f t="shared" si="9"/>
        <v>0.7731871838111298</v>
      </c>
    </row>
    <row r="78" spans="2:24" ht="14.25" customHeight="1">
      <c r="B78" s="79" t="s">
        <v>45</v>
      </c>
      <c r="C78" s="77">
        <v>2003</v>
      </c>
      <c r="D78" s="78">
        <v>6268000</v>
      </c>
      <c r="E78" s="57">
        <v>3499000</v>
      </c>
      <c r="F78" s="78">
        <v>3029700</v>
      </c>
      <c r="G78" s="106"/>
      <c r="H78" s="78">
        <v>2577700</v>
      </c>
      <c r="I78" s="58"/>
      <c r="J78" s="59" t="s">
        <v>72</v>
      </c>
      <c r="K78" s="58"/>
      <c r="L78" s="59" t="s">
        <v>72</v>
      </c>
      <c r="M78" s="106"/>
      <c r="N78" s="59" t="s">
        <v>72</v>
      </c>
      <c r="O78" s="58"/>
      <c r="P78" s="59" t="s">
        <v>72</v>
      </c>
      <c r="Q78" s="58"/>
      <c r="R78" s="78">
        <v>324100</v>
      </c>
      <c r="S78" s="58"/>
      <c r="T78" s="78">
        <v>127900</v>
      </c>
      <c r="U78" s="120"/>
      <c r="V78" s="95" t="s">
        <v>106</v>
      </c>
      <c r="W78" s="98" t="s">
        <v>105</v>
      </c>
      <c r="X78" s="95">
        <f t="shared" si="9"/>
        <v>0.7366961989139754</v>
      </c>
    </row>
    <row r="79" spans="2:24" ht="14.25" customHeight="1">
      <c r="B79" s="79" t="s">
        <v>46</v>
      </c>
      <c r="C79" s="77" t="s">
        <v>93</v>
      </c>
      <c r="D79" s="78">
        <v>259000</v>
      </c>
      <c r="E79" s="57">
        <v>435000</v>
      </c>
      <c r="F79" s="78">
        <v>137600</v>
      </c>
      <c r="G79" s="106"/>
      <c r="H79" s="78">
        <v>127510</v>
      </c>
      <c r="I79" s="58"/>
      <c r="J79" s="78">
        <v>63110</v>
      </c>
      <c r="K79" s="58"/>
      <c r="L79" s="78">
        <v>61730</v>
      </c>
      <c r="M79" s="106"/>
      <c r="N79" s="78">
        <v>1380</v>
      </c>
      <c r="O79" s="58"/>
      <c r="P79" s="78">
        <v>64400</v>
      </c>
      <c r="Q79" s="58"/>
      <c r="R79" s="78">
        <v>8660</v>
      </c>
      <c r="S79" s="58"/>
      <c r="T79" s="78">
        <v>1430</v>
      </c>
      <c r="U79" s="120"/>
      <c r="V79" s="95">
        <v>0.14190804597701148</v>
      </c>
      <c r="W79" s="95">
        <f t="shared" si="8"/>
        <v>0.45864825581395346</v>
      </c>
      <c r="X79" s="95">
        <f t="shared" si="9"/>
        <v>0.2931264367816092</v>
      </c>
    </row>
    <row r="80" spans="2:24" ht="14.25" customHeight="1">
      <c r="B80" s="79" t="s">
        <v>47</v>
      </c>
      <c r="C80" s="77">
        <v>2001</v>
      </c>
      <c r="D80" s="78">
        <v>32000</v>
      </c>
      <c r="E80" s="57">
        <v>389000</v>
      </c>
      <c r="F80" s="78">
        <v>11620</v>
      </c>
      <c r="G80" s="106"/>
      <c r="H80" s="59" t="s">
        <v>72</v>
      </c>
      <c r="I80" s="58"/>
      <c r="J80" s="78">
        <v>10149</v>
      </c>
      <c r="K80" s="58"/>
      <c r="L80" s="78">
        <v>9232</v>
      </c>
      <c r="M80" s="106" t="s">
        <v>88</v>
      </c>
      <c r="N80" s="78">
        <v>917</v>
      </c>
      <c r="O80" s="58"/>
      <c r="P80" s="59" t="s">
        <v>72</v>
      </c>
      <c r="Q80" s="58"/>
      <c r="R80" s="59" t="s">
        <v>72</v>
      </c>
      <c r="S80" s="58"/>
      <c r="T80" s="78">
        <v>1471</v>
      </c>
      <c r="U80" s="120"/>
      <c r="V80" s="95">
        <v>0.023732647814910027</v>
      </c>
      <c r="W80" s="95">
        <f t="shared" si="8"/>
        <v>0.873407917383821</v>
      </c>
      <c r="X80" s="98" t="s">
        <v>105</v>
      </c>
    </row>
    <row r="81" spans="2:24" ht="14.25" customHeight="1">
      <c r="B81" s="79" t="s">
        <v>48</v>
      </c>
      <c r="C81" s="77" t="s">
        <v>93</v>
      </c>
      <c r="D81" s="78">
        <v>3388000</v>
      </c>
      <c r="E81" s="57">
        <v>15898000</v>
      </c>
      <c r="F81" s="78">
        <v>2239290</v>
      </c>
      <c r="G81" s="106"/>
      <c r="H81" s="78">
        <v>2027800</v>
      </c>
      <c r="I81" s="58"/>
      <c r="J81" s="78">
        <v>1043120</v>
      </c>
      <c r="K81" s="58"/>
      <c r="L81" s="78">
        <v>1009530</v>
      </c>
      <c r="M81" s="106"/>
      <c r="N81" s="78">
        <v>33590</v>
      </c>
      <c r="O81" s="58"/>
      <c r="P81" s="78">
        <v>984680</v>
      </c>
      <c r="Q81" s="58"/>
      <c r="R81" s="78">
        <v>113330</v>
      </c>
      <c r="S81" s="58"/>
      <c r="T81" s="78">
        <v>98160</v>
      </c>
      <c r="U81" s="120"/>
      <c r="V81" s="95">
        <v>0.0635004403069569</v>
      </c>
      <c r="W81" s="95">
        <f t="shared" si="8"/>
        <v>0.4658262217042009</v>
      </c>
      <c r="X81" s="95">
        <f t="shared" si="9"/>
        <v>0.12755063530003774</v>
      </c>
    </row>
    <row r="82" spans="2:25" s="17" customFormat="1" ht="14.25" customHeight="1">
      <c r="B82" s="90" t="s">
        <v>49</v>
      </c>
      <c r="C82" s="91">
        <v>1999</v>
      </c>
      <c r="D82" s="83">
        <v>30625000</v>
      </c>
      <c r="E82" s="74">
        <v>4473000</v>
      </c>
      <c r="F82" s="83">
        <v>1038246</v>
      </c>
      <c r="G82" s="109"/>
      <c r="H82" s="83">
        <v>1038183</v>
      </c>
      <c r="I82" s="92"/>
      <c r="J82" s="83">
        <v>391521</v>
      </c>
      <c r="K82" s="92"/>
      <c r="L82" s="93" t="s">
        <v>72</v>
      </c>
      <c r="M82" s="109"/>
      <c r="N82" s="93" t="s">
        <v>72</v>
      </c>
      <c r="O82" s="92"/>
      <c r="P82" s="83">
        <v>638785</v>
      </c>
      <c r="Q82" s="92"/>
      <c r="R82" s="83"/>
      <c r="S82" s="92"/>
      <c r="T82" s="83">
        <v>7877</v>
      </c>
      <c r="U82" s="121"/>
      <c r="V82" s="101" t="s">
        <v>105</v>
      </c>
      <c r="W82" s="95">
        <f t="shared" si="8"/>
        <v>0.37709849110904353</v>
      </c>
      <c r="X82" s="95">
        <f t="shared" si="9"/>
        <v>0.23209993293091885</v>
      </c>
      <c r="Y82" s="18"/>
    </row>
    <row r="83" spans="2:24" ht="14.25" customHeight="1">
      <c r="B83" s="79" t="s">
        <v>50</v>
      </c>
      <c r="C83" s="77">
        <v>2000</v>
      </c>
      <c r="D83" s="78">
        <v>30436000</v>
      </c>
      <c r="E83" s="57">
        <v>38668000</v>
      </c>
      <c r="F83" s="78">
        <v>19324800</v>
      </c>
      <c r="G83" s="106"/>
      <c r="H83" s="78">
        <v>16899300</v>
      </c>
      <c r="I83" s="58"/>
      <c r="J83" s="78">
        <v>13337500</v>
      </c>
      <c r="K83" s="58"/>
      <c r="L83" s="78">
        <v>13066500</v>
      </c>
      <c r="M83" s="106"/>
      <c r="N83" s="78">
        <v>271000</v>
      </c>
      <c r="O83" s="58"/>
      <c r="P83" s="78">
        <v>3561800</v>
      </c>
      <c r="Q83" s="58"/>
      <c r="R83" s="78">
        <v>1201200</v>
      </c>
      <c r="S83" s="58"/>
      <c r="T83" s="78">
        <v>1224300</v>
      </c>
      <c r="U83" s="120"/>
      <c r="V83" s="95">
        <v>0.3379150718940726</v>
      </c>
      <c r="W83" s="95">
        <f t="shared" si="8"/>
        <v>0.6901753187613844</v>
      </c>
      <c r="X83" s="95">
        <f t="shared" si="9"/>
        <v>0.4370357918692459</v>
      </c>
    </row>
    <row r="84" spans="2:24" ht="14.25" customHeight="1">
      <c r="B84" s="79" t="s">
        <v>51</v>
      </c>
      <c r="C84" s="77">
        <v>1999</v>
      </c>
      <c r="D84" s="78">
        <v>9150000</v>
      </c>
      <c r="E84" s="57">
        <v>10015000</v>
      </c>
      <c r="F84" s="78">
        <v>5188955</v>
      </c>
      <c r="G84" s="106"/>
      <c r="H84" s="78">
        <v>3863195</v>
      </c>
      <c r="I84" s="58"/>
      <c r="J84" s="78">
        <v>2473320</v>
      </c>
      <c r="K84" s="58"/>
      <c r="L84" s="78">
        <v>1761672</v>
      </c>
      <c r="M84" s="106"/>
      <c r="N84" s="78">
        <v>711648</v>
      </c>
      <c r="O84" s="58"/>
      <c r="P84" s="78">
        <v>1389875</v>
      </c>
      <c r="Q84" s="58"/>
      <c r="R84" s="78">
        <v>1008361</v>
      </c>
      <c r="S84" s="58"/>
      <c r="T84" s="78">
        <v>317399</v>
      </c>
      <c r="U84" s="120"/>
      <c r="V84" s="95">
        <v>0.17590334498252622</v>
      </c>
      <c r="W84" s="95">
        <f t="shared" si="8"/>
        <v>0.4766508863538034</v>
      </c>
      <c r="X84" s="95">
        <f t="shared" si="9"/>
        <v>0.3857408886669995</v>
      </c>
    </row>
    <row r="85" spans="2:24" ht="14.25" customHeight="1">
      <c r="B85" s="90" t="s">
        <v>52</v>
      </c>
      <c r="C85" s="91">
        <v>2002</v>
      </c>
      <c r="D85" s="83">
        <v>23839100</v>
      </c>
      <c r="E85" s="74">
        <v>21680974</v>
      </c>
      <c r="F85" s="83">
        <v>15707957</v>
      </c>
      <c r="G85" s="109" t="s">
        <v>74</v>
      </c>
      <c r="H85" s="83">
        <v>15707957</v>
      </c>
      <c r="I85" s="92"/>
      <c r="J85" s="83">
        <v>9286705</v>
      </c>
      <c r="K85" s="92"/>
      <c r="L85" s="83">
        <f>8773748.7+168864.74</f>
        <v>8942613.44</v>
      </c>
      <c r="M85" s="109" t="s">
        <v>119</v>
      </c>
      <c r="N85" s="83">
        <v>344091.92</v>
      </c>
      <c r="O85" s="92"/>
      <c r="P85" s="83">
        <v>4644004.74</v>
      </c>
      <c r="Q85" s="92"/>
      <c r="R85" s="93" t="s">
        <v>72</v>
      </c>
      <c r="S85" s="92"/>
      <c r="T85" s="94">
        <f>1446785.19+330461.34</f>
        <v>1777246.53</v>
      </c>
      <c r="U85" s="109" t="s">
        <v>120</v>
      </c>
      <c r="V85" s="101">
        <f>+L85/E85</f>
        <v>0.4124636393180491</v>
      </c>
      <c r="W85" s="95">
        <f t="shared" si="8"/>
        <v>0.5912102382251238</v>
      </c>
      <c r="X85" s="95">
        <f t="shared" si="9"/>
        <v>0.7245042127719907</v>
      </c>
    </row>
    <row r="86" spans="2:24" ht="14.25" customHeight="1">
      <c r="B86" s="79" t="s">
        <v>89</v>
      </c>
      <c r="C86" s="77">
        <v>2002</v>
      </c>
      <c r="D86" s="78">
        <v>8836000</v>
      </c>
      <c r="E86" s="57">
        <v>5391000</v>
      </c>
      <c r="F86" s="78">
        <v>2869000</v>
      </c>
      <c r="G86" s="106"/>
      <c r="H86" s="78">
        <v>1919423</v>
      </c>
      <c r="I86" s="58"/>
      <c r="J86" s="59" t="s">
        <v>72</v>
      </c>
      <c r="K86" s="58"/>
      <c r="L86" s="59" t="s">
        <v>105</v>
      </c>
      <c r="M86" s="106"/>
      <c r="N86" s="59" t="s">
        <v>72</v>
      </c>
      <c r="O86" s="58"/>
      <c r="P86" s="59" t="s">
        <v>72</v>
      </c>
      <c r="Q86" s="58"/>
      <c r="R86" s="59" t="s">
        <v>72</v>
      </c>
      <c r="S86" s="58"/>
      <c r="T86" s="72">
        <v>949577</v>
      </c>
      <c r="U86" s="106"/>
      <c r="V86" s="95" t="s">
        <v>106</v>
      </c>
      <c r="W86" s="98" t="s">
        <v>105</v>
      </c>
      <c r="X86" s="95">
        <f t="shared" si="9"/>
        <v>0.35604210721572993</v>
      </c>
    </row>
    <row r="87" spans="2:24" ht="14.25" customHeight="1">
      <c r="B87" s="54" t="s">
        <v>165</v>
      </c>
      <c r="C87" s="77">
        <v>2001</v>
      </c>
      <c r="D87" s="78">
        <v>4808000</v>
      </c>
      <c r="E87" s="57">
        <v>10556000</v>
      </c>
      <c r="F87" s="78">
        <v>3462427</v>
      </c>
      <c r="G87" s="106"/>
      <c r="H87" s="78">
        <v>2159312</v>
      </c>
      <c r="I87" s="58"/>
      <c r="J87" s="78">
        <v>1374662</v>
      </c>
      <c r="K87" s="58"/>
      <c r="L87" s="59" t="s">
        <v>72</v>
      </c>
      <c r="M87" s="106"/>
      <c r="N87" s="59" t="s">
        <v>72</v>
      </c>
      <c r="O87" s="58"/>
      <c r="P87" s="78">
        <v>784650</v>
      </c>
      <c r="Q87" s="58"/>
      <c r="R87" s="78">
        <v>1227295</v>
      </c>
      <c r="S87" s="58"/>
      <c r="T87" s="78">
        <v>75820</v>
      </c>
      <c r="U87" s="120"/>
      <c r="V87" s="95" t="s">
        <v>106</v>
      </c>
      <c r="W87" s="95">
        <f t="shared" si="8"/>
        <v>0.3970226664706577</v>
      </c>
      <c r="X87" s="95">
        <f t="shared" si="9"/>
        <v>0.20455778704054567</v>
      </c>
    </row>
    <row r="88" spans="2:24" ht="14.25" customHeight="1">
      <c r="B88" s="79" t="s">
        <v>53</v>
      </c>
      <c r="C88" s="77">
        <v>2000</v>
      </c>
      <c r="D88" s="78">
        <v>2014000</v>
      </c>
      <c r="E88" s="57">
        <v>1990000</v>
      </c>
      <c r="F88" s="78">
        <v>950269</v>
      </c>
      <c r="G88" s="106"/>
      <c r="H88" s="78">
        <v>485879</v>
      </c>
      <c r="I88" s="58"/>
      <c r="J88" s="78">
        <v>204925</v>
      </c>
      <c r="K88" s="58"/>
      <c r="L88" s="78">
        <v>170804</v>
      </c>
      <c r="M88" s="106"/>
      <c r="N88" s="78">
        <v>34121</v>
      </c>
      <c r="O88" s="58"/>
      <c r="P88" s="78">
        <v>280954</v>
      </c>
      <c r="Q88" s="58"/>
      <c r="R88" s="78">
        <v>394701</v>
      </c>
      <c r="S88" s="58"/>
      <c r="T88" s="78">
        <v>69689</v>
      </c>
      <c r="U88" s="120"/>
      <c r="V88" s="95">
        <v>0.08583115577889447</v>
      </c>
      <c r="W88" s="95">
        <f t="shared" si="8"/>
        <v>0.21564946346771283</v>
      </c>
      <c r="X88" s="95">
        <f t="shared" si="9"/>
        <v>0.24416030150753767</v>
      </c>
    </row>
    <row r="89" spans="2:24" ht="14.25" customHeight="1">
      <c r="B89" s="79" t="s">
        <v>54</v>
      </c>
      <c r="C89" s="77">
        <v>1999</v>
      </c>
      <c r="D89" s="78">
        <v>49900000</v>
      </c>
      <c r="E89" s="57">
        <v>40744000</v>
      </c>
      <c r="F89" s="78">
        <v>42180951</v>
      </c>
      <c r="G89" s="106"/>
      <c r="H89" s="78">
        <v>26316787</v>
      </c>
      <c r="I89" s="58"/>
      <c r="J89" s="78">
        <v>16920359</v>
      </c>
      <c r="K89" s="58"/>
      <c r="L89" s="78">
        <v>12459456</v>
      </c>
      <c r="M89" s="106"/>
      <c r="N89" s="78">
        <v>4460903</v>
      </c>
      <c r="O89" s="58"/>
      <c r="P89" s="78">
        <v>9396428</v>
      </c>
      <c r="Q89" s="58"/>
      <c r="R89" s="59" t="s">
        <v>72</v>
      </c>
      <c r="S89" s="58"/>
      <c r="T89" s="78">
        <v>15864164</v>
      </c>
      <c r="U89" s="120"/>
      <c r="V89" s="95">
        <v>0.3057985470253289</v>
      </c>
      <c r="W89" s="95">
        <f t="shared" si="8"/>
        <v>0.40113744709074955</v>
      </c>
      <c r="X89" s="95">
        <f t="shared" si="9"/>
        <v>0.6459058266247791</v>
      </c>
    </row>
    <row r="90" spans="2:24" ht="14.25" customHeight="1">
      <c r="B90" s="79" t="s">
        <v>55</v>
      </c>
      <c r="C90" s="77" t="s">
        <v>93</v>
      </c>
      <c r="D90" s="78">
        <v>41033000</v>
      </c>
      <c r="E90" s="57">
        <v>8857000</v>
      </c>
      <c r="F90" s="78">
        <v>7641890</v>
      </c>
      <c r="G90" s="106"/>
      <c r="H90" s="78">
        <v>3073200</v>
      </c>
      <c r="I90" s="58"/>
      <c r="J90" s="78">
        <v>2700090</v>
      </c>
      <c r="K90" s="58"/>
      <c r="L90" s="78">
        <v>2696510</v>
      </c>
      <c r="M90" s="106"/>
      <c r="N90" s="78">
        <v>3580</v>
      </c>
      <c r="O90" s="58"/>
      <c r="P90" s="78">
        <v>373110</v>
      </c>
      <c r="Q90" s="58"/>
      <c r="R90" s="78">
        <v>3755270</v>
      </c>
      <c r="S90" s="58"/>
      <c r="T90" s="78">
        <v>813420</v>
      </c>
      <c r="U90" s="120"/>
      <c r="V90" s="95">
        <v>0.304449587896579</v>
      </c>
      <c r="W90" s="95">
        <f t="shared" si="8"/>
        <v>0.353327514528474</v>
      </c>
      <c r="X90" s="95">
        <f t="shared" si="9"/>
        <v>0.34697978999661283</v>
      </c>
    </row>
    <row r="91" spans="2:24" ht="14.25" customHeight="1">
      <c r="B91" s="79" t="s">
        <v>56</v>
      </c>
      <c r="C91" s="77" t="s">
        <v>93</v>
      </c>
      <c r="D91" s="78">
        <v>24193000</v>
      </c>
      <c r="E91" s="57">
        <v>58906000</v>
      </c>
      <c r="F91" s="78">
        <v>16527630</v>
      </c>
      <c r="G91" s="106"/>
      <c r="H91" s="78">
        <v>15798500</v>
      </c>
      <c r="I91" s="58"/>
      <c r="J91" s="78">
        <v>6440390</v>
      </c>
      <c r="K91" s="58"/>
      <c r="L91" s="78">
        <v>6402490</v>
      </c>
      <c r="M91" s="106"/>
      <c r="N91" s="78">
        <v>37900</v>
      </c>
      <c r="O91" s="58"/>
      <c r="P91" s="78">
        <v>9358110</v>
      </c>
      <c r="Q91" s="58"/>
      <c r="R91" s="78">
        <v>458670</v>
      </c>
      <c r="S91" s="58"/>
      <c r="T91" s="78">
        <v>270460</v>
      </c>
      <c r="U91" s="120"/>
      <c r="V91" s="95">
        <v>0.10868994669473399</v>
      </c>
      <c r="W91" s="95">
        <f t="shared" si="8"/>
        <v>0.38967413960743313</v>
      </c>
      <c r="X91" s="95">
        <f t="shared" si="9"/>
        <v>0.26819848572301636</v>
      </c>
    </row>
    <row r="92" spans="2:24" ht="14.25" customHeight="1">
      <c r="B92" s="80" t="s">
        <v>126</v>
      </c>
      <c r="C92" s="81"/>
      <c r="D92" s="67"/>
      <c r="E92" s="75"/>
      <c r="F92" s="67"/>
      <c r="G92" s="108"/>
      <c r="H92" s="67"/>
      <c r="I92" s="82"/>
      <c r="J92" s="67"/>
      <c r="K92" s="82"/>
      <c r="L92" s="67"/>
      <c r="M92" s="108"/>
      <c r="N92" s="67"/>
      <c r="O92" s="82"/>
      <c r="P92" s="67"/>
      <c r="Q92" s="82"/>
      <c r="R92" s="67"/>
      <c r="S92" s="82"/>
      <c r="T92" s="67"/>
      <c r="U92" s="108"/>
      <c r="V92" s="99"/>
      <c r="W92" s="99"/>
      <c r="X92" s="100"/>
    </row>
    <row r="93" spans="2:24" ht="14.25" customHeight="1">
      <c r="B93" s="79" t="s">
        <v>57</v>
      </c>
      <c r="C93" s="77">
        <v>2003</v>
      </c>
      <c r="D93" s="78">
        <v>20000</v>
      </c>
      <c r="E93" s="57">
        <v>58000</v>
      </c>
      <c r="F93" s="78">
        <v>7949</v>
      </c>
      <c r="G93" s="106"/>
      <c r="H93" s="78">
        <v>5807</v>
      </c>
      <c r="I93" s="58"/>
      <c r="J93" s="78">
        <v>5783</v>
      </c>
      <c r="K93" s="58"/>
      <c r="L93" s="78">
        <v>5035</v>
      </c>
      <c r="M93" s="106" t="s">
        <v>118</v>
      </c>
      <c r="N93" s="78">
        <v>748</v>
      </c>
      <c r="O93" s="58" t="s">
        <v>79</v>
      </c>
      <c r="P93" s="78">
        <v>24</v>
      </c>
      <c r="Q93" s="58"/>
      <c r="R93" s="78">
        <v>518</v>
      </c>
      <c r="S93" s="58"/>
      <c r="T93" s="78">
        <v>1624</v>
      </c>
      <c r="U93" s="120"/>
      <c r="V93" s="95">
        <v>0.0868103448275862</v>
      </c>
      <c r="W93" s="95">
        <f>+J93/E93</f>
        <v>0.09970689655172414</v>
      </c>
      <c r="X93" s="95">
        <f>+H93/E93</f>
        <v>0.10012068965517242</v>
      </c>
    </row>
    <row r="94" spans="2:24" ht="14.25" customHeight="1">
      <c r="B94" s="79" t="s">
        <v>58</v>
      </c>
      <c r="C94" s="77">
        <v>2001</v>
      </c>
      <c r="D94" s="78">
        <v>768230000</v>
      </c>
      <c r="E94" s="57">
        <v>19151000</v>
      </c>
      <c r="F94" s="83">
        <v>455723000</v>
      </c>
      <c r="G94" s="106"/>
      <c r="H94" s="83">
        <v>50127000</v>
      </c>
      <c r="I94" s="92" t="s">
        <v>118</v>
      </c>
      <c r="J94" s="83">
        <v>24520000</v>
      </c>
      <c r="K94" s="92"/>
      <c r="L94" s="93" t="s">
        <v>72</v>
      </c>
      <c r="M94" s="109"/>
      <c r="N94" s="93" t="s">
        <v>72</v>
      </c>
      <c r="O94" s="92"/>
      <c r="P94" s="84">
        <v>25607000</v>
      </c>
      <c r="Q94" s="58"/>
      <c r="R94" s="59" t="s">
        <v>72</v>
      </c>
      <c r="S94" s="58"/>
      <c r="T94" s="78">
        <v>405596000</v>
      </c>
      <c r="U94" s="120"/>
      <c r="V94" s="98" t="s">
        <v>105</v>
      </c>
      <c r="W94" s="95">
        <f aca="true" t="shared" si="10" ref="W94:W101">+J94/E94</f>
        <v>1.2803508955145946</v>
      </c>
      <c r="X94" s="95">
        <f aca="true" t="shared" si="11" ref="X94:X101">+H94/E94</f>
        <v>2.617461229178633</v>
      </c>
    </row>
    <row r="95" spans="2:24" ht="14.25" customHeight="1">
      <c r="B95" s="79" t="s">
        <v>59</v>
      </c>
      <c r="C95" s="77">
        <v>2000</v>
      </c>
      <c r="D95" s="78">
        <v>23000</v>
      </c>
      <c r="E95" s="57">
        <v>20000</v>
      </c>
      <c r="F95" s="78">
        <v>1029</v>
      </c>
      <c r="G95" s="106" t="s">
        <v>74</v>
      </c>
      <c r="H95" s="78"/>
      <c r="I95" s="58"/>
      <c r="J95" s="78">
        <v>989</v>
      </c>
      <c r="K95" s="58"/>
      <c r="L95" s="59" t="s">
        <v>72</v>
      </c>
      <c r="M95" s="106"/>
      <c r="N95" s="59" t="s">
        <v>72</v>
      </c>
      <c r="O95" s="58"/>
      <c r="P95" s="59" t="s">
        <v>72</v>
      </c>
      <c r="Q95" s="58"/>
      <c r="R95" s="59" t="s">
        <v>72</v>
      </c>
      <c r="S95" s="58"/>
      <c r="T95" s="78">
        <v>40</v>
      </c>
      <c r="U95" s="120"/>
      <c r="V95" s="98" t="s">
        <v>105</v>
      </c>
      <c r="W95" s="95">
        <f t="shared" si="10"/>
        <v>0.04945</v>
      </c>
      <c r="X95" s="95">
        <f t="shared" si="11"/>
        <v>0</v>
      </c>
    </row>
    <row r="96" spans="2:24" ht="14.25" customHeight="1">
      <c r="B96" s="79" t="s">
        <v>60</v>
      </c>
      <c r="C96" s="77">
        <v>2002</v>
      </c>
      <c r="D96" s="78">
        <v>55000</v>
      </c>
      <c r="E96" s="57">
        <v>178000</v>
      </c>
      <c r="F96" s="78">
        <v>667</v>
      </c>
      <c r="G96" s="106"/>
      <c r="H96" s="78">
        <v>589</v>
      </c>
      <c r="I96" s="58"/>
      <c r="J96" s="78">
        <v>498</v>
      </c>
      <c r="K96" s="58"/>
      <c r="L96" s="78">
        <v>302</v>
      </c>
      <c r="M96" s="106" t="s">
        <v>78</v>
      </c>
      <c r="N96" s="78">
        <v>196</v>
      </c>
      <c r="O96" s="58" t="s">
        <v>79</v>
      </c>
      <c r="P96" s="78">
        <v>91</v>
      </c>
      <c r="Q96" s="58"/>
      <c r="R96" s="59" t="s">
        <v>72</v>
      </c>
      <c r="S96" s="58"/>
      <c r="T96" s="78">
        <v>78</v>
      </c>
      <c r="U96" s="120"/>
      <c r="V96" s="95">
        <v>0.0016966292134831462</v>
      </c>
      <c r="W96" s="95">
        <f t="shared" si="10"/>
        <v>0.002797752808988764</v>
      </c>
      <c r="X96" s="95">
        <f t="shared" si="11"/>
        <v>0.0033089887640449438</v>
      </c>
    </row>
    <row r="97" spans="2:24" ht="14.25" customHeight="1">
      <c r="B97" s="79" t="s">
        <v>61</v>
      </c>
      <c r="C97" s="77">
        <v>2002</v>
      </c>
      <c r="D97" s="78">
        <v>1828000</v>
      </c>
      <c r="E97" s="57">
        <v>215000</v>
      </c>
      <c r="F97" s="78">
        <v>289545</v>
      </c>
      <c r="G97" s="106"/>
      <c r="H97" s="78">
        <v>247878</v>
      </c>
      <c r="I97" s="58"/>
      <c r="J97" s="78">
        <v>7692</v>
      </c>
      <c r="K97" s="58"/>
      <c r="L97" s="78">
        <v>6232</v>
      </c>
      <c r="M97" s="106"/>
      <c r="N97" s="78">
        <v>1460</v>
      </c>
      <c r="O97" s="58"/>
      <c r="P97" s="78">
        <v>240186</v>
      </c>
      <c r="Q97" s="58"/>
      <c r="R97" s="59" t="s">
        <v>72</v>
      </c>
      <c r="S97" s="58"/>
      <c r="T97" s="78">
        <v>41667</v>
      </c>
      <c r="U97" s="120"/>
      <c r="V97" s="95">
        <v>0.028986046511627908</v>
      </c>
      <c r="W97" s="95">
        <f t="shared" si="10"/>
        <v>0.03577674418604651</v>
      </c>
      <c r="X97" s="95">
        <f t="shared" si="11"/>
        <v>1.152920930232558</v>
      </c>
    </row>
    <row r="98" spans="2:24" ht="14.25" customHeight="1">
      <c r="B98" s="79" t="s">
        <v>62</v>
      </c>
      <c r="C98" s="77">
        <v>2002</v>
      </c>
      <c r="D98" s="78">
        <v>26799000</v>
      </c>
      <c r="E98" s="57">
        <v>3784000</v>
      </c>
      <c r="F98" s="78">
        <v>15640348</v>
      </c>
      <c r="G98" s="106"/>
      <c r="H98" s="78">
        <v>12076530</v>
      </c>
      <c r="I98" s="58"/>
      <c r="J98" s="78">
        <v>534043</v>
      </c>
      <c r="K98" s="58"/>
      <c r="L98" s="59" t="s">
        <v>72</v>
      </c>
      <c r="M98" s="106"/>
      <c r="N98" s="59" t="s">
        <v>72</v>
      </c>
      <c r="O98" s="58"/>
      <c r="P98" s="78">
        <v>11542487</v>
      </c>
      <c r="Q98" s="58"/>
      <c r="R98" s="78">
        <v>3180502</v>
      </c>
      <c r="S98" s="58"/>
      <c r="T98" s="78">
        <v>383316</v>
      </c>
      <c r="U98" s="120"/>
      <c r="V98" s="95" t="s">
        <v>105</v>
      </c>
      <c r="W98" s="95">
        <f t="shared" si="10"/>
        <v>0.1411318710359408</v>
      </c>
      <c r="X98" s="95">
        <f t="shared" si="11"/>
        <v>3.1914719873150106</v>
      </c>
    </row>
    <row r="99" spans="2:24" ht="14.25" customHeight="1">
      <c r="B99" s="54" t="s">
        <v>166</v>
      </c>
      <c r="C99" s="77">
        <v>2002</v>
      </c>
      <c r="D99" s="78">
        <v>46000</v>
      </c>
      <c r="E99" s="57">
        <v>87000</v>
      </c>
      <c r="F99" s="78">
        <v>952</v>
      </c>
      <c r="G99" s="106"/>
      <c r="H99" s="78">
        <v>852</v>
      </c>
      <c r="I99" s="58"/>
      <c r="J99" s="78">
        <v>357</v>
      </c>
      <c r="K99" s="58"/>
      <c r="L99" s="59" t="s">
        <v>72</v>
      </c>
      <c r="M99" s="106"/>
      <c r="N99" s="59" t="s">
        <v>72</v>
      </c>
      <c r="O99" s="58"/>
      <c r="P99" s="78">
        <v>495</v>
      </c>
      <c r="Q99" s="58"/>
      <c r="R99" s="78">
        <v>38</v>
      </c>
      <c r="S99" s="58"/>
      <c r="T99" s="78">
        <v>62</v>
      </c>
      <c r="U99" s="120"/>
      <c r="V99" s="95" t="s">
        <v>105</v>
      </c>
      <c r="W99" s="95">
        <f t="shared" si="10"/>
        <v>0.004103448275862069</v>
      </c>
      <c r="X99" s="95">
        <f t="shared" si="11"/>
        <v>0.009793103448275862</v>
      </c>
    </row>
    <row r="100" spans="2:24" ht="14.25" customHeight="1">
      <c r="B100" s="79" t="s">
        <v>63</v>
      </c>
      <c r="C100" s="77">
        <v>1999</v>
      </c>
      <c r="D100" s="78">
        <v>283000</v>
      </c>
      <c r="E100" s="57">
        <v>173000</v>
      </c>
      <c r="F100" s="78">
        <v>53382</v>
      </c>
      <c r="G100" s="106"/>
      <c r="H100" s="78">
        <v>50820</v>
      </c>
      <c r="I100" s="58"/>
      <c r="J100" s="78">
        <v>48289</v>
      </c>
      <c r="K100" s="58"/>
      <c r="L100" s="59" t="s">
        <v>72</v>
      </c>
      <c r="M100" s="106"/>
      <c r="N100" s="59" t="s">
        <v>72</v>
      </c>
      <c r="O100" s="58"/>
      <c r="P100" s="78">
        <v>2531</v>
      </c>
      <c r="Q100" s="58"/>
      <c r="R100" s="59" t="s">
        <v>72</v>
      </c>
      <c r="S100" s="58"/>
      <c r="T100" s="78">
        <v>2562</v>
      </c>
      <c r="U100" s="120"/>
      <c r="V100" s="95" t="s">
        <v>105</v>
      </c>
      <c r="W100" s="95">
        <f t="shared" si="10"/>
        <v>0.2791271676300578</v>
      </c>
      <c r="X100" s="95">
        <f t="shared" si="11"/>
        <v>0.293757225433526</v>
      </c>
    </row>
    <row r="101" spans="2:24" ht="14.25" customHeight="1">
      <c r="B101" s="79" t="s">
        <v>64</v>
      </c>
      <c r="C101" s="77">
        <v>2001</v>
      </c>
      <c r="D101" s="78">
        <v>72000</v>
      </c>
      <c r="E101" s="57">
        <v>101000</v>
      </c>
      <c r="F101" s="78">
        <v>27097</v>
      </c>
      <c r="G101" s="106"/>
      <c r="H101" s="78">
        <v>26652</v>
      </c>
      <c r="I101" s="58"/>
      <c r="J101" s="78">
        <v>26233</v>
      </c>
      <c r="K101" s="58"/>
      <c r="L101" s="78">
        <v>23610</v>
      </c>
      <c r="M101" s="106" t="s">
        <v>114</v>
      </c>
      <c r="N101" s="78">
        <v>2623</v>
      </c>
      <c r="O101" s="58"/>
      <c r="P101" s="78">
        <v>419</v>
      </c>
      <c r="Q101" s="58"/>
      <c r="R101" s="78">
        <v>356</v>
      </c>
      <c r="S101" s="58"/>
      <c r="T101" s="78">
        <v>89</v>
      </c>
      <c r="U101" s="120"/>
      <c r="V101" s="95">
        <v>0.23376237623762378</v>
      </c>
      <c r="W101" s="95">
        <f t="shared" si="10"/>
        <v>0.25973267326732674</v>
      </c>
      <c r="X101" s="95">
        <f t="shared" si="11"/>
        <v>0.2638811881188119</v>
      </c>
    </row>
    <row r="102" spans="2:24" ht="14.25" customHeight="1">
      <c r="B102" s="2"/>
      <c r="C102" s="3"/>
      <c r="D102" s="1"/>
      <c r="E102" s="11"/>
      <c r="F102" s="1"/>
      <c r="G102" s="110"/>
      <c r="H102" s="1"/>
      <c r="I102" s="6"/>
      <c r="J102" s="1"/>
      <c r="K102" s="6"/>
      <c r="L102" s="1"/>
      <c r="M102" s="110"/>
      <c r="N102" s="1"/>
      <c r="O102" s="6"/>
      <c r="P102" s="1"/>
      <c r="Q102" s="6"/>
      <c r="R102" s="1"/>
      <c r="S102" s="6"/>
      <c r="T102" s="1"/>
      <c r="U102" s="122"/>
      <c r="V102" s="20"/>
      <c r="W102" s="20"/>
      <c r="X102" s="20"/>
    </row>
    <row r="103" spans="2:24" ht="14.25" customHeight="1">
      <c r="B103" s="4" t="s">
        <v>154</v>
      </c>
      <c r="C103" s="3"/>
      <c r="D103" s="1"/>
      <c r="E103" s="11"/>
      <c r="F103" s="1"/>
      <c r="G103" s="110"/>
      <c r="H103" s="1"/>
      <c r="I103" s="6"/>
      <c r="J103" s="1"/>
      <c r="K103" s="6"/>
      <c r="L103" s="1"/>
      <c r="M103" s="110"/>
      <c r="N103" s="1"/>
      <c r="O103" s="6"/>
      <c r="P103" s="1"/>
      <c r="Q103" s="6"/>
      <c r="R103" s="1"/>
      <c r="S103" s="6"/>
      <c r="T103" s="1"/>
      <c r="U103" s="122"/>
      <c r="V103" s="20"/>
      <c r="W103" s="20"/>
      <c r="X103" s="20"/>
    </row>
    <row r="104" spans="2:24" ht="14.25" customHeight="1">
      <c r="B104" s="15" t="s">
        <v>172</v>
      </c>
      <c r="C104" s="3"/>
      <c r="D104" s="1"/>
      <c r="E104" s="11"/>
      <c r="F104" s="1"/>
      <c r="G104" s="110"/>
      <c r="H104" s="1"/>
      <c r="I104" s="6"/>
      <c r="J104" s="1"/>
      <c r="K104" s="6"/>
      <c r="L104" s="1"/>
      <c r="M104" s="110"/>
      <c r="N104" s="1"/>
      <c r="O104" s="6"/>
      <c r="P104" s="1"/>
      <c r="Q104" s="6"/>
      <c r="R104" s="1"/>
      <c r="S104" s="6"/>
      <c r="T104" s="1"/>
      <c r="U104" s="122"/>
      <c r="V104" s="20"/>
      <c r="W104" s="20"/>
      <c r="X104" s="20"/>
    </row>
    <row r="105" spans="2:24" ht="14.25" customHeight="1">
      <c r="B105" s="15" t="s">
        <v>173</v>
      </c>
      <c r="C105" s="3"/>
      <c r="D105" s="1"/>
      <c r="E105" s="11"/>
      <c r="F105" s="1"/>
      <c r="G105" s="110"/>
      <c r="H105" s="1"/>
      <c r="I105" s="6"/>
      <c r="J105" s="1"/>
      <c r="K105" s="6"/>
      <c r="L105" s="1"/>
      <c r="M105" s="110"/>
      <c r="N105" s="1"/>
      <c r="O105" s="6"/>
      <c r="P105" s="1"/>
      <c r="Q105" s="6"/>
      <c r="R105" s="1"/>
      <c r="S105" s="6"/>
      <c r="T105" s="1"/>
      <c r="U105" s="122"/>
      <c r="V105" s="20"/>
      <c r="W105" s="20"/>
      <c r="X105" s="20"/>
    </row>
    <row r="106" spans="2:24" ht="14.25" customHeight="1">
      <c r="B106" s="15"/>
      <c r="C106" s="3"/>
      <c r="D106" s="1"/>
      <c r="E106" s="11"/>
      <c r="F106" s="1"/>
      <c r="G106" s="110"/>
      <c r="H106" s="1"/>
      <c r="I106" s="6"/>
      <c r="J106" s="1"/>
      <c r="K106" s="6"/>
      <c r="L106" s="1"/>
      <c r="M106" s="110"/>
      <c r="N106" s="1"/>
      <c r="O106" s="6"/>
      <c r="P106" s="1"/>
      <c r="Q106" s="6"/>
      <c r="R106" s="1"/>
      <c r="S106" s="6"/>
      <c r="T106" s="1"/>
      <c r="U106" s="122"/>
      <c r="V106" s="20"/>
      <c r="W106" s="20"/>
      <c r="X106" s="20"/>
    </row>
    <row r="107" spans="2:24" ht="14.25" customHeight="1">
      <c r="B107" s="15"/>
      <c r="C107" s="3"/>
      <c r="D107" s="1"/>
      <c r="E107" s="11"/>
      <c r="F107" s="1"/>
      <c r="G107" s="110"/>
      <c r="H107" s="1"/>
      <c r="I107" s="6"/>
      <c r="J107" s="1"/>
      <c r="K107" s="6"/>
      <c r="L107" s="1"/>
      <c r="M107" s="110"/>
      <c r="N107" s="1"/>
      <c r="O107" s="6"/>
      <c r="P107" s="1"/>
      <c r="Q107" s="6"/>
      <c r="R107" s="1"/>
      <c r="S107" s="6"/>
      <c r="T107" s="1"/>
      <c r="U107" s="122"/>
      <c r="V107" s="20"/>
      <c r="W107" s="20"/>
      <c r="X107" s="20"/>
    </row>
    <row r="108" spans="2:24" ht="14.25" customHeight="1">
      <c r="B108" s="4" t="s">
        <v>104</v>
      </c>
      <c r="C108" s="3"/>
      <c r="D108" s="1"/>
      <c r="E108" s="11"/>
      <c r="F108" s="1"/>
      <c r="G108" s="110"/>
      <c r="H108" s="1"/>
      <c r="I108" s="6"/>
      <c r="J108" s="1"/>
      <c r="K108" s="6"/>
      <c r="L108" s="1"/>
      <c r="M108" s="110"/>
      <c r="N108" s="1"/>
      <c r="O108" s="6"/>
      <c r="P108" s="1"/>
      <c r="Q108" s="6"/>
      <c r="R108" s="1"/>
      <c r="S108" s="6"/>
      <c r="T108" s="1"/>
      <c r="U108" s="122"/>
      <c r="V108" s="20"/>
      <c r="W108" s="20"/>
      <c r="X108" s="20"/>
    </row>
    <row r="109" spans="2:21" ht="14.25" customHeight="1">
      <c r="B109" s="15" t="s">
        <v>180</v>
      </c>
      <c r="C109" s="15"/>
      <c r="D109" s="15"/>
      <c r="E109" s="12"/>
      <c r="F109" s="5"/>
      <c r="G109" s="111"/>
      <c r="I109" s="5"/>
      <c r="K109" s="5"/>
      <c r="M109" s="111"/>
      <c r="O109" s="5"/>
      <c r="Q109" s="5"/>
      <c r="S109" s="5"/>
      <c r="U109" s="111"/>
    </row>
    <row r="110" spans="2:21" ht="14.25" customHeight="1">
      <c r="B110" s="16" t="s">
        <v>127</v>
      </c>
      <c r="C110" s="15"/>
      <c r="D110" s="15"/>
      <c r="E110" s="12"/>
      <c r="F110" s="5"/>
      <c r="G110" s="111"/>
      <c r="I110" s="5"/>
      <c r="K110" s="5"/>
      <c r="M110" s="111"/>
      <c r="O110" s="5"/>
      <c r="Q110" s="5"/>
      <c r="S110" s="5"/>
      <c r="U110" s="111"/>
    </row>
    <row r="111" spans="2:21" ht="14.25" customHeight="1">
      <c r="B111" s="130" t="s">
        <v>171</v>
      </c>
      <c r="C111" s="131"/>
      <c r="D111" s="132"/>
      <c r="E111" s="13"/>
      <c r="F111" s="5"/>
      <c r="G111" s="111"/>
      <c r="I111" s="5"/>
      <c r="K111" s="5"/>
      <c r="M111" s="111"/>
      <c r="O111" s="5"/>
      <c r="Q111" s="5"/>
      <c r="S111" s="5"/>
      <c r="U111" s="111"/>
    </row>
    <row r="112" spans="2:21" ht="14.25" customHeight="1">
      <c r="B112" s="15" t="s">
        <v>155</v>
      </c>
      <c r="C112" s="15"/>
      <c r="D112" s="15"/>
      <c r="E112" s="12"/>
      <c r="F112" s="5"/>
      <c r="G112" s="111"/>
      <c r="I112" s="5"/>
      <c r="K112" s="5"/>
      <c r="M112" s="111"/>
      <c r="O112" s="5"/>
      <c r="Q112" s="5"/>
      <c r="S112" s="5"/>
      <c r="U112" s="111"/>
    </row>
    <row r="113" spans="2:21" ht="14.25" customHeight="1">
      <c r="B113" s="133" t="s">
        <v>128</v>
      </c>
      <c r="C113" s="132"/>
      <c r="D113" s="132"/>
      <c r="E113" s="13"/>
      <c r="F113" s="5"/>
      <c r="G113" s="111"/>
      <c r="I113" s="5"/>
      <c r="K113" s="5"/>
      <c r="M113" s="111"/>
      <c r="O113" s="5"/>
      <c r="Q113" s="5"/>
      <c r="S113" s="5"/>
      <c r="U113" s="111"/>
    </row>
    <row r="114" spans="2:21" ht="14.25" customHeight="1">
      <c r="B114" s="133" t="s">
        <v>129</v>
      </c>
      <c r="C114" s="132"/>
      <c r="D114" s="132"/>
      <c r="E114" s="13"/>
      <c r="F114" s="5"/>
      <c r="G114" s="111"/>
      <c r="I114" s="5"/>
      <c r="K114" s="5"/>
      <c r="M114" s="111"/>
      <c r="O114" s="5"/>
      <c r="Q114" s="5"/>
      <c r="S114" s="5"/>
      <c r="U114" s="111"/>
    </row>
    <row r="115" spans="2:21" ht="14.25" customHeight="1">
      <c r="B115" s="15" t="s">
        <v>131</v>
      </c>
      <c r="C115" s="15"/>
      <c r="D115" s="15"/>
      <c r="E115" s="12"/>
      <c r="F115" s="5"/>
      <c r="G115" s="111"/>
      <c r="I115" s="5"/>
      <c r="K115" s="5"/>
      <c r="M115" s="111"/>
      <c r="O115" s="5"/>
      <c r="Q115" s="5"/>
      <c r="S115" s="5"/>
      <c r="U115" s="111"/>
    </row>
    <row r="116" spans="2:21" ht="14.25" customHeight="1">
      <c r="B116" s="15" t="s">
        <v>132</v>
      </c>
      <c r="C116" s="15"/>
      <c r="D116" s="15"/>
      <c r="E116" s="12"/>
      <c r="F116" s="5"/>
      <c r="G116" s="111"/>
      <c r="I116" s="5"/>
      <c r="K116" s="5"/>
      <c r="M116" s="111"/>
      <c r="O116" s="5"/>
      <c r="Q116" s="5"/>
      <c r="S116" s="5"/>
      <c r="U116" s="111"/>
    </row>
    <row r="117" spans="2:21" ht="14.25" customHeight="1">
      <c r="B117" s="15" t="s">
        <v>133</v>
      </c>
      <c r="C117" s="15"/>
      <c r="D117" s="15"/>
      <c r="E117" s="12"/>
      <c r="F117" s="5"/>
      <c r="G117" s="111"/>
      <c r="I117" s="5"/>
      <c r="K117" s="5"/>
      <c r="M117" s="111"/>
      <c r="O117" s="5"/>
      <c r="Q117" s="5"/>
      <c r="S117" s="5"/>
      <c r="U117" s="111"/>
    </row>
    <row r="118" spans="2:21" ht="14.25" customHeight="1">
      <c r="B118" s="15" t="s">
        <v>134</v>
      </c>
      <c r="C118" s="15"/>
      <c r="D118" s="15"/>
      <c r="E118" s="12"/>
      <c r="F118" s="5"/>
      <c r="G118" s="111"/>
      <c r="I118" s="5"/>
      <c r="K118" s="5"/>
      <c r="M118" s="111"/>
      <c r="O118" s="5"/>
      <c r="Q118" s="5"/>
      <c r="S118" s="5"/>
      <c r="U118" s="111"/>
    </row>
    <row r="119" spans="2:21" ht="14.25" customHeight="1">
      <c r="B119" s="15" t="s">
        <v>135</v>
      </c>
      <c r="C119" s="15"/>
      <c r="D119" s="15"/>
      <c r="E119" s="12"/>
      <c r="F119" s="5"/>
      <c r="G119" s="111"/>
      <c r="I119" s="5"/>
      <c r="K119" s="5"/>
      <c r="M119" s="111"/>
      <c r="O119" s="5"/>
      <c r="Q119" s="5"/>
      <c r="S119" s="5"/>
      <c r="U119" s="111"/>
    </row>
    <row r="120" spans="2:21" ht="14.25" customHeight="1">
      <c r="B120" s="15" t="s">
        <v>136</v>
      </c>
      <c r="C120" s="15"/>
      <c r="D120" s="15"/>
      <c r="E120" s="12"/>
      <c r="F120" s="5"/>
      <c r="G120" s="111"/>
      <c r="I120" s="5"/>
      <c r="K120" s="5"/>
      <c r="M120" s="111"/>
      <c r="O120" s="5"/>
      <c r="Q120" s="5"/>
      <c r="S120" s="5"/>
      <c r="U120" s="111"/>
    </row>
    <row r="121" spans="2:21" ht="14.25" customHeight="1">
      <c r="B121" s="15" t="s">
        <v>144</v>
      </c>
      <c r="C121" s="15"/>
      <c r="D121" s="15"/>
      <c r="E121" s="12"/>
      <c r="F121" s="5"/>
      <c r="G121" s="111"/>
      <c r="I121" s="5"/>
      <c r="K121" s="5"/>
      <c r="M121" s="111"/>
      <c r="O121" s="5"/>
      <c r="Q121" s="5"/>
      <c r="S121" s="5"/>
      <c r="U121" s="111"/>
    </row>
    <row r="122" spans="2:21" ht="14.25" customHeight="1">
      <c r="B122" s="15" t="s">
        <v>137</v>
      </c>
      <c r="C122" s="15"/>
      <c r="D122" s="15"/>
      <c r="E122" s="12"/>
      <c r="F122" s="5"/>
      <c r="G122" s="111"/>
      <c r="I122" s="5"/>
      <c r="K122" s="5"/>
      <c r="M122" s="111"/>
      <c r="O122" s="5"/>
      <c r="Q122" s="5"/>
      <c r="S122" s="5"/>
      <c r="U122" s="111"/>
    </row>
    <row r="123" spans="2:21" ht="14.25" customHeight="1">
      <c r="B123" s="15" t="s">
        <v>138</v>
      </c>
      <c r="C123" s="15"/>
      <c r="D123" s="15"/>
      <c r="E123" s="12"/>
      <c r="F123" s="5"/>
      <c r="G123" s="111"/>
      <c r="I123" s="5"/>
      <c r="K123" s="5"/>
      <c r="M123" s="111"/>
      <c r="O123" s="5"/>
      <c r="Q123" s="5"/>
      <c r="S123" s="5"/>
      <c r="U123" s="111"/>
    </row>
    <row r="124" spans="2:21" ht="14.25" customHeight="1">
      <c r="B124" s="15" t="s">
        <v>139</v>
      </c>
      <c r="C124" s="15"/>
      <c r="D124" s="15"/>
      <c r="E124" s="12"/>
      <c r="F124" s="5"/>
      <c r="G124" s="111"/>
      <c r="I124" s="5"/>
      <c r="K124" s="5"/>
      <c r="M124" s="111"/>
      <c r="O124" s="5"/>
      <c r="Q124" s="5"/>
      <c r="S124" s="5"/>
      <c r="U124" s="111"/>
    </row>
    <row r="125" spans="2:21" ht="14.25" customHeight="1">
      <c r="B125" s="15" t="s">
        <v>156</v>
      </c>
      <c r="C125" s="15"/>
      <c r="D125" s="15"/>
      <c r="E125" s="12"/>
      <c r="F125" s="5"/>
      <c r="G125" s="111"/>
      <c r="I125" s="5"/>
      <c r="K125" s="5"/>
      <c r="M125" s="111"/>
      <c r="O125" s="5"/>
      <c r="Q125" s="5"/>
      <c r="S125" s="5"/>
      <c r="U125" s="111"/>
    </row>
    <row r="126" spans="2:21" ht="14.25" customHeight="1">
      <c r="B126" s="15" t="s">
        <v>140</v>
      </c>
      <c r="C126" s="15"/>
      <c r="D126" s="15"/>
      <c r="E126" s="12"/>
      <c r="F126" s="5"/>
      <c r="G126" s="111"/>
      <c r="I126" s="5"/>
      <c r="K126" s="5"/>
      <c r="M126" s="111"/>
      <c r="O126" s="5"/>
      <c r="Q126" s="5"/>
      <c r="S126" s="5"/>
      <c r="U126" s="111"/>
    </row>
    <row r="127" spans="2:21" ht="14.25" customHeight="1">
      <c r="B127" s="15" t="s">
        <v>141</v>
      </c>
      <c r="C127" s="15"/>
      <c r="D127" s="15"/>
      <c r="E127" s="12"/>
      <c r="F127" s="5"/>
      <c r="G127" s="111"/>
      <c r="I127" s="5"/>
      <c r="K127" s="5"/>
      <c r="M127" s="111"/>
      <c r="O127" s="5"/>
      <c r="Q127" s="5"/>
      <c r="S127" s="5"/>
      <c r="U127" s="111"/>
    </row>
    <row r="128" spans="2:21" ht="14.25" customHeight="1">
      <c r="B128" s="15" t="s">
        <v>142</v>
      </c>
      <c r="C128" s="15"/>
      <c r="D128" s="15"/>
      <c r="E128" s="12"/>
      <c r="F128" s="5"/>
      <c r="G128" s="111"/>
      <c r="I128" s="5"/>
      <c r="K128" s="5"/>
      <c r="M128" s="111"/>
      <c r="O128" s="5"/>
      <c r="Q128" s="5"/>
      <c r="S128" s="5"/>
      <c r="U128" s="111"/>
    </row>
    <row r="129" spans="2:21" ht="14.25" customHeight="1">
      <c r="B129" s="15" t="s">
        <v>143</v>
      </c>
      <c r="C129" s="15"/>
      <c r="D129" s="15"/>
      <c r="E129" s="12"/>
      <c r="F129" s="5"/>
      <c r="G129" s="111"/>
      <c r="I129" s="5"/>
      <c r="K129" s="5"/>
      <c r="M129" s="111"/>
      <c r="O129" s="5"/>
      <c r="Q129" s="5"/>
      <c r="S129" s="5"/>
      <c r="U129" s="111"/>
    </row>
    <row r="130" spans="2:21" ht="14.25" customHeight="1">
      <c r="B130" s="15" t="s">
        <v>152</v>
      </c>
      <c r="E130" s="14"/>
      <c r="G130" s="111"/>
      <c r="I130" s="5"/>
      <c r="K130" s="5"/>
      <c r="M130" s="111"/>
      <c r="O130" s="5"/>
      <c r="Q130" s="5"/>
      <c r="S130" s="5"/>
      <c r="U130" s="111"/>
    </row>
  </sheetData>
  <sheetProtection/>
  <mergeCells count="20">
    <mergeCell ref="B114:D114"/>
    <mergeCell ref="V5:V7"/>
    <mergeCell ref="H6:I7"/>
    <mergeCell ref="J6:O6"/>
    <mergeCell ref="P6:Q7"/>
    <mergeCell ref="J7:K7"/>
    <mergeCell ref="B5:B7"/>
    <mergeCell ref="C5:C7"/>
    <mergeCell ref="D5:D7"/>
    <mergeCell ref="E5:E7"/>
    <mergeCell ref="W5:W7"/>
    <mergeCell ref="X5:X7"/>
    <mergeCell ref="R5:S7"/>
    <mergeCell ref="T5:U7"/>
    <mergeCell ref="B111:D111"/>
    <mergeCell ref="B113:D113"/>
    <mergeCell ref="F5:G7"/>
    <mergeCell ref="H5:Q5"/>
    <mergeCell ref="L7:M7"/>
    <mergeCell ref="N7:O7"/>
  </mergeCells>
  <printOptions/>
  <pageMargins left="0.31496062992125984" right="0.1968503937007874" top="0.63" bottom="0.4724409448818898" header="0.65" footer="0.47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2011-10-21T07:51:29Z</cp:lastPrinted>
  <dcterms:created xsi:type="dcterms:W3CDTF">2009-04-17T05:11:24Z</dcterms:created>
  <dcterms:modified xsi:type="dcterms:W3CDTF">2011-10-21T07:59:51Z</dcterms:modified>
  <cp:category/>
  <cp:version/>
  <cp:contentType/>
  <cp:contentStatus/>
</cp:coreProperties>
</file>