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tlecadet\Desktop\2.3.1\"/>
    </mc:Choice>
  </mc:AlternateContent>
  <bookViews>
    <workbookView xWindow="0" yWindow="0" windowWidth="16815" windowHeight="7620"/>
  </bookViews>
  <sheets>
    <sheet name="1_Sample_Data_Cape_Verde" sheetId="1" r:id="rId1"/>
    <sheet name="2_Threshold_for_identification" sheetId="3" r:id="rId2"/>
    <sheet name="3_SDG_smallholder" sheetId="4" r:id="rId3"/>
    <sheet name="4_SDG_non_small_holders" sheetId="5" r:id="rId4"/>
    <sheet name="Summary" sheetId="6" r:id="rId5"/>
  </sheets>
  <definedNames>
    <definedName name="_xlnm._FilterDatabase" localSheetId="0" hidden="1">'1_Sample_Data_Cape_Verde'!$A$3:$I$49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H49" i="1"/>
  <c r="I49" i="1"/>
  <c r="F49" i="1"/>
  <c r="F54" i="3"/>
  <c r="H34" i="4" l="1"/>
  <c r="H23" i="5"/>
  <c r="H32" i="4"/>
</calcChain>
</file>

<file path=xl/sharedStrings.xml><?xml version="1.0" encoding="utf-8"?>
<sst xmlns="http://schemas.openxmlformats.org/spreadsheetml/2006/main" count="190" uniqueCount="69">
  <si>
    <t>id</t>
  </si>
  <si>
    <t>revenue</t>
  </si>
  <si>
    <t>land</t>
  </si>
  <si>
    <t>labour</t>
  </si>
  <si>
    <t>cost</t>
  </si>
  <si>
    <t>weight</t>
  </si>
  <si>
    <t>3fc2bc52f29341b68bbfdcd020e66345</t>
  </si>
  <si>
    <t>086af60a41824a66984f99750dd56710</t>
  </si>
  <si>
    <t>ff62c1f084a94caa890fb41293825ed9</t>
  </si>
  <si>
    <t>648f26053d214fe190b9a1cb02d61695</t>
  </si>
  <si>
    <t>a632df86ef33440886afde21b024ac99</t>
  </si>
  <si>
    <t>1da1cfa87e1f44f993d33fcae8bd3272</t>
  </si>
  <si>
    <t>7b11bd9bdce0409191b2f6e3aa8854a0</t>
  </si>
  <si>
    <t>845f5892f89245ddac88940446b4e1d3</t>
  </si>
  <si>
    <t>c65b944cd71b4c528924f54db717d10b</t>
  </si>
  <si>
    <t>85401fded21941e6a9cdc2c259cb14c7</t>
  </si>
  <si>
    <t>64575fe5bc114ad19f3eaf346eea6138</t>
  </si>
  <si>
    <t>2dcb815edcb74cf6959b638e155c8701</t>
  </si>
  <si>
    <t>6b62414411c04d6facfaaafae3952b56</t>
  </si>
  <si>
    <t>59ab73e8a2ad490ebc2c2c2324098a1f</t>
  </si>
  <si>
    <t>be8886f005e54ff9828b818102d18d24</t>
  </si>
  <si>
    <t>05901d49a1f24695995c885673512c79</t>
  </si>
  <si>
    <t>6e26c0bdde47432ead683ea35f19448f</t>
  </si>
  <si>
    <t>b506c0121d19422f9bf2f96030e73bd7</t>
  </si>
  <si>
    <t>0ef769e771244cadbd65ab724bf57d8a</t>
  </si>
  <si>
    <t>c006343f4e484c0a9de0718228e6532a</t>
  </si>
  <si>
    <t>69e7e27ad80043838d3bf33eec955683</t>
  </si>
  <si>
    <t>4089a5588fbc4348a7bf5ab73dc846bf</t>
  </si>
  <si>
    <t>031c77ed4370426cb4ddc7b160ad5381</t>
  </si>
  <si>
    <t>176ccd1edac24caab8a28e5c46adde3f</t>
  </si>
  <si>
    <t>df1717f3198148e3a25369b598c65a74</t>
  </si>
  <si>
    <t>fcfc8f5263ab44dd94e7c73f30d57ba1</t>
  </si>
  <si>
    <t>c68b133b415742818997d1c2e6a56a1a</t>
  </si>
  <si>
    <t>e13ff78a28834b8fbc516de5b4095b4c</t>
  </si>
  <si>
    <t>442869c7c44a40eab85b6211a0b6326b</t>
  </si>
  <si>
    <t>456b10a77f074871b612014bf124f3d6</t>
  </si>
  <si>
    <t>24176b777aee410ebd19938d1cdd3bb8</t>
  </si>
  <si>
    <t>e70b401a4bdb4a648825f9a6c1bd6ded</t>
  </si>
  <si>
    <t>4f1156f4cc314082997a2b96cd194f96</t>
  </si>
  <si>
    <t>e74d3c2e19074d05a1116b3c7285a1e0</t>
  </si>
  <si>
    <t>6fe56fbd2443476ea78a8de787fbc71e</t>
  </si>
  <si>
    <t>fe473a43bda944d8a7e0929647cb2d5b</t>
  </si>
  <si>
    <t>45374427e2cc47d7af58903dfc1cdbc5</t>
  </si>
  <si>
    <t>627e4ac54a8d41e0b2cf318c6aac80e9</t>
  </si>
  <si>
    <t>70b9736f79314937a4757e1cfa342b91</t>
  </si>
  <si>
    <t>e9fa14b6597d45dc851cfd1ff1f65e35</t>
  </si>
  <si>
    <t>e1c97768275b46fd8fd4d2e0d6de2c27</t>
  </si>
  <si>
    <t>187d7bd7b3b64f83a828e0c1375b8851</t>
  </si>
  <si>
    <t>ffe4e45faad44abdb1f0e442b9f2f5db</t>
  </si>
  <si>
    <t>40459a7e31b349738f1482f7e0152871</t>
  </si>
  <si>
    <t>27f5dcbcd3694a338a93cea319396865</t>
  </si>
  <si>
    <t>Max value of cumulated distribution</t>
  </si>
  <si>
    <t>40% of cumulated distribution = threshold to identify small-scale food producers with respect to land</t>
  </si>
  <si>
    <t>40% of cumulated distribution = threshold to identify small-scale food producers with respect to revenue</t>
  </si>
  <si>
    <t>Cumulated distribution of Land</t>
  </si>
  <si>
    <t>Threshold of land to identify small-scale food producers</t>
  </si>
  <si>
    <t>Cumulated distribution of revenue</t>
  </si>
  <si>
    <t>Threshold of revenue to identify small-scale food producers</t>
  </si>
  <si>
    <t>Threshold for land size</t>
  </si>
  <si>
    <t>Threshold for Revenue</t>
  </si>
  <si>
    <t>Small-scale food producers for target 2.3</t>
  </si>
  <si>
    <t>weight*revenue/Labour_days</t>
  </si>
  <si>
    <t>Weight*(revenue-cost)</t>
  </si>
  <si>
    <t>Labor productivity</t>
  </si>
  <si>
    <t>SDG 2.3.1</t>
  </si>
  <si>
    <t>SDG 2.3.2</t>
  </si>
  <si>
    <t>Small holders</t>
  </si>
  <si>
    <t>Non small holder</t>
  </si>
  <si>
    <t>Average income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</si>
</sst>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 wrapText="1"/>
    </xf>
    <xf numFmtId="0" fontId="2" fillId="0" borderId="0" xfId="0" applyFont="1"/>
    <xf numFmtId="0" fontId="0" fillId="3" borderId="1" xfId="0" applyFill="1" applyBorder="1"/>
    <xf numFmtId="164" fontId="0" fillId="0" borderId="1" xfId="1" applyFont="1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4" fontId="0" fillId="0" borderId="0" xfId="1" applyFont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6" xfId="0" applyBorder="1"/>
    <xf numFmtId="164" fontId="3" fillId="0" borderId="1" xfId="1" applyFont="1" applyFill="1" applyBorder="1" applyAlignment="1">
      <alignment vertical="top" wrapText="1"/>
    </xf>
    <xf numFmtId="164" fontId="3" fillId="0" borderId="1" xfId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7" xfId="0" applyBorder="1"/>
    <xf numFmtId="164" fontId="0" fillId="0" borderId="8" xfId="1" applyFont="1" applyBorder="1" applyAlignment="1">
      <alignment wrapText="1"/>
    </xf>
    <xf numFmtId="165" fontId="0" fillId="4" borderId="10" xfId="1" applyNumberFormat="1" applyFont="1" applyFill="1" applyBorder="1"/>
    <xf numFmtId="164" fontId="0" fillId="5" borderId="11" xfId="1" applyFont="1" applyFill="1" applyBorder="1"/>
    <xf numFmtId="164" fontId="0" fillId="5" borderId="12" xfId="1" applyFont="1" applyFill="1" applyBorder="1"/>
    <xf numFmtId="165" fontId="0" fillId="0" borderId="0" xfId="1" applyNumberFormat="1" applyFont="1"/>
    <xf numFmtId="165" fontId="0" fillId="4" borderId="13" xfId="1" applyNumberFormat="1" applyFont="1" applyFill="1" applyBorder="1"/>
    <xf numFmtId="2" fontId="0" fillId="6" borderId="4" xfId="1" applyNumberFormat="1" applyFont="1" applyFill="1" applyBorder="1"/>
    <xf numFmtId="164" fontId="0" fillId="0" borderId="1" xfId="0" applyNumberFormat="1" applyBorder="1"/>
    <xf numFmtId="0" fontId="0" fillId="0" borderId="14" xfId="0" applyBorder="1"/>
    <xf numFmtId="0" fontId="0" fillId="0" borderId="15" xfId="0" applyBorder="1"/>
    <xf numFmtId="0" fontId="0" fillId="0" borderId="2" xfId="0" applyBorder="1"/>
    <xf numFmtId="164" fontId="0" fillId="6" borderId="11" xfId="1" applyFont="1" applyFill="1" applyBorder="1"/>
    <xf numFmtId="164" fontId="0" fillId="6" borderId="12" xfId="1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164" fontId="2" fillId="0" borderId="7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4" fontId="2" fillId="0" borderId="9" xfId="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0</xdr:col>
      <xdr:colOff>1886189</xdr:colOff>
      <xdr:row>0</xdr:row>
      <xdr:rowOff>600075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1781414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</xdr:colOff>
      <xdr:row>33</xdr:row>
      <xdr:rowOff>23813</xdr:rowOff>
    </xdr:from>
    <xdr:to>
      <xdr:col>3</xdr:col>
      <xdr:colOff>576263</xdr:colOff>
      <xdr:row>33</xdr:row>
      <xdr:rowOff>160973</xdr:rowOff>
    </xdr:to>
    <xdr:sp macro="" textlink="">
      <xdr:nvSpPr>
        <xdr:cNvPr id="2" name="Left Arrow 2">
          <a:extLst>
            <a:ext uri="{FF2B5EF4-FFF2-40B4-BE49-F238E27FC236}">
              <a16:creationId xmlns:a16="http://schemas.microsoft.com/office/drawing/2014/main" id="{9D158B8D-C076-49AE-B559-66F84E54661A}"/>
            </a:ext>
          </a:extLst>
        </xdr:cNvPr>
        <xdr:cNvSpPr/>
      </xdr:nvSpPr>
      <xdr:spPr>
        <a:xfrm>
          <a:off x="2405063" y="6421438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457200</xdr:colOff>
      <xdr:row>91</xdr:row>
      <xdr:rowOff>137160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6AA292FA-B23E-41BE-99E4-6F04B76A40C5}"/>
            </a:ext>
          </a:extLst>
        </xdr:cNvPr>
        <xdr:cNvSpPr/>
      </xdr:nvSpPr>
      <xdr:spPr>
        <a:xfrm>
          <a:off x="2286000" y="17359313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"/>
    </sheetView>
  </sheetViews>
  <sheetFormatPr defaultColWidth="11.42578125" defaultRowHeight="15" x14ac:dyDescent="0.25"/>
  <cols>
    <col min="1" max="1" width="34.42578125" customWidth="1"/>
    <col min="7" max="7" width="16.85546875" customWidth="1"/>
    <col min="8" max="8" width="12.85546875" style="8" customWidth="1"/>
    <col min="9" max="9" width="12.5703125" style="8" customWidth="1"/>
    <col min="11" max="11" width="20.5703125" customWidth="1"/>
  </cols>
  <sheetData>
    <row r="1" spans="1:12" ht="48.75" customHeight="1" x14ac:dyDescent="0.25"/>
    <row r="2" spans="1:12" ht="37.5" customHeight="1" thickBot="1" x14ac:dyDescent="0.3"/>
    <row r="3" spans="1:12" ht="49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5" t="s">
        <v>60</v>
      </c>
      <c r="H3" s="13" t="s">
        <v>61</v>
      </c>
      <c r="I3" s="14" t="s">
        <v>62</v>
      </c>
      <c r="K3" s="9" t="s">
        <v>58</v>
      </c>
      <c r="L3" s="11"/>
    </row>
    <row r="4" spans="1:12" ht="15.75" thickBot="1" x14ac:dyDescent="0.3">
      <c r="A4" s="1" t="s">
        <v>6</v>
      </c>
      <c r="B4" s="1">
        <v>20.160656024045899</v>
      </c>
      <c r="C4" s="1">
        <v>0.8</v>
      </c>
      <c r="D4" s="1">
        <v>4</v>
      </c>
      <c r="E4" s="1">
        <v>10.080328012022999</v>
      </c>
      <c r="F4" s="1">
        <v>16.89</v>
      </c>
      <c r="G4" s="1"/>
      <c r="H4" s="5"/>
      <c r="I4" s="5"/>
      <c r="K4" s="10" t="s">
        <v>59</v>
      </c>
      <c r="L4" s="12"/>
    </row>
    <row r="5" spans="1:12" x14ac:dyDescent="0.25">
      <c r="A5" s="1" t="s">
        <v>7</v>
      </c>
      <c r="B5" s="1">
        <v>98.831065114304096</v>
      </c>
      <c r="C5" s="1">
        <v>0.8</v>
      </c>
      <c r="D5" s="1">
        <v>2</v>
      </c>
      <c r="E5" s="1">
        <v>49.415532557152098</v>
      </c>
      <c r="F5" s="1">
        <v>34.479999999999997</v>
      </c>
      <c r="G5" s="1"/>
      <c r="H5" s="5"/>
      <c r="I5" s="5"/>
    </row>
    <row r="6" spans="1:12" x14ac:dyDescent="0.25">
      <c r="A6" s="1" t="s">
        <v>8</v>
      </c>
      <c r="B6" s="1">
        <v>67.614141362612202</v>
      </c>
      <c r="C6" s="1">
        <v>0.55000000000000004</v>
      </c>
      <c r="D6" s="1">
        <v>3.5</v>
      </c>
      <c r="E6" s="1">
        <v>33.807070681306101</v>
      </c>
      <c r="F6" s="1">
        <v>35.03</v>
      </c>
      <c r="G6" s="1"/>
      <c r="H6" s="5"/>
      <c r="I6" s="5"/>
    </row>
    <row r="7" spans="1:12" x14ac:dyDescent="0.25">
      <c r="A7" s="1" t="s">
        <v>9</v>
      </c>
      <c r="B7" s="1">
        <v>21.283721229938799</v>
      </c>
      <c r="C7" s="1">
        <v>0.35</v>
      </c>
      <c r="D7" s="1">
        <v>4.25</v>
      </c>
      <c r="E7" s="1">
        <v>10.641860614969399</v>
      </c>
      <c r="F7" s="1">
        <v>60.03</v>
      </c>
      <c r="G7" s="1"/>
      <c r="H7" s="5"/>
      <c r="I7" s="5"/>
    </row>
    <row r="8" spans="1:12" x14ac:dyDescent="0.25">
      <c r="A8" s="1" t="s">
        <v>10</v>
      </c>
      <c r="B8" s="1">
        <v>199.564388864005</v>
      </c>
      <c r="C8" s="1">
        <v>0.4</v>
      </c>
      <c r="D8" s="1">
        <v>6.5</v>
      </c>
      <c r="E8" s="1">
        <v>99.782194432002598</v>
      </c>
      <c r="F8" s="1">
        <v>42.81</v>
      </c>
      <c r="G8" s="1"/>
      <c r="H8" s="5"/>
      <c r="I8" s="5"/>
    </row>
    <row r="9" spans="1:12" x14ac:dyDescent="0.25">
      <c r="A9" s="1" t="s">
        <v>11</v>
      </c>
      <c r="B9" s="1">
        <v>10.641860614969399</v>
      </c>
      <c r="C9" s="1">
        <v>0.5</v>
      </c>
      <c r="D9" s="1">
        <v>8.125</v>
      </c>
      <c r="E9" s="1">
        <v>5.3209303074846899</v>
      </c>
      <c r="F9" s="1">
        <v>19.48</v>
      </c>
      <c r="G9" s="1"/>
      <c r="H9" s="5"/>
      <c r="I9" s="5"/>
    </row>
    <row r="10" spans="1:12" x14ac:dyDescent="0.25">
      <c r="A10" s="1" t="s">
        <v>12</v>
      </c>
      <c r="B10" s="1">
        <v>71.053582833698997</v>
      </c>
      <c r="C10" s="1">
        <v>0.6</v>
      </c>
      <c r="D10" s="1">
        <v>12.25</v>
      </c>
      <c r="E10" s="1">
        <v>35.526791416849498</v>
      </c>
      <c r="F10" s="1">
        <v>19.48</v>
      </c>
      <c r="G10" s="1"/>
      <c r="H10" s="5"/>
      <c r="I10" s="5"/>
    </row>
    <row r="11" spans="1:12" x14ac:dyDescent="0.25">
      <c r="A11" s="1" t="s">
        <v>13</v>
      </c>
      <c r="B11" s="1">
        <v>107.591436892876</v>
      </c>
      <c r="C11" s="1">
        <v>0.9</v>
      </c>
      <c r="D11" s="1">
        <v>10</v>
      </c>
      <c r="E11" s="1">
        <v>53.795718446437803</v>
      </c>
      <c r="F11" s="1">
        <v>19.48</v>
      </c>
      <c r="G11" s="1"/>
      <c r="H11" s="5"/>
      <c r="I11" s="5"/>
    </row>
    <row r="12" spans="1:12" x14ac:dyDescent="0.25">
      <c r="A12" s="1" t="s">
        <v>14</v>
      </c>
      <c r="B12" s="1">
        <v>53.2093030748469</v>
      </c>
      <c r="C12" s="1">
        <v>1.2</v>
      </c>
      <c r="D12" s="1">
        <v>13.5</v>
      </c>
      <c r="E12" s="1">
        <v>26.6046515374235</v>
      </c>
      <c r="F12" s="1">
        <v>16.43</v>
      </c>
      <c r="G12" s="1"/>
      <c r="H12" s="5"/>
      <c r="I12" s="5"/>
    </row>
    <row r="13" spans="1:12" x14ac:dyDescent="0.25">
      <c r="A13" s="1" t="s">
        <v>15</v>
      </c>
      <c r="B13" s="1">
        <v>121.76418885565801</v>
      </c>
      <c r="C13" s="1">
        <v>0.8</v>
      </c>
      <c r="D13" s="1">
        <v>2.75</v>
      </c>
      <c r="E13" s="1">
        <v>60.882094427829102</v>
      </c>
      <c r="F13" s="1">
        <v>16.43</v>
      </c>
      <c r="G13" s="1"/>
      <c r="H13" s="5"/>
      <c r="I13" s="5"/>
    </row>
    <row r="14" spans="1:12" x14ac:dyDescent="0.25">
      <c r="A14" s="1" t="s">
        <v>16</v>
      </c>
      <c r="B14" s="1">
        <v>31.925581844908098</v>
      </c>
      <c r="C14" s="1">
        <v>0.3</v>
      </c>
      <c r="D14" s="1">
        <v>18.75</v>
      </c>
      <c r="E14" s="1">
        <v>15.962790922454101</v>
      </c>
      <c r="F14" s="1">
        <v>16.43</v>
      </c>
      <c r="G14" s="1"/>
      <c r="H14" s="5"/>
      <c r="I14" s="5"/>
    </row>
    <row r="15" spans="1:12" x14ac:dyDescent="0.25">
      <c r="A15" s="1" t="s">
        <v>17</v>
      </c>
      <c r="B15" s="1">
        <v>214.71870113578601</v>
      </c>
      <c r="C15" s="1">
        <v>0.5</v>
      </c>
      <c r="D15" s="1">
        <v>45.375</v>
      </c>
      <c r="E15" s="1">
        <v>107.359350567893</v>
      </c>
      <c r="F15" s="1">
        <v>16.43</v>
      </c>
      <c r="G15" s="1"/>
      <c r="H15" s="5"/>
      <c r="I15" s="5"/>
    </row>
    <row r="16" spans="1:12" x14ac:dyDescent="0.25">
      <c r="A16" s="1" t="s">
        <v>18</v>
      </c>
      <c r="B16" s="1">
        <v>294.54722598792102</v>
      </c>
      <c r="C16" s="1">
        <v>1.8</v>
      </c>
      <c r="D16" s="1">
        <v>25.25</v>
      </c>
      <c r="E16" s="1">
        <v>147.27361299396</v>
      </c>
      <c r="F16" s="1">
        <v>16.43</v>
      </c>
      <c r="G16" s="1"/>
      <c r="H16" s="5"/>
      <c r="I16" s="5"/>
    </row>
    <row r="17" spans="1:9" x14ac:dyDescent="0.25">
      <c r="A17" s="1" t="s">
        <v>19</v>
      </c>
      <c r="B17" s="1">
        <v>737.31573265433406</v>
      </c>
      <c r="C17" s="1">
        <v>3.2</v>
      </c>
      <c r="D17" s="1">
        <v>7.75</v>
      </c>
      <c r="E17" s="1">
        <v>368.65786632716703</v>
      </c>
      <c r="F17" s="1">
        <v>16.43</v>
      </c>
      <c r="G17" s="1"/>
      <c r="H17" s="5"/>
      <c r="I17" s="5"/>
    </row>
    <row r="18" spans="1:9" x14ac:dyDescent="0.25">
      <c r="A18" s="1" t="s">
        <v>20</v>
      </c>
      <c r="B18" s="1">
        <v>316.49186615394399</v>
      </c>
      <c r="C18" s="1">
        <v>1.1000000000000001</v>
      </c>
      <c r="D18" s="1">
        <v>24</v>
      </c>
      <c r="E18" s="1">
        <v>158.24593307697199</v>
      </c>
      <c r="F18" s="1">
        <v>13.96</v>
      </c>
      <c r="G18" s="1"/>
      <c r="H18" s="5"/>
      <c r="I18" s="5"/>
    </row>
    <row r="19" spans="1:9" x14ac:dyDescent="0.25">
      <c r="A19" s="1" t="s">
        <v>21</v>
      </c>
      <c r="B19" s="1">
        <v>21.283721229938799</v>
      </c>
      <c r="C19" s="1">
        <v>1.2</v>
      </c>
      <c r="D19" s="1">
        <v>23</v>
      </c>
      <c r="E19" s="1">
        <v>10.641860614969399</v>
      </c>
      <c r="F19" s="1">
        <v>13.96</v>
      </c>
      <c r="G19" s="1"/>
      <c r="H19" s="5"/>
      <c r="I19" s="5"/>
    </row>
    <row r="20" spans="1:9" x14ac:dyDescent="0.25">
      <c r="A20" s="1" t="s">
        <v>22</v>
      </c>
      <c r="B20" s="1">
        <v>340.997946994171</v>
      </c>
      <c r="C20" s="1">
        <v>1.1000000000000001</v>
      </c>
      <c r="D20" s="1">
        <v>24.75</v>
      </c>
      <c r="E20" s="1">
        <v>170.49897349708601</v>
      </c>
      <c r="F20" s="1">
        <v>13.96</v>
      </c>
      <c r="G20" s="1"/>
      <c r="H20" s="5"/>
      <c r="I20" s="5"/>
    </row>
    <row r="21" spans="1:9" x14ac:dyDescent="0.25">
      <c r="A21" s="1" t="s">
        <v>23</v>
      </c>
      <c r="B21" s="1">
        <v>164.10814239303201</v>
      </c>
      <c r="C21" s="1">
        <v>2.2999999999999998</v>
      </c>
      <c r="D21" s="1">
        <v>49</v>
      </c>
      <c r="E21" s="1">
        <v>82.054071196516006</v>
      </c>
      <c r="F21" s="1">
        <v>13.96</v>
      </c>
      <c r="G21" s="1"/>
      <c r="H21" s="5"/>
      <c r="I21" s="5"/>
    </row>
    <row r="22" spans="1:9" x14ac:dyDescent="0.25">
      <c r="A22" s="1" t="s">
        <v>24</v>
      </c>
      <c r="B22" s="1">
        <v>233.827261514546</v>
      </c>
      <c r="C22" s="1">
        <v>0.7</v>
      </c>
      <c r="D22" s="1">
        <v>6.25</v>
      </c>
      <c r="E22" s="1">
        <v>116.913630757273</v>
      </c>
      <c r="F22" s="1">
        <v>13.96</v>
      </c>
      <c r="G22" s="1"/>
      <c r="H22" s="5"/>
      <c r="I22" s="5"/>
    </row>
    <row r="23" spans="1:9" x14ac:dyDescent="0.25">
      <c r="A23" s="1" t="s">
        <v>25</v>
      </c>
      <c r="B23" s="1">
        <v>65.802898379622505</v>
      </c>
      <c r="C23" s="1">
        <v>1.1000000000000001</v>
      </c>
      <c r="D23" s="1">
        <v>4.5</v>
      </c>
      <c r="E23" s="1">
        <v>32.901449189811203</v>
      </c>
      <c r="F23" s="1">
        <v>24.43</v>
      </c>
      <c r="G23" s="1"/>
      <c r="H23" s="5"/>
      <c r="I23" s="5"/>
    </row>
    <row r="24" spans="1:9" x14ac:dyDescent="0.25">
      <c r="A24" s="1" t="s">
        <v>26</v>
      </c>
      <c r="B24" s="1">
        <v>51.080930951852999</v>
      </c>
      <c r="C24" s="1">
        <v>1.2</v>
      </c>
      <c r="D24" s="1">
        <v>56</v>
      </c>
      <c r="E24" s="1">
        <v>25.540465475926499</v>
      </c>
      <c r="F24" s="1">
        <v>13.96</v>
      </c>
      <c r="G24" s="1"/>
      <c r="H24" s="5"/>
      <c r="I24" s="5"/>
    </row>
    <row r="25" spans="1:9" x14ac:dyDescent="0.25">
      <c r="A25" s="1" t="s">
        <v>27</v>
      </c>
      <c r="B25" s="1">
        <v>127.702327379633</v>
      </c>
      <c r="C25" s="1">
        <v>0.4</v>
      </c>
      <c r="D25" s="1">
        <v>15</v>
      </c>
      <c r="E25" s="1">
        <v>63.851163689816303</v>
      </c>
      <c r="F25" s="1">
        <v>13.96</v>
      </c>
      <c r="G25" s="1"/>
      <c r="H25" s="5"/>
      <c r="I25" s="5"/>
    </row>
    <row r="26" spans="1:9" x14ac:dyDescent="0.25">
      <c r="A26" s="1" t="s">
        <v>28</v>
      </c>
      <c r="B26" s="1">
        <v>209.57447102262</v>
      </c>
      <c r="C26" s="1">
        <v>0.5</v>
      </c>
      <c r="D26" s="1">
        <v>12.375</v>
      </c>
      <c r="E26" s="1">
        <v>104.78723551131</v>
      </c>
      <c r="F26" s="1">
        <v>13.96</v>
      </c>
      <c r="G26" s="1"/>
      <c r="H26" s="5"/>
      <c r="I26" s="5"/>
    </row>
    <row r="27" spans="1:9" x14ac:dyDescent="0.25">
      <c r="A27" s="1" t="s">
        <v>29</v>
      </c>
      <c r="B27" s="1">
        <v>2367.8404501913901</v>
      </c>
      <c r="C27" s="1">
        <v>1.4</v>
      </c>
      <c r="D27" s="1">
        <v>6.375</v>
      </c>
      <c r="E27" s="1">
        <v>1183.9202250957001</v>
      </c>
      <c r="F27" s="1">
        <v>14.76</v>
      </c>
      <c r="G27" s="1"/>
      <c r="H27" s="5"/>
      <c r="I27" s="5"/>
    </row>
    <row r="28" spans="1:9" x14ac:dyDescent="0.25">
      <c r="A28" s="1" t="s">
        <v>30</v>
      </c>
      <c r="B28" s="1">
        <v>738.51309647394896</v>
      </c>
      <c r="C28" s="1">
        <v>0.45</v>
      </c>
      <c r="D28" s="1">
        <v>3.5</v>
      </c>
      <c r="E28" s="1">
        <v>369.25654823697499</v>
      </c>
      <c r="F28" s="1">
        <v>11.81</v>
      </c>
      <c r="G28" s="1"/>
      <c r="H28" s="5"/>
      <c r="I28" s="5"/>
    </row>
    <row r="29" spans="1:9" x14ac:dyDescent="0.25">
      <c r="A29" s="1" t="s">
        <v>31</v>
      </c>
      <c r="B29" s="1">
        <v>511.945630281256</v>
      </c>
      <c r="C29" s="1">
        <v>1.1000000000000001</v>
      </c>
      <c r="D29" s="1">
        <v>4.875</v>
      </c>
      <c r="E29" s="1">
        <v>255.972815140628</v>
      </c>
      <c r="F29" s="1">
        <v>11.81</v>
      </c>
      <c r="G29" s="1"/>
      <c r="H29" s="5"/>
      <c r="I29" s="5"/>
    </row>
    <row r="30" spans="1:9" x14ac:dyDescent="0.25">
      <c r="A30" s="1" t="s">
        <v>32</v>
      </c>
      <c r="B30" s="1">
        <v>1707.32299733895</v>
      </c>
      <c r="C30" s="1">
        <v>0.4</v>
      </c>
      <c r="D30" s="1">
        <v>4.25</v>
      </c>
      <c r="E30" s="1">
        <v>853.66149866947501</v>
      </c>
      <c r="F30" s="1">
        <v>11.81</v>
      </c>
      <c r="G30" s="1"/>
      <c r="H30" s="5"/>
      <c r="I30" s="5"/>
    </row>
    <row r="31" spans="1:9" x14ac:dyDescent="0.25">
      <c r="A31" s="1" t="s">
        <v>33</v>
      </c>
      <c r="B31" s="1">
        <v>662.00472540940302</v>
      </c>
      <c r="C31" s="1">
        <v>0.17499999999999999</v>
      </c>
      <c r="D31" s="1">
        <v>0.375</v>
      </c>
      <c r="E31" s="1">
        <v>331.002362704701</v>
      </c>
      <c r="F31" s="1">
        <v>11.81</v>
      </c>
      <c r="G31" s="1"/>
      <c r="H31" s="5"/>
      <c r="I31" s="5"/>
    </row>
    <row r="32" spans="1:9" x14ac:dyDescent="0.25">
      <c r="A32" s="1" t="s">
        <v>34</v>
      </c>
      <c r="B32" s="1">
        <v>29.160037393932999</v>
      </c>
      <c r="C32" s="1">
        <v>0.25</v>
      </c>
      <c r="D32" s="1">
        <v>1.875</v>
      </c>
      <c r="E32" s="1">
        <v>14.5800186969665</v>
      </c>
      <c r="F32" s="1">
        <v>11.81</v>
      </c>
      <c r="G32" s="1"/>
      <c r="H32" s="5"/>
      <c r="I32" s="5"/>
    </row>
    <row r="33" spans="1:9" x14ac:dyDescent="0.25">
      <c r="A33" s="1" t="s">
        <v>35</v>
      </c>
      <c r="B33" s="1">
        <v>136.21749000775401</v>
      </c>
      <c r="C33" s="1">
        <v>0.35</v>
      </c>
      <c r="D33" s="1">
        <v>4.5</v>
      </c>
      <c r="E33" s="1">
        <v>68.108745003877104</v>
      </c>
      <c r="F33" s="1">
        <v>11.81</v>
      </c>
      <c r="G33" s="1"/>
      <c r="H33" s="5"/>
      <c r="I33" s="5"/>
    </row>
    <row r="34" spans="1:9" x14ac:dyDescent="0.25">
      <c r="A34" s="1" t="s">
        <v>36</v>
      </c>
      <c r="B34" s="1">
        <v>288.03414255265301</v>
      </c>
      <c r="C34" s="1">
        <v>0.3</v>
      </c>
      <c r="D34" s="1">
        <v>9.375</v>
      </c>
      <c r="E34" s="1">
        <v>144.01707127632699</v>
      </c>
      <c r="F34" s="1">
        <v>29.11</v>
      </c>
      <c r="G34" s="1"/>
      <c r="H34" s="5"/>
      <c r="I34" s="5"/>
    </row>
    <row r="35" spans="1:9" x14ac:dyDescent="0.25">
      <c r="A35" s="1" t="s">
        <v>37</v>
      </c>
      <c r="B35" s="1">
        <v>1554.8232026395301</v>
      </c>
      <c r="C35" s="1">
        <v>2.35</v>
      </c>
      <c r="D35" s="1">
        <v>19.625</v>
      </c>
      <c r="E35" s="1">
        <v>777.41160131976699</v>
      </c>
      <c r="F35" s="1">
        <v>41.59</v>
      </c>
      <c r="G35" s="1"/>
      <c r="H35" s="5"/>
      <c r="I35" s="5"/>
    </row>
    <row r="36" spans="1:9" x14ac:dyDescent="0.25">
      <c r="A36" s="1" t="s">
        <v>38</v>
      </c>
      <c r="B36" s="1">
        <v>130.975981921916</v>
      </c>
      <c r="C36" s="1">
        <v>1.25</v>
      </c>
      <c r="D36" s="1">
        <v>11.125</v>
      </c>
      <c r="E36" s="1">
        <v>65.487990960958001</v>
      </c>
      <c r="F36" s="1">
        <v>41.59</v>
      </c>
      <c r="G36" s="1"/>
      <c r="H36" s="5"/>
      <c r="I36" s="5"/>
    </row>
    <row r="37" spans="1:9" x14ac:dyDescent="0.25">
      <c r="A37" s="1" t="s">
        <v>39</v>
      </c>
      <c r="B37" s="1">
        <v>569.20126564354405</v>
      </c>
      <c r="C37" s="1">
        <v>0.6</v>
      </c>
      <c r="D37" s="1">
        <v>13.375</v>
      </c>
      <c r="E37" s="1">
        <v>284.60063282177202</v>
      </c>
      <c r="F37" s="1">
        <v>32.75</v>
      </c>
      <c r="G37" s="1"/>
      <c r="H37" s="5"/>
      <c r="I37" s="5"/>
    </row>
    <row r="38" spans="1:9" x14ac:dyDescent="0.25">
      <c r="A38" s="1" t="s">
        <v>40</v>
      </c>
      <c r="B38" s="1">
        <v>285.63367390138501</v>
      </c>
      <c r="C38" s="1">
        <v>0.95</v>
      </c>
      <c r="D38" s="1">
        <v>4.5</v>
      </c>
      <c r="E38" s="1">
        <v>142.81683695069299</v>
      </c>
      <c r="F38" s="1">
        <v>29.11</v>
      </c>
      <c r="G38" s="1"/>
      <c r="H38" s="5"/>
      <c r="I38" s="5"/>
    </row>
    <row r="39" spans="1:9" x14ac:dyDescent="0.25">
      <c r="A39" s="1" t="s">
        <v>41</v>
      </c>
      <c r="B39" s="1">
        <v>7.5813414762556599</v>
      </c>
      <c r="C39" s="1">
        <v>0.7</v>
      </c>
      <c r="D39" s="1">
        <v>7.375</v>
      </c>
      <c r="E39" s="1">
        <v>3.79067073812783</v>
      </c>
      <c r="F39" s="1">
        <v>29.11</v>
      </c>
      <c r="G39" s="1"/>
      <c r="H39" s="5"/>
      <c r="I39" s="5"/>
    </row>
    <row r="40" spans="1:9" x14ac:dyDescent="0.25">
      <c r="A40" s="1" t="s">
        <v>42</v>
      </c>
      <c r="B40" s="1">
        <v>100.055417511229</v>
      </c>
      <c r="C40" s="1">
        <v>0.4</v>
      </c>
      <c r="D40" s="1">
        <v>5.5</v>
      </c>
      <c r="E40" s="1">
        <v>50.027708755614697</v>
      </c>
      <c r="F40" s="1">
        <v>7.3</v>
      </c>
      <c r="G40" s="1"/>
      <c r="H40" s="5"/>
      <c r="I40" s="5"/>
    </row>
    <row r="41" spans="1:9" x14ac:dyDescent="0.25">
      <c r="A41" s="1" t="s">
        <v>43</v>
      </c>
      <c r="B41" s="1">
        <v>618.97930985869402</v>
      </c>
      <c r="C41" s="1">
        <v>0.5</v>
      </c>
      <c r="D41" s="1">
        <v>7.5</v>
      </c>
      <c r="E41" s="1">
        <v>309.48965492934701</v>
      </c>
      <c r="F41" s="1">
        <v>7.3</v>
      </c>
      <c r="G41" s="1"/>
      <c r="H41" s="5"/>
      <c r="I41" s="5"/>
    </row>
    <row r="42" spans="1:9" x14ac:dyDescent="0.25">
      <c r="A42" s="1" t="s">
        <v>44</v>
      </c>
      <c r="B42" s="1">
        <v>38.327893018848101</v>
      </c>
      <c r="C42" s="1">
        <v>0.8</v>
      </c>
      <c r="D42" s="1">
        <v>5.75</v>
      </c>
      <c r="E42" s="1">
        <v>19.163946509424001</v>
      </c>
      <c r="F42" s="1">
        <v>7.3</v>
      </c>
      <c r="G42" s="1"/>
      <c r="H42" s="5"/>
      <c r="I42" s="5"/>
    </row>
    <row r="43" spans="1:9" x14ac:dyDescent="0.25">
      <c r="A43" s="1" t="s">
        <v>45</v>
      </c>
      <c r="B43" s="1">
        <v>1.0641860614969401</v>
      </c>
      <c r="C43" s="1">
        <v>0.45</v>
      </c>
      <c r="D43" s="1">
        <v>7</v>
      </c>
      <c r="E43" s="1">
        <v>0.53209303074846903</v>
      </c>
      <c r="F43" s="1">
        <v>8.1999999999999993</v>
      </c>
      <c r="G43" s="1"/>
      <c r="H43" s="5"/>
      <c r="I43" s="5"/>
    </row>
    <row r="44" spans="1:9" x14ac:dyDescent="0.25">
      <c r="A44" s="1" t="s">
        <v>46</v>
      </c>
      <c r="B44" s="1">
        <v>183.47899336632599</v>
      </c>
      <c r="C44" s="1">
        <v>0.15</v>
      </c>
      <c r="D44" s="1">
        <v>19</v>
      </c>
      <c r="E44" s="1">
        <v>91.739496683163097</v>
      </c>
      <c r="F44" s="1">
        <v>10.6</v>
      </c>
      <c r="G44" s="1"/>
      <c r="H44" s="5"/>
      <c r="I44" s="5"/>
    </row>
    <row r="45" spans="1:9" x14ac:dyDescent="0.25">
      <c r="A45" s="1" t="s">
        <v>47</v>
      </c>
      <c r="B45" s="1">
        <v>4.2567442459877496</v>
      </c>
      <c r="C45" s="1">
        <v>0.2</v>
      </c>
      <c r="D45" s="1">
        <v>1.375</v>
      </c>
      <c r="E45" s="1">
        <v>2.1283721229938801</v>
      </c>
      <c r="F45" s="1">
        <v>9.27</v>
      </c>
      <c r="G45" s="1"/>
      <c r="H45" s="5"/>
      <c r="I45" s="5"/>
    </row>
    <row r="46" spans="1:9" x14ac:dyDescent="0.25">
      <c r="A46" s="1" t="s">
        <v>48</v>
      </c>
      <c r="B46" s="1">
        <v>5.3209303074846899</v>
      </c>
      <c r="C46" s="1">
        <v>0.9</v>
      </c>
      <c r="D46" s="1">
        <v>1.625</v>
      </c>
      <c r="E46" s="1">
        <v>2.66046515374234</v>
      </c>
      <c r="F46" s="1">
        <v>7.94</v>
      </c>
      <c r="G46" s="1"/>
      <c r="H46" s="5"/>
      <c r="I46" s="5"/>
    </row>
    <row r="47" spans="1:9" x14ac:dyDescent="0.25">
      <c r="A47" s="1" t="s">
        <v>49</v>
      </c>
      <c r="B47" s="1">
        <v>21.534500374020499</v>
      </c>
      <c r="C47" s="1">
        <v>0.05</v>
      </c>
      <c r="D47" s="1">
        <v>2</v>
      </c>
      <c r="E47" s="1">
        <v>10.767250187010299</v>
      </c>
      <c r="F47" s="1">
        <v>7.94</v>
      </c>
      <c r="G47" s="1"/>
      <c r="H47" s="5"/>
      <c r="I47" s="5"/>
    </row>
    <row r="48" spans="1:9" x14ac:dyDescent="0.25">
      <c r="A48" s="1" t="s">
        <v>50</v>
      </c>
      <c r="B48" s="1">
        <v>28.297991490181602</v>
      </c>
      <c r="C48" s="1">
        <v>0.75</v>
      </c>
      <c r="D48" s="1">
        <v>2.5</v>
      </c>
      <c r="E48" s="1">
        <v>14.148995745090801</v>
      </c>
      <c r="F48" s="1">
        <v>7.8</v>
      </c>
      <c r="G48" s="1"/>
      <c r="H48" s="5"/>
      <c r="I48" s="5"/>
    </row>
    <row r="49" spans="1:9" x14ac:dyDescent="0.25">
      <c r="A49" s="1"/>
      <c r="B49" s="1"/>
      <c r="C49" s="1"/>
      <c r="D49" s="1"/>
      <c r="E49" s="1"/>
      <c r="F49" s="1">
        <f>SUM(F4:F48)</f>
        <v>844.89999999999964</v>
      </c>
      <c r="G49" s="1"/>
      <c r="H49" s="5">
        <f>SUM(H4:H48)</f>
        <v>0</v>
      </c>
      <c r="I49" s="5">
        <f>SUM(I4:I48)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9"/>
  <sheetViews>
    <sheetView topLeftCell="A47" zoomScale="80" zoomScaleNormal="80" workbookViewId="0">
      <selection activeCell="C55" sqref="C55:C99"/>
    </sheetView>
  </sheetViews>
  <sheetFormatPr defaultColWidth="11.42578125" defaultRowHeight="15" x14ac:dyDescent="0.25"/>
  <cols>
    <col min="5" max="5" width="32.85546875" customWidth="1"/>
  </cols>
  <sheetData>
    <row r="3" spans="1:5" ht="30" x14ac:dyDescent="0.25">
      <c r="A3" s="31" t="s">
        <v>0</v>
      </c>
      <c r="B3" s="31" t="s">
        <v>2</v>
      </c>
      <c r="C3" s="33" t="s">
        <v>54</v>
      </c>
      <c r="D3" s="32"/>
      <c r="E3" s="2" t="s">
        <v>51</v>
      </c>
    </row>
    <row r="4" spans="1:5" ht="60" x14ac:dyDescent="0.25">
      <c r="A4" s="31"/>
      <c r="B4" s="31"/>
      <c r="C4" s="33"/>
      <c r="D4" s="32"/>
      <c r="E4" s="2" t="s">
        <v>52</v>
      </c>
    </row>
    <row r="5" spans="1:5" x14ac:dyDescent="0.25">
      <c r="A5" s="1" t="s">
        <v>49</v>
      </c>
      <c r="B5" s="1">
        <v>0.05</v>
      </c>
      <c r="C5" s="1"/>
    </row>
    <row r="6" spans="1:5" x14ac:dyDescent="0.25">
      <c r="A6" s="1" t="s">
        <v>46</v>
      </c>
      <c r="B6" s="1">
        <v>0.15</v>
      </c>
      <c r="C6" s="1"/>
    </row>
    <row r="7" spans="1:5" x14ac:dyDescent="0.25">
      <c r="A7" s="1" t="s">
        <v>33</v>
      </c>
      <c r="B7" s="1">
        <v>0.17499999999999999</v>
      </c>
      <c r="C7" s="1"/>
    </row>
    <row r="8" spans="1:5" x14ac:dyDescent="0.25">
      <c r="A8" s="1" t="s">
        <v>47</v>
      </c>
      <c r="B8" s="1">
        <v>0.2</v>
      </c>
      <c r="C8" s="1"/>
    </row>
    <row r="9" spans="1:5" x14ac:dyDescent="0.25">
      <c r="A9" s="1" t="s">
        <v>34</v>
      </c>
      <c r="B9" s="1">
        <v>0.25</v>
      </c>
      <c r="C9" s="1"/>
    </row>
    <row r="10" spans="1:5" x14ac:dyDescent="0.25">
      <c r="A10" s="1" t="s">
        <v>16</v>
      </c>
      <c r="B10" s="1">
        <v>0.3</v>
      </c>
      <c r="C10" s="1"/>
    </row>
    <row r="11" spans="1:5" x14ac:dyDescent="0.25">
      <c r="A11" s="1" t="s">
        <v>36</v>
      </c>
      <c r="B11" s="1">
        <v>0.3</v>
      </c>
      <c r="C11" s="1"/>
    </row>
    <row r="12" spans="1:5" x14ac:dyDescent="0.25">
      <c r="A12" s="1" t="s">
        <v>9</v>
      </c>
      <c r="B12" s="1">
        <v>0.35</v>
      </c>
      <c r="C12" s="1"/>
    </row>
    <row r="13" spans="1:5" x14ac:dyDescent="0.25">
      <c r="A13" s="1" t="s">
        <v>35</v>
      </c>
      <c r="B13" s="1">
        <v>0.35</v>
      </c>
      <c r="C13" s="1"/>
    </row>
    <row r="14" spans="1:5" x14ac:dyDescent="0.25">
      <c r="A14" s="1" t="s">
        <v>10</v>
      </c>
      <c r="B14" s="1">
        <v>0.4</v>
      </c>
      <c r="C14" s="1"/>
    </row>
    <row r="15" spans="1:5" x14ac:dyDescent="0.25">
      <c r="A15" s="1" t="s">
        <v>27</v>
      </c>
      <c r="B15" s="1">
        <v>0.4</v>
      </c>
      <c r="C15" s="1"/>
    </row>
    <row r="16" spans="1:5" x14ac:dyDescent="0.25">
      <c r="A16" s="1" t="s">
        <v>32</v>
      </c>
      <c r="B16" s="1">
        <v>0.4</v>
      </c>
      <c r="C16" s="1"/>
    </row>
    <row r="17" spans="1:3" x14ac:dyDescent="0.25">
      <c r="A17" s="1" t="s">
        <v>42</v>
      </c>
      <c r="B17" s="1">
        <v>0.4</v>
      </c>
      <c r="C17" s="1"/>
    </row>
    <row r="18" spans="1:3" x14ac:dyDescent="0.25">
      <c r="A18" s="1" t="s">
        <v>30</v>
      </c>
      <c r="B18" s="1">
        <v>0.45</v>
      </c>
      <c r="C18" s="1"/>
    </row>
    <row r="19" spans="1:3" x14ac:dyDescent="0.25">
      <c r="A19" s="1" t="s">
        <v>45</v>
      </c>
      <c r="B19" s="1">
        <v>0.45</v>
      </c>
      <c r="C19" s="1"/>
    </row>
    <row r="20" spans="1:3" x14ac:dyDescent="0.25">
      <c r="A20" s="1" t="s">
        <v>11</v>
      </c>
      <c r="B20" s="1">
        <v>0.5</v>
      </c>
      <c r="C20" s="1"/>
    </row>
    <row r="21" spans="1:3" x14ac:dyDescent="0.25">
      <c r="A21" s="1" t="s">
        <v>17</v>
      </c>
      <c r="B21" s="1">
        <v>0.5</v>
      </c>
      <c r="C21" s="1"/>
    </row>
    <row r="22" spans="1:3" x14ac:dyDescent="0.25">
      <c r="A22" s="1" t="s">
        <v>28</v>
      </c>
      <c r="B22" s="1">
        <v>0.5</v>
      </c>
      <c r="C22" s="1"/>
    </row>
    <row r="23" spans="1:3" x14ac:dyDescent="0.25">
      <c r="A23" s="1" t="s">
        <v>43</v>
      </c>
      <c r="B23" s="1">
        <v>0.5</v>
      </c>
      <c r="C23" s="1"/>
    </row>
    <row r="24" spans="1:3" x14ac:dyDescent="0.25">
      <c r="A24" s="1" t="s">
        <v>8</v>
      </c>
      <c r="B24" s="1">
        <v>0.55000000000000004</v>
      </c>
      <c r="C24" s="1"/>
    </row>
    <row r="25" spans="1:3" x14ac:dyDescent="0.25">
      <c r="A25" s="1" t="s">
        <v>12</v>
      </c>
      <c r="B25" s="1">
        <v>0.6</v>
      </c>
      <c r="C25" s="1"/>
    </row>
    <row r="26" spans="1:3" x14ac:dyDescent="0.25">
      <c r="A26" s="1" t="s">
        <v>39</v>
      </c>
      <c r="B26" s="1">
        <v>0.6</v>
      </c>
      <c r="C26" s="1"/>
    </row>
    <row r="27" spans="1:3" x14ac:dyDescent="0.25">
      <c r="A27" s="1" t="s">
        <v>24</v>
      </c>
      <c r="B27" s="1">
        <v>0.7</v>
      </c>
      <c r="C27" s="1"/>
    </row>
    <row r="28" spans="1:3" x14ac:dyDescent="0.25">
      <c r="A28" s="1" t="s">
        <v>41</v>
      </c>
      <c r="B28" s="1">
        <v>0.7</v>
      </c>
      <c r="C28" s="1"/>
    </row>
    <row r="29" spans="1:3" x14ac:dyDescent="0.25">
      <c r="A29" s="1" t="s">
        <v>50</v>
      </c>
      <c r="B29" s="1">
        <v>0.75</v>
      </c>
      <c r="C29" s="1"/>
    </row>
    <row r="30" spans="1:3" x14ac:dyDescent="0.25">
      <c r="A30" s="1" t="s">
        <v>6</v>
      </c>
      <c r="B30" s="1">
        <v>0.8</v>
      </c>
      <c r="C30" s="1"/>
    </row>
    <row r="31" spans="1:3" x14ac:dyDescent="0.25">
      <c r="A31" s="1" t="s">
        <v>7</v>
      </c>
      <c r="B31" s="1">
        <v>0.8</v>
      </c>
      <c r="C31" s="1"/>
    </row>
    <row r="32" spans="1:3" x14ac:dyDescent="0.25">
      <c r="A32" s="1" t="s">
        <v>15</v>
      </c>
      <c r="B32" s="1">
        <v>0.8</v>
      </c>
      <c r="C32" s="1"/>
    </row>
    <row r="33" spans="1:5" x14ac:dyDescent="0.25">
      <c r="A33" s="1" t="s">
        <v>44</v>
      </c>
      <c r="B33" s="1">
        <v>0.8</v>
      </c>
      <c r="C33" s="1"/>
    </row>
    <row r="34" spans="1:5" x14ac:dyDescent="0.25">
      <c r="A34" s="1" t="s">
        <v>13</v>
      </c>
      <c r="B34" s="4">
        <v>0.9</v>
      </c>
      <c r="C34" s="1"/>
      <c r="E34" s="3" t="s">
        <v>55</v>
      </c>
    </row>
    <row r="35" spans="1:5" x14ac:dyDescent="0.25">
      <c r="A35" s="1" t="s">
        <v>48</v>
      </c>
      <c r="B35" s="1">
        <v>0.9</v>
      </c>
      <c r="C35" s="1"/>
    </row>
    <row r="36" spans="1:5" x14ac:dyDescent="0.25">
      <c r="A36" s="1" t="s">
        <v>40</v>
      </c>
      <c r="B36" s="1">
        <v>0.95</v>
      </c>
      <c r="C36" s="1"/>
    </row>
    <row r="37" spans="1:5" x14ac:dyDescent="0.25">
      <c r="A37" s="1" t="s">
        <v>20</v>
      </c>
      <c r="B37" s="4">
        <v>1.1000000000000001</v>
      </c>
      <c r="C37" s="1"/>
    </row>
    <row r="38" spans="1:5" x14ac:dyDescent="0.25">
      <c r="A38" s="1" t="s">
        <v>22</v>
      </c>
      <c r="B38" s="1">
        <v>1.1000000000000001</v>
      </c>
      <c r="C38" s="1"/>
    </row>
    <row r="39" spans="1:5" x14ac:dyDescent="0.25">
      <c r="A39" s="1" t="s">
        <v>25</v>
      </c>
      <c r="B39" s="1">
        <v>1.1000000000000001</v>
      </c>
      <c r="C39" s="1"/>
    </row>
    <row r="40" spans="1:5" x14ac:dyDescent="0.25">
      <c r="A40" s="1" t="s">
        <v>31</v>
      </c>
      <c r="B40" s="1">
        <v>1.1000000000000001</v>
      </c>
      <c r="C40" s="1"/>
    </row>
    <row r="41" spans="1:5" x14ac:dyDescent="0.25">
      <c r="A41" s="1" t="s">
        <v>14</v>
      </c>
      <c r="B41" s="1">
        <v>1.2</v>
      </c>
      <c r="C41" s="1"/>
    </row>
    <row r="42" spans="1:5" x14ac:dyDescent="0.25">
      <c r="A42" s="1" t="s">
        <v>21</v>
      </c>
      <c r="B42" s="1">
        <v>1.2</v>
      </c>
      <c r="C42" s="1"/>
    </row>
    <row r="43" spans="1:5" x14ac:dyDescent="0.25">
      <c r="A43" s="1" t="s">
        <v>26</v>
      </c>
      <c r="B43" s="1">
        <v>1.2</v>
      </c>
      <c r="C43" s="1"/>
    </row>
    <row r="44" spans="1:5" x14ac:dyDescent="0.25">
      <c r="A44" s="1" t="s">
        <v>38</v>
      </c>
      <c r="B44" s="1">
        <v>1.25</v>
      </c>
      <c r="C44" s="1"/>
    </row>
    <row r="45" spans="1:5" x14ac:dyDescent="0.25">
      <c r="A45" s="1" t="s">
        <v>29</v>
      </c>
      <c r="B45" s="1">
        <v>1.4</v>
      </c>
      <c r="C45" s="1"/>
    </row>
    <row r="46" spans="1:5" x14ac:dyDescent="0.25">
      <c r="A46" s="1" t="s">
        <v>18</v>
      </c>
      <c r="B46" s="1">
        <v>1.8</v>
      </c>
      <c r="C46" s="1"/>
    </row>
    <row r="47" spans="1:5" x14ac:dyDescent="0.25">
      <c r="A47" s="1" t="s">
        <v>23</v>
      </c>
      <c r="B47" s="1">
        <v>2.2999999999999998</v>
      </c>
      <c r="C47" s="1"/>
    </row>
    <row r="48" spans="1:5" x14ac:dyDescent="0.25">
      <c r="A48" s="1" t="s">
        <v>37</v>
      </c>
      <c r="B48" s="1">
        <v>2.35</v>
      </c>
      <c r="C48" s="1"/>
    </row>
    <row r="49" spans="1:6" x14ac:dyDescent="0.25">
      <c r="A49" s="1" t="s">
        <v>19</v>
      </c>
      <c r="B49" s="1">
        <v>3.2</v>
      </c>
      <c r="C49" s="1"/>
    </row>
    <row r="53" spans="1:6" ht="30" x14ac:dyDescent="0.25">
      <c r="A53" s="31" t="s">
        <v>0</v>
      </c>
      <c r="B53" s="31" t="s">
        <v>1</v>
      </c>
      <c r="C53" s="33" t="s">
        <v>56</v>
      </c>
      <c r="D53" s="32"/>
      <c r="E53" s="2" t="s">
        <v>51</v>
      </c>
      <c r="F53" s="8"/>
    </row>
    <row r="54" spans="1:6" ht="60" x14ac:dyDescent="0.25">
      <c r="A54" s="31"/>
      <c r="B54" s="31"/>
      <c r="C54" s="33"/>
      <c r="D54" s="32"/>
      <c r="E54" s="2" t="s">
        <v>53</v>
      </c>
      <c r="F54" s="8">
        <f>0.4*F53</f>
        <v>0</v>
      </c>
    </row>
    <row r="55" spans="1:6" x14ac:dyDescent="0.25">
      <c r="A55" s="1" t="s">
        <v>45</v>
      </c>
      <c r="B55" s="6">
        <v>1.0641860614969401</v>
      </c>
      <c r="C55" s="6"/>
    </row>
    <row r="56" spans="1:6" x14ac:dyDescent="0.25">
      <c r="A56" s="1" t="s">
        <v>47</v>
      </c>
      <c r="B56" s="6">
        <v>4.2567442459877496</v>
      </c>
      <c r="C56" s="6"/>
    </row>
    <row r="57" spans="1:6" x14ac:dyDescent="0.25">
      <c r="A57" s="1" t="s">
        <v>48</v>
      </c>
      <c r="B57" s="6">
        <v>5.3209303074846899</v>
      </c>
      <c r="C57" s="6"/>
    </row>
    <row r="58" spans="1:6" x14ac:dyDescent="0.25">
      <c r="A58" s="1" t="s">
        <v>41</v>
      </c>
      <c r="B58" s="6">
        <v>7.5813414762556599</v>
      </c>
      <c r="C58" s="6"/>
    </row>
    <row r="59" spans="1:6" x14ac:dyDescent="0.25">
      <c r="A59" s="1" t="s">
        <v>11</v>
      </c>
      <c r="B59" s="6">
        <v>10.641860614969399</v>
      </c>
      <c r="C59" s="6"/>
    </row>
    <row r="60" spans="1:6" x14ac:dyDescent="0.25">
      <c r="A60" s="1" t="s">
        <v>6</v>
      </c>
      <c r="B60" s="6">
        <v>20.160656024045899</v>
      </c>
      <c r="C60" s="6"/>
    </row>
    <row r="61" spans="1:6" x14ac:dyDescent="0.25">
      <c r="A61" s="1" t="s">
        <v>9</v>
      </c>
      <c r="B61" s="6">
        <v>21.283721229938799</v>
      </c>
      <c r="C61" s="6"/>
    </row>
    <row r="62" spans="1:6" x14ac:dyDescent="0.25">
      <c r="A62" s="1" t="s">
        <v>21</v>
      </c>
      <c r="B62" s="6">
        <v>21.283721229938799</v>
      </c>
      <c r="C62" s="6"/>
    </row>
    <row r="63" spans="1:6" x14ac:dyDescent="0.25">
      <c r="A63" s="1" t="s">
        <v>49</v>
      </c>
      <c r="B63" s="6">
        <v>21.534500374020499</v>
      </c>
      <c r="C63" s="6"/>
    </row>
    <row r="64" spans="1:6" x14ac:dyDescent="0.25">
      <c r="A64" s="1" t="s">
        <v>50</v>
      </c>
      <c r="B64" s="6">
        <v>28.297991490181602</v>
      </c>
      <c r="C64" s="6"/>
    </row>
    <row r="65" spans="1:3" x14ac:dyDescent="0.25">
      <c r="A65" s="1" t="s">
        <v>34</v>
      </c>
      <c r="B65" s="6">
        <v>29.160037393932999</v>
      </c>
      <c r="C65" s="6"/>
    </row>
    <row r="66" spans="1:3" x14ac:dyDescent="0.25">
      <c r="A66" s="1" t="s">
        <v>16</v>
      </c>
      <c r="B66" s="6">
        <v>31.925581844908098</v>
      </c>
      <c r="C66" s="6"/>
    </row>
    <row r="67" spans="1:3" x14ac:dyDescent="0.25">
      <c r="A67" s="1" t="s">
        <v>44</v>
      </c>
      <c r="B67" s="6">
        <v>38.327893018848101</v>
      </c>
      <c r="C67" s="6"/>
    </row>
    <row r="68" spans="1:3" x14ac:dyDescent="0.25">
      <c r="A68" s="1" t="s">
        <v>26</v>
      </c>
      <c r="B68" s="6">
        <v>51.080930951852999</v>
      </c>
      <c r="C68" s="6"/>
    </row>
    <row r="69" spans="1:3" x14ac:dyDescent="0.25">
      <c r="A69" s="1" t="s">
        <v>14</v>
      </c>
      <c r="B69" s="6">
        <v>53.2093030748469</v>
      </c>
      <c r="C69" s="6"/>
    </row>
    <row r="70" spans="1:3" x14ac:dyDescent="0.25">
      <c r="A70" s="1" t="s">
        <v>25</v>
      </c>
      <c r="B70" s="6">
        <v>65.802898379622505</v>
      </c>
      <c r="C70" s="6"/>
    </row>
    <row r="71" spans="1:3" x14ac:dyDescent="0.25">
      <c r="A71" s="1" t="s">
        <v>8</v>
      </c>
      <c r="B71" s="6">
        <v>67.614141362612202</v>
      </c>
      <c r="C71" s="6"/>
    </row>
    <row r="72" spans="1:3" x14ac:dyDescent="0.25">
      <c r="A72" s="1" t="s">
        <v>12</v>
      </c>
      <c r="B72" s="6">
        <v>71.053582833698997</v>
      </c>
      <c r="C72" s="6"/>
    </row>
    <row r="73" spans="1:3" x14ac:dyDescent="0.25">
      <c r="A73" s="1" t="s">
        <v>7</v>
      </c>
      <c r="B73" s="6">
        <v>98.831065114304096</v>
      </c>
      <c r="C73" s="6"/>
    </row>
    <row r="74" spans="1:3" x14ac:dyDescent="0.25">
      <c r="A74" s="1" t="s">
        <v>42</v>
      </c>
      <c r="B74" s="6">
        <v>100.055417511229</v>
      </c>
      <c r="C74" s="6"/>
    </row>
    <row r="75" spans="1:3" x14ac:dyDescent="0.25">
      <c r="A75" s="1" t="s">
        <v>13</v>
      </c>
      <c r="B75" s="6">
        <v>107.591436892876</v>
      </c>
      <c r="C75" s="6"/>
    </row>
    <row r="76" spans="1:3" x14ac:dyDescent="0.25">
      <c r="A76" s="1" t="s">
        <v>15</v>
      </c>
      <c r="B76" s="6">
        <v>121.76418885565801</v>
      </c>
      <c r="C76" s="6"/>
    </row>
    <row r="77" spans="1:3" x14ac:dyDescent="0.25">
      <c r="A77" s="1" t="s">
        <v>27</v>
      </c>
      <c r="B77" s="6">
        <v>127.702327379633</v>
      </c>
      <c r="C77" s="6"/>
    </row>
    <row r="78" spans="1:3" x14ac:dyDescent="0.25">
      <c r="A78" s="1" t="s">
        <v>38</v>
      </c>
      <c r="B78" s="6">
        <v>130.975981921916</v>
      </c>
      <c r="C78" s="6"/>
    </row>
    <row r="79" spans="1:3" x14ac:dyDescent="0.25">
      <c r="A79" s="1" t="s">
        <v>35</v>
      </c>
      <c r="B79" s="6">
        <v>136.21749000775401</v>
      </c>
      <c r="C79" s="6"/>
    </row>
    <row r="80" spans="1:3" x14ac:dyDescent="0.25">
      <c r="A80" s="1" t="s">
        <v>23</v>
      </c>
      <c r="B80" s="6">
        <v>164.10814239303201</v>
      </c>
      <c r="C80" s="6"/>
    </row>
    <row r="81" spans="1:5" x14ac:dyDescent="0.25">
      <c r="A81" s="1" t="s">
        <v>46</v>
      </c>
      <c r="B81" s="6">
        <v>183.47899336632599</v>
      </c>
      <c r="C81" s="6"/>
    </row>
    <row r="82" spans="1:5" x14ac:dyDescent="0.25">
      <c r="A82" s="1" t="s">
        <v>10</v>
      </c>
      <c r="B82" s="6">
        <v>199.564388864005</v>
      </c>
      <c r="C82" s="6"/>
    </row>
    <row r="83" spans="1:5" x14ac:dyDescent="0.25">
      <c r="A83" s="1" t="s">
        <v>28</v>
      </c>
      <c r="B83" s="6">
        <v>209.57447102262</v>
      </c>
      <c r="C83" s="6"/>
    </row>
    <row r="84" spans="1:5" x14ac:dyDescent="0.25">
      <c r="A84" s="1" t="s">
        <v>17</v>
      </c>
      <c r="B84" s="6">
        <v>214.71870113578601</v>
      </c>
      <c r="C84" s="6"/>
    </row>
    <row r="85" spans="1:5" x14ac:dyDescent="0.25">
      <c r="A85" s="1" t="s">
        <v>24</v>
      </c>
      <c r="B85" s="6">
        <v>233.827261514546</v>
      </c>
      <c r="C85" s="6"/>
    </row>
    <row r="86" spans="1:5" x14ac:dyDescent="0.25">
      <c r="A86" s="1" t="s">
        <v>40</v>
      </c>
      <c r="B86" s="6">
        <v>285.63367390138501</v>
      </c>
      <c r="C86" s="6"/>
    </row>
    <row r="87" spans="1:5" x14ac:dyDescent="0.25">
      <c r="A87" s="1" t="s">
        <v>36</v>
      </c>
      <c r="B87" s="6">
        <v>288.03414255265301</v>
      </c>
      <c r="C87" s="6"/>
    </row>
    <row r="88" spans="1:5" x14ac:dyDescent="0.25">
      <c r="A88" s="1" t="s">
        <v>18</v>
      </c>
      <c r="B88" s="6">
        <v>294.54722598792102</v>
      </c>
      <c r="C88" s="6"/>
    </row>
    <row r="89" spans="1:5" x14ac:dyDescent="0.25">
      <c r="A89" s="1" t="s">
        <v>20</v>
      </c>
      <c r="B89" s="6">
        <v>316.49186615394399</v>
      </c>
      <c r="C89" s="6"/>
    </row>
    <row r="90" spans="1:5" x14ac:dyDescent="0.25">
      <c r="A90" s="1" t="s">
        <v>22</v>
      </c>
      <c r="B90" s="6">
        <v>340.997946994171</v>
      </c>
      <c r="C90" s="6"/>
    </row>
    <row r="91" spans="1:5" x14ac:dyDescent="0.25">
      <c r="A91" s="1" t="s">
        <v>31</v>
      </c>
      <c r="B91" s="6">
        <v>511.945630281256</v>
      </c>
      <c r="C91" s="6"/>
    </row>
    <row r="92" spans="1:5" x14ac:dyDescent="0.25">
      <c r="A92" s="1" t="s">
        <v>39</v>
      </c>
      <c r="B92" s="7">
        <v>569.20126564354405</v>
      </c>
      <c r="C92" s="6"/>
      <c r="E92" s="3" t="s">
        <v>57</v>
      </c>
    </row>
    <row r="93" spans="1:5" x14ac:dyDescent="0.25">
      <c r="A93" s="1" t="s">
        <v>43</v>
      </c>
      <c r="B93" s="6">
        <v>618.97930985869402</v>
      </c>
      <c r="C93" s="6"/>
    </row>
    <row r="94" spans="1:5" x14ac:dyDescent="0.25">
      <c r="A94" s="1" t="s">
        <v>33</v>
      </c>
      <c r="B94" s="6">
        <v>662.00472540940302</v>
      </c>
      <c r="C94" s="6"/>
    </row>
    <row r="95" spans="1:5" x14ac:dyDescent="0.25">
      <c r="A95" s="1" t="s">
        <v>19</v>
      </c>
      <c r="B95" s="6">
        <v>737.31573265433406</v>
      </c>
      <c r="C95" s="6"/>
    </row>
    <row r="96" spans="1:5" x14ac:dyDescent="0.25">
      <c r="A96" s="1" t="s">
        <v>30</v>
      </c>
      <c r="B96" s="6">
        <v>738.51309647394896</v>
      </c>
      <c r="C96" s="6"/>
    </row>
    <row r="97" spans="1:3" x14ac:dyDescent="0.25">
      <c r="A97" s="1" t="s">
        <v>37</v>
      </c>
      <c r="B97" s="6">
        <v>1554.8232026395301</v>
      </c>
      <c r="C97" s="6"/>
    </row>
    <row r="98" spans="1:3" x14ac:dyDescent="0.25">
      <c r="A98" s="1" t="s">
        <v>32</v>
      </c>
      <c r="B98" s="1">
        <v>1707.32299733895</v>
      </c>
      <c r="C98" s="1"/>
    </row>
    <row r="99" spans="1:3" x14ac:dyDescent="0.25">
      <c r="A99" s="1" t="s">
        <v>29</v>
      </c>
      <c r="B99" s="1">
        <v>2367.8404501913901</v>
      </c>
      <c r="C99" s="1"/>
    </row>
  </sheetData>
  <sortState ref="A56:B99">
    <sortCondition ref="B55:B99"/>
  </sortState>
  <mergeCells count="8">
    <mergeCell ref="A3:A4"/>
    <mergeCell ref="B3:B4"/>
    <mergeCell ref="A53:A54"/>
    <mergeCell ref="B53:B54"/>
    <mergeCell ref="D3:D4"/>
    <mergeCell ref="D53:D54"/>
    <mergeCell ref="C3:C4"/>
    <mergeCell ref="C53:C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90" zoomScaleNormal="90" workbookViewId="0">
      <selection activeCell="A2" sqref="A2:I29"/>
    </sheetView>
  </sheetViews>
  <sheetFormatPr defaultColWidth="11.42578125" defaultRowHeight="15" x14ac:dyDescent="0.25"/>
  <sheetData>
    <row r="1" spans="1:9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 t="s">
        <v>60</v>
      </c>
      <c r="H1" s="13" t="s">
        <v>61</v>
      </c>
      <c r="I1" s="14" t="s">
        <v>62</v>
      </c>
    </row>
    <row r="2" spans="1:9" x14ac:dyDescent="0.25">
      <c r="A2" s="1"/>
      <c r="B2" s="1"/>
      <c r="C2" s="1"/>
      <c r="D2" s="1"/>
      <c r="E2" s="1"/>
      <c r="F2" s="1"/>
      <c r="G2" s="1"/>
      <c r="H2" s="5"/>
      <c r="I2" s="5"/>
    </row>
    <row r="3" spans="1:9" x14ac:dyDescent="0.25">
      <c r="A3" s="1"/>
      <c r="B3" s="1"/>
      <c r="C3" s="1"/>
      <c r="D3" s="1"/>
      <c r="E3" s="1"/>
      <c r="F3" s="1"/>
      <c r="G3" s="1"/>
      <c r="H3" s="5"/>
      <c r="I3" s="5"/>
    </row>
    <row r="4" spans="1:9" x14ac:dyDescent="0.25">
      <c r="A4" s="1"/>
      <c r="B4" s="1"/>
      <c r="C4" s="1"/>
      <c r="D4" s="1"/>
      <c r="E4" s="1"/>
      <c r="F4" s="1"/>
      <c r="G4" s="1"/>
      <c r="H4" s="5"/>
      <c r="I4" s="5"/>
    </row>
    <row r="5" spans="1:9" x14ac:dyDescent="0.25">
      <c r="A5" s="1"/>
      <c r="B5" s="1"/>
      <c r="C5" s="1"/>
      <c r="D5" s="1"/>
      <c r="E5" s="1"/>
      <c r="F5" s="1"/>
      <c r="G5" s="1"/>
      <c r="H5" s="5"/>
      <c r="I5" s="5"/>
    </row>
    <row r="6" spans="1:9" x14ac:dyDescent="0.25">
      <c r="A6" s="1"/>
      <c r="B6" s="1"/>
      <c r="C6" s="1"/>
      <c r="D6" s="1"/>
      <c r="E6" s="1"/>
      <c r="F6" s="1"/>
      <c r="G6" s="1"/>
      <c r="H6" s="5"/>
      <c r="I6" s="5"/>
    </row>
    <row r="7" spans="1:9" x14ac:dyDescent="0.25">
      <c r="A7" s="1"/>
      <c r="B7" s="1"/>
      <c r="C7" s="1"/>
      <c r="D7" s="1"/>
      <c r="E7" s="1"/>
      <c r="F7" s="1"/>
      <c r="G7" s="1"/>
      <c r="H7" s="5"/>
      <c r="I7" s="5"/>
    </row>
    <row r="8" spans="1:9" x14ac:dyDescent="0.25">
      <c r="A8" s="1"/>
      <c r="B8" s="1"/>
      <c r="C8" s="1"/>
      <c r="D8" s="1"/>
      <c r="E8" s="1"/>
      <c r="F8" s="1"/>
      <c r="G8" s="1"/>
      <c r="H8" s="5"/>
      <c r="I8" s="5"/>
    </row>
    <row r="9" spans="1:9" x14ac:dyDescent="0.25">
      <c r="A9" s="1"/>
      <c r="B9" s="1"/>
      <c r="C9" s="1"/>
      <c r="D9" s="1"/>
      <c r="E9" s="1"/>
      <c r="F9" s="1"/>
      <c r="G9" s="1"/>
      <c r="H9" s="5"/>
      <c r="I9" s="5"/>
    </row>
    <row r="10" spans="1:9" x14ac:dyDescent="0.25">
      <c r="A10" s="1"/>
      <c r="B10" s="1"/>
      <c r="C10" s="1"/>
      <c r="D10" s="1"/>
      <c r="E10" s="1"/>
      <c r="F10" s="1"/>
      <c r="G10" s="1"/>
      <c r="H10" s="5"/>
      <c r="I10" s="5"/>
    </row>
    <row r="11" spans="1:9" x14ac:dyDescent="0.25">
      <c r="A11" s="1"/>
      <c r="B11" s="1"/>
      <c r="C11" s="1"/>
      <c r="D11" s="1"/>
      <c r="E11" s="1"/>
      <c r="F11" s="1"/>
      <c r="G11" s="1"/>
      <c r="H11" s="5"/>
      <c r="I11" s="5"/>
    </row>
    <row r="12" spans="1:9" x14ac:dyDescent="0.25">
      <c r="A12" s="1"/>
      <c r="B12" s="1"/>
      <c r="C12" s="1"/>
      <c r="D12" s="1"/>
      <c r="E12" s="1"/>
      <c r="F12" s="1"/>
      <c r="G12" s="1"/>
      <c r="H12" s="5"/>
      <c r="I12" s="5"/>
    </row>
    <row r="13" spans="1:9" x14ac:dyDescent="0.25">
      <c r="A13" s="1"/>
      <c r="B13" s="1"/>
      <c r="C13" s="1"/>
      <c r="D13" s="1"/>
      <c r="E13" s="1"/>
      <c r="F13" s="1"/>
      <c r="G13" s="1"/>
      <c r="H13" s="5"/>
      <c r="I13" s="5"/>
    </row>
    <row r="14" spans="1:9" x14ac:dyDescent="0.25">
      <c r="A14" s="1"/>
      <c r="B14" s="1"/>
      <c r="C14" s="1"/>
      <c r="D14" s="1"/>
      <c r="E14" s="1"/>
      <c r="F14" s="1"/>
      <c r="G14" s="1"/>
      <c r="H14" s="5"/>
      <c r="I14" s="5"/>
    </row>
    <row r="15" spans="1:9" x14ac:dyDescent="0.25">
      <c r="A15" s="1"/>
      <c r="B15" s="1"/>
      <c r="C15" s="1"/>
      <c r="D15" s="1"/>
      <c r="E15" s="1"/>
      <c r="F15" s="1"/>
      <c r="G15" s="1"/>
      <c r="H15" s="5"/>
      <c r="I15" s="5"/>
    </row>
    <row r="16" spans="1:9" x14ac:dyDescent="0.25">
      <c r="A16" s="1"/>
      <c r="B16" s="1"/>
      <c r="C16" s="1"/>
      <c r="D16" s="1"/>
      <c r="E16" s="1"/>
      <c r="F16" s="1"/>
      <c r="G16" s="1"/>
      <c r="H16" s="5"/>
      <c r="I16" s="5"/>
    </row>
    <row r="17" spans="1:9" x14ac:dyDescent="0.25">
      <c r="A17" s="1"/>
      <c r="B17" s="1"/>
      <c r="C17" s="1"/>
      <c r="D17" s="1"/>
      <c r="E17" s="1"/>
      <c r="F17" s="1"/>
      <c r="G17" s="1"/>
      <c r="H17" s="5"/>
      <c r="I17" s="5"/>
    </row>
    <row r="18" spans="1:9" x14ac:dyDescent="0.25">
      <c r="A18" s="1"/>
      <c r="B18" s="1"/>
      <c r="C18" s="1"/>
      <c r="D18" s="1"/>
      <c r="E18" s="1"/>
      <c r="F18" s="1"/>
      <c r="G18" s="1"/>
      <c r="H18" s="5"/>
      <c r="I18" s="5"/>
    </row>
    <row r="19" spans="1:9" x14ac:dyDescent="0.25">
      <c r="A19" s="1"/>
      <c r="B19" s="1"/>
      <c r="C19" s="1"/>
      <c r="D19" s="1"/>
      <c r="E19" s="1"/>
      <c r="F19" s="1"/>
      <c r="G19" s="1"/>
      <c r="H19" s="5"/>
      <c r="I19" s="5"/>
    </row>
    <row r="20" spans="1:9" x14ac:dyDescent="0.25">
      <c r="A20" s="1"/>
      <c r="B20" s="1"/>
      <c r="C20" s="1"/>
      <c r="D20" s="1"/>
      <c r="E20" s="1"/>
      <c r="F20" s="1"/>
      <c r="G20" s="1"/>
      <c r="H20" s="5"/>
      <c r="I20" s="5"/>
    </row>
    <row r="21" spans="1:9" x14ac:dyDescent="0.25">
      <c r="A21" s="1"/>
      <c r="B21" s="1"/>
      <c r="C21" s="1"/>
      <c r="D21" s="1"/>
      <c r="E21" s="1"/>
      <c r="F21" s="1"/>
      <c r="G21" s="1"/>
      <c r="H21" s="5"/>
      <c r="I21" s="5"/>
    </row>
    <row r="22" spans="1:9" x14ac:dyDescent="0.25">
      <c r="A22" s="1"/>
      <c r="B22" s="1"/>
      <c r="C22" s="1"/>
      <c r="D22" s="1"/>
      <c r="E22" s="1"/>
      <c r="F22" s="1"/>
      <c r="G22" s="1"/>
      <c r="H22" s="5"/>
      <c r="I22" s="5"/>
    </row>
    <row r="23" spans="1:9" x14ac:dyDescent="0.25">
      <c r="A23" s="1"/>
      <c r="B23" s="1"/>
      <c r="C23" s="1"/>
      <c r="D23" s="1"/>
      <c r="E23" s="1"/>
      <c r="F23" s="1"/>
      <c r="G23" s="1"/>
      <c r="H23" s="5"/>
      <c r="I23" s="5"/>
    </row>
    <row r="24" spans="1:9" x14ac:dyDescent="0.25">
      <c r="A24" s="1"/>
      <c r="B24" s="1"/>
      <c r="C24" s="1"/>
      <c r="D24" s="1"/>
      <c r="E24" s="1"/>
      <c r="F24" s="1"/>
      <c r="G24" s="1"/>
      <c r="H24" s="5"/>
      <c r="I24" s="5"/>
    </row>
    <row r="25" spans="1:9" x14ac:dyDescent="0.25">
      <c r="A25" s="1"/>
      <c r="B25" s="1"/>
      <c r="C25" s="1"/>
      <c r="D25" s="1"/>
      <c r="E25" s="1"/>
      <c r="F25" s="1"/>
      <c r="G25" s="1"/>
      <c r="H25" s="5"/>
      <c r="I25" s="5"/>
    </row>
    <row r="26" spans="1:9" x14ac:dyDescent="0.25">
      <c r="A26" s="1"/>
      <c r="B26" s="1"/>
      <c r="C26" s="1"/>
      <c r="D26" s="1"/>
      <c r="E26" s="1"/>
      <c r="F26" s="1"/>
      <c r="G26" s="1"/>
      <c r="H26" s="5"/>
      <c r="I26" s="5"/>
    </row>
    <row r="27" spans="1:9" x14ac:dyDescent="0.25">
      <c r="A27" s="1"/>
      <c r="B27" s="1"/>
      <c r="C27" s="1"/>
      <c r="D27" s="1"/>
      <c r="E27" s="1"/>
      <c r="F27" s="1"/>
      <c r="G27" s="1"/>
      <c r="H27" s="5"/>
      <c r="I27" s="5"/>
    </row>
    <row r="28" spans="1:9" x14ac:dyDescent="0.25">
      <c r="A28" s="1"/>
      <c r="B28" s="1"/>
      <c r="C28" s="1"/>
      <c r="D28" s="1"/>
      <c r="E28" s="1"/>
      <c r="F28" s="1"/>
      <c r="G28" s="1"/>
      <c r="H28" s="5"/>
      <c r="I28" s="5"/>
    </row>
    <row r="29" spans="1:9" x14ac:dyDescent="0.25">
      <c r="A29" s="30"/>
      <c r="B29" s="1"/>
      <c r="C29" s="1"/>
      <c r="D29" s="1"/>
      <c r="E29" s="1"/>
      <c r="F29" s="24"/>
      <c r="G29" s="1"/>
      <c r="H29" s="24"/>
      <c r="I29" s="24"/>
    </row>
    <row r="30" spans="1:9" ht="15.75" thickBot="1" x14ac:dyDescent="0.3"/>
    <row r="31" spans="1:9" ht="45" x14ac:dyDescent="0.25">
      <c r="G31" s="16"/>
      <c r="H31" s="17" t="s">
        <v>63</v>
      </c>
    </row>
    <row r="32" spans="1:9" ht="15.75" thickBot="1" x14ac:dyDescent="0.3">
      <c r="G32" s="18" t="s">
        <v>64</v>
      </c>
      <c r="H32" s="19" t="e">
        <f>H29/F29</f>
        <v>#DIV/0!</v>
      </c>
    </row>
    <row r="33" spans="7:8" ht="15.75" thickBot="1" x14ac:dyDescent="0.3">
      <c r="G33" s="21"/>
      <c r="H33" s="8"/>
    </row>
    <row r="34" spans="7:8" ht="15.75" thickBot="1" x14ac:dyDescent="0.3">
      <c r="G34" s="22" t="s">
        <v>65</v>
      </c>
      <c r="H34" s="23" t="e">
        <f>I29/F29</f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:I20"/>
    </sheetView>
  </sheetViews>
  <sheetFormatPr defaultColWidth="11.42578125" defaultRowHeight="15" x14ac:dyDescent="0.25"/>
  <sheetData>
    <row r="1" spans="1:9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5" t="s">
        <v>60</v>
      </c>
      <c r="H1" s="13" t="s">
        <v>61</v>
      </c>
      <c r="I1" s="14" t="s">
        <v>62</v>
      </c>
    </row>
    <row r="2" spans="1:9" x14ac:dyDescent="0.25">
      <c r="A2" s="1"/>
      <c r="B2" s="1"/>
      <c r="C2" s="1"/>
      <c r="D2" s="1"/>
      <c r="E2" s="1"/>
      <c r="F2" s="1"/>
      <c r="G2" s="1"/>
      <c r="H2" s="5"/>
      <c r="I2" s="5"/>
    </row>
    <row r="3" spans="1:9" x14ac:dyDescent="0.25">
      <c r="A3" s="1"/>
      <c r="B3" s="1"/>
      <c r="C3" s="1"/>
      <c r="D3" s="1"/>
      <c r="E3" s="1"/>
      <c r="F3" s="1"/>
      <c r="G3" s="1"/>
      <c r="H3" s="5"/>
      <c r="I3" s="5"/>
    </row>
    <row r="4" spans="1:9" x14ac:dyDescent="0.25">
      <c r="A4" s="1"/>
      <c r="B4" s="1"/>
      <c r="C4" s="1"/>
      <c r="D4" s="1"/>
      <c r="E4" s="1"/>
      <c r="F4" s="1"/>
      <c r="G4" s="1"/>
      <c r="H4" s="5"/>
      <c r="I4" s="5"/>
    </row>
    <row r="5" spans="1:9" x14ac:dyDescent="0.25">
      <c r="A5" s="1"/>
      <c r="B5" s="1"/>
      <c r="C5" s="1"/>
      <c r="D5" s="1"/>
      <c r="E5" s="1"/>
      <c r="F5" s="1"/>
      <c r="G5" s="1"/>
      <c r="H5" s="5"/>
      <c r="I5" s="5"/>
    </row>
    <row r="6" spans="1:9" x14ac:dyDescent="0.25">
      <c r="A6" s="1"/>
      <c r="B6" s="1"/>
      <c r="C6" s="1"/>
      <c r="D6" s="1"/>
      <c r="E6" s="1"/>
      <c r="F6" s="1"/>
      <c r="G6" s="1"/>
      <c r="H6" s="5"/>
      <c r="I6" s="5"/>
    </row>
    <row r="7" spans="1:9" x14ac:dyDescent="0.25">
      <c r="A7" s="1"/>
      <c r="B7" s="1"/>
      <c r="C7" s="1"/>
      <c r="D7" s="1"/>
      <c r="E7" s="1"/>
      <c r="F7" s="1"/>
      <c r="G7" s="1"/>
      <c r="H7" s="5"/>
      <c r="I7" s="5"/>
    </row>
    <row r="8" spans="1:9" x14ac:dyDescent="0.25">
      <c r="A8" s="1"/>
      <c r="B8" s="1"/>
      <c r="C8" s="1"/>
      <c r="D8" s="1"/>
      <c r="E8" s="1"/>
      <c r="F8" s="1"/>
      <c r="G8" s="1"/>
      <c r="H8" s="5"/>
      <c r="I8" s="5"/>
    </row>
    <row r="9" spans="1:9" x14ac:dyDescent="0.25">
      <c r="A9" s="1"/>
      <c r="B9" s="1"/>
      <c r="C9" s="1"/>
      <c r="D9" s="1"/>
      <c r="E9" s="1"/>
      <c r="F9" s="1"/>
      <c r="G9" s="1"/>
      <c r="H9" s="5"/>
      <c r="I9" s="5"/>
    </row>
    <row r="10" spans="1:9" x14ac:dyDescent="0.25">
      <c r="A10" s="1"/>
      <c r="B10" s="1"/>
      <c r="C10" s="1"/>
      <c r="D10" s="1"/>
      <c r="E10" s="1"/>
      <c r="F10" s="1"/>
      <c r="G10" s="1"/>
      <c r="H10" s="5"/>
      <c r="I10" s="5"/>
    </row>
    <row r="11" spans="1:9" x14ac:dyDescent="0.25">
      <c r="A11" s="1"/>
      <c r="B11" s="1"/>
      <c r="C11" s="1"/>
      <c r="D11" s="1"/>
      <c r="E11" s="1"/>
      <c r="F11" s="1"/>
      <c r="G11" s="1"/>
      <c r="H11" s="5"/>
      <c r="I11" s="5"/>
    </row>
    <row r="12" spans="1:9" x14ac:dyDescent="0.25">
      <c r="A12" s="1"/>
      <c r="B12" s="1"/>
      <c r="C12" s="1"/>
      <c r="D12" s="1"/>
      <c r="E12" s="1"/>
      <c r="F12" s="1"/>
      <c r="G12" s="1"/>
      <c r="H12" s="5"/>
      <c r="I12" s="5"/>
    </row>
    <row r="13" spans="1:9" x14ac:dyDescent="0.25">
      <c r="A13" s="1"/>
      <c r="B13" s="1"/>
      <c r="C13" s="1"/>
      <c r="D13" s="1"/>
      <c r="E13" s="1"/>
      <c r="F13" s="1"/>
      <c r="G13" s="1"/>
      <c r="H13" s="5"/>
      <c r="I13" s="5"/>
    </row>
    <row r="14" spans="1:9" x14ac:dyDescent="0.25">
      <c r="A14" s="1"/>
      <c r="B14" s="1"/>
      <c r="C14" s="1"/>
      <c r="D14" s="1"/>
      <c r="E14" s="1"/>
      <c r="F14" s="1"/>
      <c r="G14" s="1"/>
      <c r="H14" s="5"/>
      <c r="I14" s="5"/>
    </row>
    <row r="15" spans="1:9" x14ac:dyDescent="0.25">
      <c r="A15" s="1"/>
      <c r="B15" s="1"/>
      <c r="C15" s="1"/>
      <c r="D15" s="1"/>
      <c r="E15" s="1"/>
      <c r="F15" s="1"/>
      <c r="G15" s="1"/>
      <c r="H15" s="5"/>
      <c r="I15" s="5"/>
    </row>
    <row r="16" spans="1:9" x14ac:dyDescent="0.25">
      <c r="A16" s="1"/>
      <c r="B16" s="1"/>
      <c r="C16" s="1"/>
      <c r="D16" s="1"/>
      <c r="E16" s="1"/>
      <c r="F16" s="1"/>
      <c r="G16" s="1"/>
      <c r="H16" s="5"/>
      <c r="I16" s="5"/>
    </row>
    <row r="17" spans="1:9" x14ac:dyDescent="0.25">
      <c r="A17" s="1"/>
      <c r="B17" s="1"/>
      <c r="C17" s="1"/>
      <c r="D17" s="1"/>
      <c r="E17" s="1"/>
      <c r="F17" s="1"/>
      <c r="G17" s="1"/>
      <c r="H17" s="5"/>
      <c r="I17" s="5"/>
    </row>
    <row r="18" spans="1:9" x14ac:dyDescent="0.25">
      <c r="A18" s="1"/>
      <c r="B18" s="1"/>
      <c r="C18" s="1"/>
      <c r="D18" s="1"/>
      <c r="E18" s="1"/>
      <c r="F18" s="1"/>
      <c r="G18" s="1"/>
      <c r="H18" s="5"/>
      <c r="I18" s="5"/>
    </row>
    <row r="19" spans="1:9" x14ac:dyDescent="0.25">
      <c r="A19" s="1"/>
      <c r="B19" s="1"/>
      <c r="C19" s="1"/>
      <c r="D19" s="1"/>
      <c r="E19" s="1"/>
      <c r="F19" s="1"/>
      <c r="G19" s="1"/>
      <c r="H19" s="5"/>
      <c r="I19" s="5"/>
    </row>
    <row r="20" spans="1:9" x14ac:dyDescent="0.25">
      <c r="A20" s="30"/>
      <c r="B20" s="1"/>
      <c r="C20" s="1"/>
      <c r="D20" s="1"/>
      <c r="E20" s="1"/>
      <c r="F20" s="1"/>
      <c r="G20" s="1"/>
      <c r="H20" s="24"/>
      <c r="I20" s="24"/>
    </row>
    <row r="21" spans="1:9" ht="15.75" thickBot="1" x14ac:dyDescent="0.3"/>
    <row r="22" spans="1:9" ht="45" x14ac:dyDescent="0.25">
      <c r="G22" s="16"/>
      <c r="H22" s="17" t="s">
        <v>63</v>
      </c>
    </row>
    <row r="23" spans="1:9" ht="15.75" thickBot="1" x14ac:dyDescent="0.3">
      <c r="G23" s="18" t="s">
        <v>64</v>
      </c>
      <c r="H23" s="19" t="e">
        <f>H20/F20</f>
        <v>#DIV/0!</v>
      </c>
    </row>
    <row r="24" spans="1:9" ht="15.75" thickBot="1" x14ac:dyDescent="0.3">
      <c r="G24" s="21"/>
      <c r="H24" s="8"/>
    </row>
    <row r="25" spans="1:9" ht="15.75" thickBot="1" x14ac:dyDescent="0.3">
      <c r="G25" s="22" t="s">
        <v>65</v>
      </c>
      <c r="H25" s="23" t="e">
        <f>I20/F20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90" zoomScaleNormal="90" workbookViewId="0">
      <selection activeCell="E14" sqref="E14"/>
    </sheetView>
  </sheetViews>
  <sheetFormatPr defaultColWidth="11.42578125" defaultRowHeight="15" x14ac:dyDescent="0.25"/>
  <cols>
    <col min="3" max="3" width="17.42578125" customWidth="1"/>
  </cols>
  <sheetData>
    <row r="1" spans="1:3" x14ac:dyDescent="0.25">
      <c r="A1" s="34" t="s">
        <v>63</v>
      </c>
      <c r="B1" s="35"/>
      <c r="C1" s="36"/>
    </row>
    <row r="2" spans="1:3" x14ac:dyDescent="0.25">
      <c r="A2" s="25"/>
      <c r="B2" s="1" t="s">
        <v>66</v>
      </c>
      <c r="C2" s="26" t="s">
        <v>67</v>
      </c>
    </row>
    <row r="3" spans="1:3" ht="15.75" thickBot="1" x14ac:dyDescent="0.3">
      <c r="A3" s="18" t="s">
        <v>64</v>
      </c>
      <c r="B3" s="19"/>
      <c r="C3" s="20"/>
    </row>
    <row r="4" spans="1:3" ht="15.75" thickBot="1" x14ac:dyDescent="0.3">
      <c r="A4" s="21"/>
      <c r="B4" s="8"/>
      <c r="C4" s="8"/>
    </row>
    <row r="5" spans="1:3" x14ac:dyDescent="0.25">
      <c r="A5" s="27"/>
      <c r="B5" s="37" t="s">
        <v>68</v>
      </c>
      <c r="C5" s="38"/>
    </row>
    <row r="6" spans="1:3" x14ac:dyDescent="0.25">
      <c r="A6" s="25"/>
      <c r="B6" s="1" t="s">
        <v>66</v>
      </c>
      <c r="C6" s="26" t="s">
        <v>67</v>
      </c>
    </row>
    <row r="7" spans="1:3" ht="15.75" thickBot="1" x14ac:dyDescent="0.3">
      <c r="A7" s="18" t="s">
        <v>65</v>
      </c>
      <c r="B7" s="28"/>
      <c r="C7" s="29"/>
    </row>
  </sheetData>
  <mergeCells count="2">
    <mergeCell ref="A1:C1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1_Sample_Data_Cape_Verde</vt:lpstr>
      <vt:lpstr>2_Threshold_for_identification</vt:lpstr>
      <vt:lpstr>3_SDG_smallholder</vt:lpstr>
      <vt:lpstr>4_SDG_non_small_holders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AUDRIER SANOU</dc:creator>
  <cp:lastModifiedBy>Ditlecadet, Sophie (OCS)</cp:lastModifiedBy>
  <dcterms:created xsi:type="dcterms:W3CDTF">2021-08-17T08:58:50Z</dcterms:created>
  <dcterms:modified xsi:type="dcterms:W3CDTF">2021-08-20T10:25:09Z</dcterms:modified>
</cp:coreProperties>
</file>