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7.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T:\Team_working_folder\Eco\Prices_APP\3.APP_Methodology&amp;Metadata\Questionnaires\Joint Mail-Out\Joint_Q_2019\PRICES\"/>
    </mc:Choice>
  </mc:AlternateContent>
  <bookViews>
    <workbookView xWindow="-15" yWindow="4125" windowWidth="15330" windowHeight="4170" tabRatio="1000"/>
  </bookViews>
  <sheets>
    <sheet name="Cover" sheetId="13" r:id="rId1"/>
    <sheet name="Instructions" sheetId="9" r:id="rId2"/>
    <sheet name="Definitions" sheetId="17" r:id="rId3"/>
    <sheet name="Primary-Annual" sheetId="2" r:id="rId4"/>
    <sheet name="Primary-Monthly" sheetId="15" r:id="rId5"/>
    <sheet name="SupplementaryInfo" sheetId="11" r:id="rId6"/>
    <sheet name="Metadata" sheetId="6" r:id="rId7"/>
    <sheet name="Feedback" sheetId="18" r:id="rId8"/>
    <sheet name="Annex-Conversion Factors" sheetId="12" r:id="rId9"/>
  </sheets>
  <definedNames>
    <definedName name="countryCode">Cover!$G$3</definedName>
    <definedName name="countryData">#REF!</definedName>
    <definedName name="countryName">Cover!$B$3</definedName>
    <definedName name="_xlnm.Print_Titles" localSheetId="3">'Primary-Annual'!$4:$5</definedName>
    <definedName name="_xlnm.Print_Titles" localSheetId="4">'Primary-Monthly'!$4:$5</definedName>
    <definedName name="refYear1">'Primary-Annual'!$E$4</definedName>
    <definedName name="refYear2">'Primary-Annual'!$I$4</definedName>
    <definedName name="table">#REF!</definedName>
    <definedName name="tableHeader">#REF!</definedName>
  </definedNames>
  <calcPr calcId="162913"/>
</workbook>
</file>

<file path=xl/calcChain.xml><?xml version="1.0" encoding="utf-8"?>
<calcChain xmlns="http://schemas.openxmlformats.org/spreadsheetml/2006/main">
  <c r="F4" i="2" l="1"/>
  <c r="F273" i="2"/>
  <c r="F273" i="15" l="1"/>
  <c r="G273" i="15" s="1"/>
  <c r="H273" i="15" s="1"/>
  <c r="I273" i="15" s="1"/>
  <c r="J273" i="15" s="1"/>
  <c r="K273" i="15" s="1"/>
  <c r="L273" i="15" s="1"/>
  <c r="M273" i="15" s="1"/>
  <c r="N273" i="15" s="1"/>
  <c r="O273" i="15" s="1"/>
  <c r="P273" i="15" s="1"/>
  <c r="Q273" i="15" s="1"/>
  <c r="R273" i="15" s="1"/>
  <c r="D270" i="15"/>
  <c r="D269" i="15" s="1"/>
  <c r="D268" i="15"/>
  <c r="D267" i="15" s="1"/>
  <c r="D266" i="15"/>
  <c r="D265" i="15"/>
  <c r="D264" i="15" s="1"/>
  <c r="D263" i="15"/>
  <c r="D262" i="15"/>
  <c r="D259" i="15"/>
  <c r="D258" i="15"/>
  <c r="D257" i="15" s="1"/>
  <c r="D256" i="15"/>
  <c r="D255" i="15"/>
  <c r="D253" i="15"/>
  <c r="D252" i="15"/>
  <c r="D251" i="15"/>
  <c r="D250" i="15"/>
  <c r="D249" i="15"/>
  <c r="D247" i="15"/>
  <c r="D246" i="15"/>
  <c r="D245" i="15"/>
  <c r="D244" i="15"/>
  <c r="D243" i="15"/>
  <c r="D242" i="15"/>
  <c r="D241" i="15"/>
  <c r="D240" i="15"/>
  <c r="D239" i="15"/>
  <c r="D238" i="15"/>
  <c r="D237" i="15"/>
  <c r="D236" i="15"/>
  <c r="D235" i="15"/>
  <c r="D234" i="15"/>
  <c r="D233" i="15"/>
  <c r="D232" i="15"/>
  <c r="D231" i="15"/>
  <c r="D229" i="15"/>
  <c r="D228" i="15"/>
  <c r="D227" i="15" s="1"/>
  <c r="D226" i="15"/>
  <c r="D225" i="15"/>
  <c r="D224" i="15"/>
  <c r="D223" i="15"/>
  <c r="D222" i="15"/>
  <c r="D221" i="15"/>
  <c r="D220" i="15"/>
  <c r="D219" i="15"/>
  <c r="D218" i="15"/>
  <c r="D217" i="15"/>
  <c r="D216" i="15"/>
  <c r="D215" i="15"/>
  <c r="D214" i="15"/>
  <c r="D213" i="15"/>
  <c r="D212" i="15"/>
  <c r="D211" i="15"/>
  <c r="D210" i="15"/>
  <c r="D209" i="15"/>
  <c r="D208" i="15"/>
  <c r="D207" i="15"/>
  <c r="D204" i="15"/>
  <c r="D203" i="15"/>
  <c r="D202" i="15"/>
  <c r="D201" i="15"/>
  <c r="D200" i="15"/>
  <c r="D199" i="15"/>
  <c r="D198" i="15"/>
  <c r="D197" i="15"/>
  <c r="D196" i="15"/>
  <c r="D195" i="15"/>
  <c r="D194" i="15"/>
  <c r="D193" i="15"/>
  <c r="D192" i="15"/>
  <c r="D190" i="15"/>
  <c r="D189" i="15"/>
  <c r="D187" i="15"/>
  <c r="D186" i="15" s="1"/>
  <c r="D185" i="15"/>
  <c r="D184" i="15"/>
  <c r="D183" i="15"/>
  <c r="D182" i="15"/>
  <c r="D181" i="15"/>
  <c r="D179" i="15"/>
  <c r="D178" i="15"/>
  <c r="D176" i="15"/>
  <c r="D175" i="15"/>
  <c r="D174" i="15"/>
  <c r="D173" i="15"/>
  <c r="D172" i="15"/>
  <c r="D171" i="15"/>
  <c r="D170" i="15"/>
  <c r="D169" i="15"/>
  <c r="D168" i="15"/>
  <c r="D167" i="15"/>
  <c r="D165" i="15"/>
  <c r="D164" i="15"/>
  <c r="D163" i="15"/>
  <c r="D162" i="15"/>
  <c r="D161" i="15"/>
  <c r="D159" i="15"/>
  <c r="D158" i="15"/>
  <c r="D157" i="15"/>
  <c r="D156" i="15"/>
  <c r="D155" i="15"/>
  <c r="D154" i="15"/>
  <c r="D153" i="15"/>
  <c r="D152" i="15"/>
  <c r="D151" i="15"/>
  <c r="D150" i="15"/>
  <c r="D149" i="15"/>
  <c r="D148" i="15"/>
  <c r="D147" i="15"/>
  <c r="D146" i="15"/>
  <c r="D145" i="15"/>
  <c r="D144" i="15"/>
  <c r="D143" i="15"/>
  <c r="D142" i="15"/>
  <c r="D141" i="15"/>
  <c r="D140" i="15"/>
  <c r="D139" i="15"/>
  <c r="D138" i="15"/>
  <c r="D137" i="15"/>
  <c r="D136" i="15"/>
  <c r="D135" i="15"/>
  <c r="D134" i="15"/>
  <c r="D133" i="15"/>
  <c r="D132" i="15"/>
  <c r="D131" i="15"/>
  <c r="D130" i="15"/>
  <c r="D129" i="15"/>
  <c r="D128" i="15"/>
  <c r="D127" i="15"/>
  <c r="D126" i="15"/>
  <c r="D125" i="15"/>
  <c r="D122" i="15"/>
  <c r="D124" i="15" s="1"/>
  <c r="D119" i="15"/>
  <c r="D121" i="15" s="1"/>
  <c r="D117" i="15"/>
  <c r="D116" i="15"/>
  <c r="D115" i="15"/>
  <c r="D114" i="15"/>
  <c r="D113" i="15"/>
  <c r="D112" i="15"/>
  <c r="D111" i="15"/>
  <c r="D110" i="15"/>
  <c r="D109" i="15"/>
  <c r="D108" i="15"/>
  <c r="D107" i="15"/>
  <c r="D106" i="15"/>
  <c r="D105" i="15"/>
  <c r="D104" i="15"/>
  <c r="D103" i="15"/>
  <c r="D102" i="15"/>
  <c r="D101" i="15"/>
  <c r="D100" i="15"/>
  <c r="D99" i="15"/>
  <c r="D98" i="15"/>
  <c r="D97" i="15"/>
  <c r="D96" i="15"/>
  <c r="D95" i="15"/>
  <c r="D94" i="15"/>
  <c r="D93" i="15"/>
  <c r="D92" i="15"/>
  <c r="D91" i="15"/>
  <c r="D90" i="15"/>
  <c r="D89" i="15"/>
  <c r="D87" i="15"/>
  <c r="D86" i="15"/>
  <c r="D85" i="15"/>
  <c r="D84" i="15"/>
  <c r="D83" i="15"/>
  <c r="D82" i="15"/>
  <c r="D81" i="15"/>
  <c r="D80" i="15"/>
  <c r="D79" i="15"/>
  <c r="D78" i="15"/>
  <c r="D77" i="15"/>
  <c r="D76" i="15"/>
  <c r="D75" i="15"/>
  <c r="D74" i="15"/>
  <c r="D73" i="15"/>
  <c r="D72" i="15"/>
  <c r="D71" i="15"/>
  <c r="D70" i="15"/>
  <c r="D69" i="15"/>
  <c r="D68" i="15"/>
  <c r="D67" i="15"/>
  <c r="D66" i="15"/>
  <c r="D65" i="15"/>
  <c r="D64" i="15"/>
  <c r="D63" i="15"/>
  <c r="D62" i="15"/>
  <c r="D61" i="15"/>
  <c r="D60" i="15"/>
  <c r="D58" i="15"/>
  <c r="D57" i="15"/>
  <c r="D56" i="15"/>
  <c r="D55" i="15"/>
  <c r="D54" i="15"/>
  <c r="D53" i="15"/>
  <c r="D52" i="15"/>
  <c r="D51" i="15"/>
  <c r="D50" i="15"/>
  <c r="D49" i="15"/>
  <c r="D48" i="15" s="1"/>
  <c r="D47" i="15"/>
  <c r="D46" i="15"/>
  <c r="D45" i="15"/>
  <c r="D44" i="15"/>
  <c r="D43" i="15"/>
  <c r="D42" i="15"/>
  <c r="D41" i="15"/>
  <c r="D40" i="15"/>
  <c r="D39" i="15"/>
  <c r="D38" i="15"/>
  <c r="D37" i="15"/>
  <c r="D35" i="15"/>
  <c r="D34" i="15"/>
  <c r="D33" i="15"/>
  <c r="D31" i="15"/>
  <c r="D30" i="15"/>
  <c r="D29" i="15"/>
  <c r="D28" i="15"/>
  <c r="D27" i="15"/>
  <c r="D26" i="15"/>
  <c r="D25" i="15"/>
  <c r="D23" i="15"/>
  <c r="D22" i="15"/>
  <c r="D21" i="15"/>
  <c r="D20" i="15"/>
  <c r="D19" i="15"/>
  <c r="D18" i="15"/>
  <c r="D17" i="15"/>
  <c r="D16" i="15"/>
  <c r="D15" i="15"/>
  <c r="D14" i="15"/>
  <c r="D13" i="15"/>
  <c r="D12" i="15"/>
  <c r="D11" i="15"/>
  <c r="D10" i="15"/>
  <c r="D9" i="15"/>
  <c r="J17" i="12"/>
  <c r="F4" i="15"/>
  <c r="G4" i="15" s="1"/>
  <c r="H4" i="15" s="1"/>
  <c r="I4" i="15" s="1"/>
  <c r="J4" i="15" s="1"/>
  <c r="K4" i="15" s="1"/>
  <c r="L4" i="15" s="1"/>
  <c r="M4" i="15" s="1"/>
  <c r="N4" i="15" s="1"/>
  <c r="O4" i="15" s="1"/>
  <c r="P4" i="15" s="1"/>
  <c r="Q4" i="15" s="1"/>
  <c r="R4" i="15" s="1"/>
  <c r="D120" i="15"/>
  <c r="D123" i="15"/>
  <c r="D24" i="15" l="1"/>
  <c r="D36" i="15"/>
  <c r="D180" i="15"/>
  <c r="D191" i="15"/>
  <c r="D8" i="15"/>
  <c r="D7" i="15" s="1"/>
  <c r="D254" i="15"/>
  <c r="D118" i="15"/>
  <c r="D166" i="15"/>
  <c r="D230" i="15"/>
  <c r="D88" i="15"/>
  <c r="D248" i="15"/>
  <c r="D188" i="15"/>
  <c r="D177" i="15" s="1"/>
  <c r="D206" i="15"/>
  <c r="D261" i="15"/>
  <c r="D260" i="15" s="1"/>
  <c r="D32" i="15"/>
  <c r="D59" i="15"/>
  <c r="D160" i="15"/>
  <c r="D205" i="15" l="1"/>
</calcChain>
</file>

<file path=xl/sharedStrings.xml><?xml version="1.0" encoding="utf-8"?>
<sst xmlns="http://schemas.openxmlformats.org/spreadsheetml/2006/main" count="1950" uniqueCount="745">
  <si>
    <t>Cereals nes</t>
  </si>
  <si>
    <t>Beans, Dry</t>
  </si>
  <si>
    <t>Peas, Dry</t>
  </si>
  <si>
    <t>Broad Beans, Dry</t>
  </si>
  <si>
    <t>Pulses nes</t>
  </si>
  <si>
    <t>Walnuts</t>
  </si>
  <si>
    <t>Sunflower Seed</t>
  </si>
  <si>
    <t>Poppy Seed</t>
  </si>
  <si>
    <t>Oilseeds nes</t>
  </si>
  <si>
    <t>Onions, Dry</t>
  </si>
  <si>
    <t>Carrots</t>
  </si>
  <si>
    <t>Leeks and Oth.Alliac.Veg</t>
  </si>
  <si>
    <t>Cauliflower</t>
  </si>
  <si>
    <t>Cabbages</t>
  </si>
  <si>
    <t>Lettuce</t>
  </si>
  <si>
    <t>Cucumbers and Gherkins</t>
  </si>
  <si>
    <t>Peas, Green</t>
  </si>
  <si>
    <t>Beans, Green</t>
  </si>
  <si>
    <t>Broad Beans, Green</t>
  </si>
  <si>
    <t>Eggplants</t>
  </si>
  <si>
    <t>Mushrooms</t>
  </si>
  <si>
    <t>Chillies&amp;Peppers, Green</t>
  </si>
  <si>
    <t>Pumpkins, Squash, Gourds</t>
  </si>
  <si>
    <t>Green Corn (Maize)</t>
  </si>
  <si>
    <t>Cantaloupes&amp;oth Melons</t>
  </si>
  <si>
    <t>Vegetables Fresh nes</t>
  </si>
  <si>
    <t>Pears</t>
  </si>
  <si>
    <t>Sour Cherries</t>
  </si>
  <si>
    <t>Peaches and Nectarines</t>
  </si>
  <si>
    <t>Plums</t>
  </si>
  <si>
    <t>Berries nes</t>
  </si>
  <si>
    <t>Spices nes</t>
  </si>
  <si>
    <t>Tobacco Leaves</t>
  </si>
  <si>
    <t>Rabbit Live Weight</t>
  </si>
  <si>
    <t>Turkey Live Weight</t>
  </si>
  <si>
    <t>Duck Live Weight</t>
  </si>
  <si>
    <t>Geese Live Weight</t>
  </si>
  <si>
    <t>Game Meat</t>
  </si>
  <si>
    <t>Rabbit Meat Indigenous</t>
  </si>
  <si>
    <t>Hemp Fibre and Tow</t>
  </si>
  <si>
    <t>PRIMARY NON-FOOD PRODUCTS</t>
  </si>
  <si>
    <t>Weight</t>
  </si>
  <si>
    <t>kilogramme</t>
  </si>
  <si>
    <t>metric quintal</t>
  </si>
  <si>
    <t>=</t>
  </si>
  <si>
    <t>pounds</t>
  </si>
  <si>
    <t>long ton</t>
  </si>
  <si>
    <t>short ton</t>
  </si>
  <si>
    <t>kilogrammes</t>
  </si>
  <si>
    <t>pound</t>
  </si>
  <si>
    <t>Spanish quintals</t>
  </si>
  <si>
    <t>cwt (112 pounds)</t>
  </si>
  <si>
    <t>cwt (110 pounds)</t>
  </si>
  <si>
    <t>metric arrobas</t>
  </si>
  <si>
    <t>metric kantars</t>
  </si>
  <si>
    <t>kantars</t>
  </si>
  <si>
    <t>maunds</t>
  </si>
  <si>
    <t>piculs (pikuls)</t>
  </si>
  <si>
    <t>kwan</t>
  </si>
  <si>
    <t>Spanish quintal</t>
  </si>
  <si>
    <t>metric kantar</t>
  </si>
  <si>
    <t>kantar</t>
  </si>
  <si>
    <t>picul (pikul)</t>
  </si>
  <si>
    <t>UK and British territories</t>
  </si>
  <si>
    <t>Canada, Honduras, USA</t>
  </si>
  <si>
    <t>Brazil</t>
  </si>
  <si>
    <t>Chile, Costa Rica, El Salvador, Guatemala, Philippines, Spain, Venezuela</t>
  </si>
  <si>
    <t>Cuba, Peru</t>
  </si>
  <si>
    <t>Egypt</t>
  </si>
  <si>
    <t>Egypt, Sudan</t>
  </si>
  <si>
    <t>India, Pakistan</t>
  </si>
  <si>
    <t>maund (82.286 lb)</t>
  </si>
  <si>
    <t>Japan, Republic of Korea</t>
  </si>
  <si>
    <t>Cambodia, Lao PDR, Thailand</t>
  </si>
  <si>
    <t>Brunei, Malaysia</t>
  </si>
  <si>
    <t>Reporter name:</t>
  </si>
  <si>
    <t>Title:</t>
  </si>
  <si>
    <t>Administration and Office:</t>
  </si>
  <si>
    <t>Address:</t>
  </si>
  <si>
    <t>Commodities</t>
  </si>
  <si>
    <t>Quantity</t>
  </si>
  <si>
    <t>Unit</t>
  </si>
  <si>
    <t>Any additional commodities:</t>
  </si>
  <si>
    <t>Notes:</t>
  </si>
  <si>
    <t>No</t>
  </si>
  <si>
    <t>Don't know</t>
  </si>
  <si>
    <r>
      <t xml:space="preserve">Commodities </t>
    </r>
    <r>
      <rPr>
        <sz val="10"/>
        <rFont val="Arial"/>
        <family val="2"/>
      </rPr>
      <t xml:space="preserve">
(please specify)</t>
    </r>
  </si>
  <si>
    <t>Type of
Price *</t>
  </si>
  <si>
    <r>
      <t xml:space="preserve">* </t>
    </r>
    <r>
      <rPr>
        <b/>
        <sz val="10"/>
        <rFont val="Arial"/>
        <family val="2"/>
      </rPr>
      <t>P</t>
    </r>
    <r>
      <rPr>
        <sz val="10"/>
        <rFont val="Arial"/>
        <family val="2"/>
      </rPr>
      <t xml:space="preserve">=Average procurement, </t>
    </r>
    <r>
      <rPr>
        <b/>
        <sz val="10"/>
        <rFont val="Arial"/>
        <family val="2"/>
      </rPr>
      <t>S</t>
    </r>
    <r>
      <rPr>
        <sz val="10"/>
        <rFont val="Arial"/>
        <family val="2"/>
      </rPr>
      <t xml:space="preserve">=Support Price, </t>
    </r>
    <r>
      <rPr>
        <b/>
        <sz val="10"/>
        <rFont val="Arial"/>
        <family val="2"/>
      </rPr>
      <t>A</t>
    </r>
    <r>
      <rPr>
        <sz val="10"/>
        <rFont val="Arial"/>
        <family val="2"/>
      </rPr>
      <t xml:space="preserve">=Minimum Price or Floor Price, </t>
    </r>
    <r>
      <rPr>
        <b/>
        <sz val="10"/>
        <rFont val="Arial"/>
        <family val="2"/>
      </rPr>
      <t>B</t>
    </r>
    <r>
      <rPr>
        <sz val="10"/>
        <rFont val="Arial"/>
        <family val="2"/>
      </rPr>
      <t xml:space="preserve">=Guaranteed Price, </t>
    </r>
    <r>
      <rPr>
        <b/>
        <sz val="10"/>
        <rFont val="Arial"/>
        <family val="2"/>
      </rPr>
      <t>C</t>
    </r>
    <r>
      <rPr>
        <sz val="10"/>
        <rFont val="Arial"/>
        <family val="2"/>
      </rPr>
      <t xml:space="preserve">=Target Price, </t>
    </r>
    <r>
      <rPr>
        <b/>
        <sz val="10"/>
        <rFont val="Arial"/>
        <family val="2"/>
      </rPr>
      <t>O</t>
    </r>
    <r>
      <rPr>
        <sz val="10"/>
        <rFont val="Arial"/>
        <family val="2"/>
      </rPr>
      <t>=Other (please specify).</t>
    </r>
  </si>
  <si>
    <t xml:space="preserve">Prices received by farmers  - Crops </t>
  </si>
  <si>
    <t>Prices received by farmers  - Livestock</t>
  </si>
  <si>
    <t>Averaging varieties</t>
  </si>
  <si>
    <t>Annual average</t>
  </si>
  <si>
    <t>Code</t>
  </si>
  <si>
    <t xml:space="preserve">Give Internet address (web site) of your </t>
  </si>
  <si>
    <t>1.</t>
  </si>
  <si>
    <t>2.</t>
  </si>
  <si>
    <t>3.</t>
  </si>
  <si>
    <t>4.</t>
  </si>
  <si>
    <t>http://</t>
  </si>
  <si>
    <t>Some prices are given for “pulses nes”, etc. This means that an important national product does not fall into FAO's commodity list and has been re-coded within the commodity group (cereals, pulses, nuts, etc.) as Not Elsewhere Classified (NEC). Please up-date the price series and replace our generic definition by the local product name. Any other products in the group should be added to the table.</t>
  </si>
  <si>
    <t>Data should relate to the nuts in the shell, or in the husk, but without the outer husks.</t>
  </si>
  <si>
    <t>National Reporting Office and Contact name on Administered Prices</t>
  </si>
  <si>
    <t>Administered Price</t>
  </si>
  <si>
    <t>Concerned items</t>
  </si>
  <si>
    <t>Annual average  - Items to which they apply</t>
  </si>
  <si>
    <t>Publication:</t>
  </si>
  <si>
    <t>Meat from animals slaughtered during the year, of indigenous and not foreign origin.</t>
  </si>
  <si>
    <t>Averaging varieties  - Items to which they apply</t>
  </si>
  <si>
    <t>Refers to the weight of the whole nut in the shell, excluding only the fibrous outer husk (coir).</t>
  </si>
  <si>
    <t>Refers to groundnuts in the shell.</t>
  </si>
  <si>
    <t>Data should relate to farm sales weight of dry leaves.</t>
  </si>
  <si>
    <t>Wine</t>
  </si>
  <si>
    <t>Alcoholic Beverages</t>
  </si>
  <si>
    <t>Natural honey</t>
  </si>
  <si>
    <t>Honey</t>
  </si>
  <si>
    <t>Hen eggs, with shell</t>
  </si>
  <si>
    <t>Eggs</t>
  </si>
  <si>
    <t>Goat milk, whole, fresh</t>
  </si>
  <si>
    <t>Sheep milk, whole, fresh</t>
  </si>
  <si>
    <t>Cow milk, whole, fresh</t>
  </si>
  <si>
    <t>Milk</t>
  </si>
  <si>
    <t>Indigenous Horse Meat</t>
  </si>
  <si>
    <t>Indigenous Geese Meat</t>
  </si>
  <si>
    <t>Indigenous Duck Meat</t>
  </si>
  <si>
    <t>Indigenous Turkey Meat</t>
  </si>
  <si>
    <t>Indigenous Chicken Meat</t>
  </si>
  <si>
    <t>Indigenous Goat Meat</t>
  </si>
  <si>
    <t>Indigenous Sheep Meat</t>
  </si>
  <si>
    <t>Indigenous Pigmeat</t>
  </si>
  <si>
    <t>Indigenous Cattle Meat</t>
  </si>
  <si>
    <t>Indigenous Meat</t>
  </si>
  <si>
    <t>Meat</t>
  </si>
  <si>
    <t>Chicken Live Weight</t>
  </si>
  <si>
    <t>Horse Live Weight</t>
  </si>
  <si>
    <t>Pig Live Weight</t>
  </si>
  <si>
    <t>Goat Live Weight</t>
  </si>
  <si>
    <t>Sheep Live Weight</t>
  </si>
  <si>
    <t>Cattle Live Weight</t>
  </si>
  <si>
    <t>Fibres, vegetal or animal origin</t>
  </si>
  <si>
    <t>Tobacco</t>
  </si>
  <si>
    <t>Oilcrops</t>
  </si>
  <si>
    <t>Spices</t>
  </si>
  <si>
    <t>Hops</t>
  </si>
  <si>
    <t>Gooseberries</t>
  </si>
  <si>
    <t>Currants</t>
  </si>
  <si>
    <t>Strawberries</t>
  </si>
  <si>
    <t>Cherries</t>
  </si>
  <si>
    <t>Apricots</t>
  </si>
  <si>
    <t>Apples</t>
  </si>
  <si>
    <t>Grapes</t>
  </si>
  <si>
    <t>Fruit</t>
  </si>
  <si>
    <t>Carobs</t>
  </si>
  <si>
    <t>Watermelons</t>
  </si>
  <si>
    <t>Spinach</t>
  </si>
  <si>
    <t>Asparagus</t>
  </si>
  <si>
    <t>Garlic</t>
  </si>
  <si>
    <t>Tomatoes</t>
  </si>
  <si>
    <t>Vegetables</t>
  </si>
  <si>
    <t>Linseed</t>
  </si>
  <si>
    <t>Rapeseed</t>
  </si>
  <si>
    <t>Soybeans</t>
  </si>
  <si>
    <t>Nuts</t>
  </si>
  <si>
    <t>Vetches</t>
  </si>
  <si>
    <t>Lupins</t>
  </si>
  <si>
    <t>Pulses</t>
  </si>
  <si>
    <t>Sugar beet</t>
  </si>
  <si>
    <t>Sugarcrops</t>
  </si>
  <si>
    <t>Potatoes</t>
  </si>
  <si>
    <t>Starchy roots</t>
  </si>
  <si>
    <t>Mixed grain</t>
  </si>
  <si>
    <t>Triticale</t>
  </si>
  <si>
    <t>Buckwheat</t>
  </si>
  <si>
    <t>Sorghum</t>
  </si>
  <si>
    <t>Millet</t>
  </si>
  <si>
    <t>Rye</t>
  </si>
  <si>
    <t xml:space="preserve">Maize </t>
  </si>
  <si>
    <t>Oats</t>
  </si>
  <si>
    <t>Barley</t>
  </si>
  <si>
    <t xml:space="preserve">Wheat </t>
  </si>
  <si>
    <t>Cereals</t>
  </si>
  <si>
    <t>PRIMARY FOOD CROPS</t>
  </si>
  <si>
    <t>Currency</t>
  </si>
  <si>
    <t>Live Weight Animals</t>
  </si>
  <si>
    <t>Specify in the reference quantity and reference units, if prices are per head (please give average weight) or per ton of live weight.</t>
  </si>
  <si>
    <t>Wool, not carded, greasy</t>
  </si>
  <si>
    <t>Flax, processed, not spun</t>
  </si>
  <si>
    <t>Raspberries</t>
  </si>
  <si>
    <t>LIVESTOCK</t>
  </si>
  <si>
    <t>DERIVED AGRICULTURAL COMMODITIES</t>
  </si>
  <si>
    <t>Prices can refer to the seed (cotton seed, code 329), the fibre (cotton lint, code 767) or the seed and the fibre together (seed cotton or unginned cotton, code 328).</t>
  </si>
  <si>
    <t>FAO</t>
  </si>
  <si>
    <t>Annual</t>
  </si>
  <si>
    <t>January</t>
  </si>
  <si>
    <t>February</t>
  </si>
  <si>
    <t>March</t>
  </si>
  <si>
    <t>April</t>
  </si>
  <si>
    <t>May</t>
  </si>
  <si>
    <t>June</t>
  </si>
  <si>
    <t>July</t>
  </si>
  <si>
    <t>August</t>
  </si>
  <si>
    <t>October</t>
  </si>
  <si>
    <t>Sept.</t>
  </si>
  <si>
    <t>Nov.</t>
  </si>
  <si>
    <t>Dec.</t>
  </si>
  <si>
    <t>Quan-</t>
  </si>
  <si>
    <t>tity</t>
  </si>
  <si>
    <t>Monthly average - Items to which they apply</t>
  </si>
  <si>
    <t>Monthly average</t>
  </si>
  <si>
    <t>agricultural price database, if available:</t>
  </si>
  <si>
    <t>CPC</t>
  </si>
  <si>
    <t>0111</t>
  </si>
  <si>
    <t>0115</t>
  </si>
  <si>
    <t>0117</t>
  </si>
  <si>
    <t>0112</t>
  </si>
  <si>
    <t>0116</t>
  </si>
  <si>
    <t>0118</t>
  </si>
  <si>
    <t>0114</t>
  </si>
  <si>
    <t>01192</t>
  </si>
  <si>
    <t>01191</t>
  </si>
  <si>
    <t>01199.02</t>
  </si>
  <si>
    <t>01199.90</t>
  </si>
  <si>
    <t>01510</t>
  </si>
  <si>
    <t>01801</t>
  </si>
  <si>
    <t>01701</t>
  </si>
  <si>
    <t>01705</t>
  </si>
  <si>
    <t>01702</t>
  </si>
  <si>
    <t>01709.02</t>
  </si>
  <si>
    <t>01709.01</t>
  </si>
  <si>
    <t>01709.90</t>
  </si>
  <si>
    <t>01376</t>
  </si>
  <si>
    <t>0141</t>
  </si>
  <si>
    <t>01445</t>
  </si>
  <si>
    <t>01443</t>
  </si>
  <si>
    <t>01441</t>
  </si>
  <si>
    <t>01448</t>
  </si>
  <si>
    <t>01449.90</t>
  </si>
  <si>
    <t>01234</t>
  </si>
  <si>
    <t>01253.02</t>
  </si>
  <si>
    <t>01252</t>
  </si>
  <si>
    <t>01251</t>
  </si>
  <si>
    <t>01254</t>
  </si>
  <si>
    <t>01213</t>
  </si>
  <si>
    <t>01212</t>
  </si>
  <si>
    <t>01214</t>
  </si>
  <si>
    <t>01232</t>
  </si>
  <si>
    <t>01242</t>
  </si>
  <si>
    <t>01241.02</t>
  </si>
  <si>
    <t>01243</t>
  </si>
  <si>
    <t>01211</t>
  </si>
  <si>
    <t>01233</t>
  </si>
  <si>
    <t>01270</t>
  </si>
  <si>
    <t>01231</t>
  </si>
  <si>
    <t>01215</t>
  </si>
  <si>
    <t>01235</t>
  </si>
  <si>
    <t>01290.01</t>
  </si>
  <si>
    <t>01221</t>
  </si>
  <si>
    <t>01229</t>
  </si>
  <si>
    <t>01356</t>
  </si>
  <si>
    <t>01290.90</t>
  </si>
  <si>
    <t>01330</t>
  </si>
  <si>
    <t>01341</t>
  </si>
  <si>
    <t>01342.01</t>
  </si>
  <si>
    <t>01343</t>
  </si>
  <si>
    <t>01344.02</t>
  </si>
  <si>
    <t>01344.01</t>
  </si>
  <si>
    <t>01345</t>
  </si>
  <si>
    <t>01346</t>
  </si>
  <si>
    <t>01354</t>
  </si>
  <si>
    <t>01353.01</t>
  </si>
  <si>
    <t>01351.01</t>
  </si>
  <si>
    <t>01351.02</t>
  </si>
  <si>
    <t>01355.90</t>
  </si>
  <si>
    <t>01659</t>
  </si>
  <si>
    <t>01699</t>
  </si>
  <si>
    <t>01970</t>
  </si>
  <si>
    <t>02941</t>
  </si>
  <si>
    <t>26190.01</t>
  </si>
  <si>
    <t>01929.02</t>
  </si>
  <si>
    <t>21170.02</t>
  </si>
  <si>
    <t>21115</t>
  </si>
  <si>
    <t>21116</t>
  </si>
  <si>
    <t>21121</t>
  </si>
  <si>
    <t>21124</t>
  </si>
  <si>
    <t>21122</t>
  </si>
  <si>
    <t>21123</t>
  </si>
  <si>
    <t>21118.01</t>
  </si>
  <si>
    <t>21114</t>
  </si>
  <si>
    <t>02211</t>
  </si>
  <si>
    <t>02291</t>
  </si>
  <si>
    <t>02292</t>
  </si>
  <si>
    <t>0231</t>
  </si>
  <si>
    <t>02910</t>
  </si>
  <si>
    <t>24212.02</t>
  </si>
  <si>
    <t>CPC
Code</t>
  </si>
  <si>
    <t>21113.01</t>
  </si>
  <si>
    <t>21111.01</t>
  </si>
  <si>
    <t>Please provide us with the data on index number of agricultural producer prices and please indicate clearly the base period of the index.</t>
  </si>
  <si>
    <t>Comments</t>
  </si>
  <si>
    <t>Country Name:</t>
  </si>
  <si>
    <t>Country Code:</t>
  </si>
  <si>
    <t>National Reporting Office and Contact Name</t>
  </si>
  <si>
    <t>Reporter First Name:</t>
  </si>
  <si>
    <t>Mr./Ms./etc.</t>
  </si>
  <si>
    <t>Reporter Last Name:</t>
  </si>
  <si>
    <t>Job title:</t>
  </si>
  <si>
    <t>Institution/Office:</t>
  </si>
  <si>
    <t xml:space="preserve">Address: </t>
  </si>
  <si>
    <t>Tel:</t>
  </si>
  <si>
    <t>Secondary e-mail:</t>
  </si>
  <si>
    <t>E-mail:</t>
  </si>
  <si>
    <t>Purpose of the questionnaire:</t>
  </si>
  <si>
    <t>Cover</t>
  </si>
  <si>
    <t>Instructions</t>
  </si>
  <si>
    <t>Feedback</t>
  </si>
  <si>
    <t>Annex-Conversion Factors</t>
  </si>
  <si>
    <t>Questionnaire on Prices Received by Farmers - Primary Crop and Livestock Products</t>
  </si>
  <si>
    <t>Please read this sheet before inserting data.</t>
  </si>
  <si>
    <t>Please complete this data sheet with monthly producer price data covering 13 months.</t>
  </si>
  <si>
    <t>You are requested to report the procurement prices, the support prices, or any other administered prices your country practices.</t>
  </si>
  <si>
    <t>Commodity Notes</t>
  </si>
  <si>
    <t>Producer Prices</t>
  </si>
  <si>
    <t>Administrative Prices</t>
  </si>
  <si>
    <t>Administered prices are decided by the government for specific commodities either to safeguard the interest of farmers in the form of support prices or to safeguard the interest of consumers in the form of procurement prices, and may also be referred to as procurement prices or support prices. Concepts of such prices may differ from country to country. You are requested to report administered prices as your country practices.</t>
  </si>
  <si>
    <t>Central Product Classification</t>
  </si>
  <si>
    <t>Classification system managed by the United Nations Statistics Division based on the physical characteristics of goods.</t>
  </si>
  <si>
    <t>Definitions</t>
  </si>
  <si>
    <t>Refers to crop harvested for the dry grain and to White Maize, mainly used as Food. Green Maize (harvested green for food) is considered as "Vegetable Crop" and Maize harvested green for Forage and Silage is considered as "Fodder Crop".</t>
  </si>
  <si>
    <t>Refers to crops harvested for the dry grain. Crops harvested green for food (Green Peas,Green Beans,etc.) and those mainly used for the oil extraction (Soyabeans,etc.), are considered as Vegetable Crops or Oil Crops respectively.</t>
  </si>
  <si>
    <t>Refers to vegetables cultivated for human consumption only, harvested green for the green grains and/or for the green pods (green maize, green peas, green beans,string beans, etc.). Gramineous and leguminous plants harvested for the dry grain are classified as Cereals or Pulses, while vegetables grown for animal feed pertain to Fodder Crops.</t>
  </si>
  <si>
    <t>Main conversion factors to the Tonne are given in the Annex . For further information, please contact FAO Statistics Division.</t>
  </si>
  <si>
    <t>Commodity list</t>
  </si>
  <si>
    <t>NEC categories</t>
  </si>
  <si>
    <t>Coconuts</t>
  </si>
  <si>
    <t>Groundnuts</t>
  </si>
  <si>
    <t>Maize</t>
  </si>
  <si>
    <t>Seed cotton, cotton seed, cotton lint</t>
  </si>
  <si>
    <t>Indigenous meat</t>
  </si>
  <si>
    <t>Live weight</t>
  </si>
  <si>
    <t>URL:</t>
  </si>
  <si>
    <t>Unit:</t>
  </si>
  <si>
    <t>Division:</t>
  </si>
  <si>
    <t>The producer price is the amount receivable by a producer from the sale of a unit of a good or service produced as output minus any deductible taxes charged to the purchaser.  It excludes transport charges invoiced separately by the producer.  Agriculture producer prices are producer prices receivable by a farmer, and are also referred to as farm gate prices, and exclude any separtely billed transport or delivery charge.</t>
  </si>
  <si>
    <t>Yes, though I am unable to provide it</t>
  </si>
  <si>
    <t>(Go to Q3)</t>
  </si>
  <si>
    <t>1. Method of averaging (tick as appropriate)</t>
  </si>
  <si>
    <t>Agree</t>
  </si>
  <si>
    <t>Disagree</t>
  </si>
  <si>
    <t>Tel:.............................................    E-mail: ..................................</t>
  </si>
  <si>
    <t>Agriculture Producer Price Index (APPI)</t>
  </si>
  <si>
    <t>Q1. Agriculture Producer Price Index</t>
  </si>
  <si>
    <r>
      <t xml:space="preserve">Q2. Does your country apply some form of administered prices? </t>
    </r>
    <r>
      <rPr>
        <b/>
        <i/>
        <sz val="10"/>
        <rFont val="Arial"/>
        <family val="2"/>
      </rPr>
      <t>(Tick appropriate answer)</t>
    </r>
  </si>
  <si>
    <t xml:space="preserve">Q4. If you are not able to provide these prices could you provide us with the contact information of who could in the box below? </t>
  </si>
  <si>
    <t>Yes, see data in Q3</t>
  </si>
  <si>
    <t>(Go to Q4)</t>
  </si>
  <si>
    <t>Base year (APPI=100):</t>
  </si>
  <si>
    <t>Supplementary Information</t>
  </si>
  <si>
    <t>Coverage of Basic Data (P, W, C, U, O)</t>
  </si>
  <si>
    <t>Frequency of Data Dissemination</t>
  </si>
  <si>
    <t>Quarterly</t>
  </si>
  <si>
    <t>Monthly</t>
  </si>
  <si>
    <t xml:space="preserve">Other </t>
  </si>
  <si>
    <t>Please specify month</t>
  </si>
  <si>
    <t xml:space="preserve">Metadata </t>
  </si>
  <si>
    <t>National Methods of collecting, processing and disseminating Agricultural Price Statistics</t>
  </si>
  <si>
    <t>Internet address for Agriculture price data</t>
  </si>
  <si>
    <t>Reference to methodological publications</t>
  </si>
  <si>
    <t xml:space="preserve">Frequency of Data Collection </t>
  </si>
  <si>
    <t>The questionnaire is organized in 9 worksheets:</t>
  </si>
  <si>
    <t xml:space="preserve">Frequency of  Collection </t>
  </si>
  <si>
    <t xml:space="preserve">Frequency of  Dissemination </t>
  </si>
  <si>
    <t>Data availability</t>
  </si>
  <si>
    <t xml:space="preserve">Month: </t>
  </si>
  <si>
    <t>Weighted average of varieties’ prices:</t>
  </si>
  <si>
    <t>Use of most common variety:</t>
  </si>
  <si>
    <t>Simple average of varieties’ prices:</t>
  </si>
  <si>
    <t>Other (specify):</t>
  </si>
  <si>
    <t>Weighted average of monthly prices:</t>
  </si>
  <si>
    <t>Weighted average of daily prices:</t>
  </si>
  <si>
    <t>Price collected in a fixed day/period of the month:</t>
  </si>
  <si>
    <t>Wholesale Prices</t>
  </si>
  <si>
    <t>Consumer Prices</t>
  </si>
  <si>
    <t>Consumer prices are prices for a defined set of goods and services obtained in, or by residents of, a specific region from a given set of outlets or other sources of consumption goods and services.</t>
  </si>
  <si>
    <t>Unit Value</t>
  </si>
  <si>
    <t>When the expenditures or value of production of an item is divided by the quantity, the result is known as a unit value.</t>
  </si>
  <si>
    <t>Whole sale prices are paid for goods at various stages of distribution up to the point of retail. It can include prices of raw materials for intermediate and final consumption, prices of intermediate or unfinished goods, and prices of finished goods. The goods are usually valued at purchasers’ prices. The purchaser’s price is the amount paid by the purchaser, excluding any deductible VAT or similar deductible tax, in order to take delivery of a unit of a good or service at the time and place required by the purchaser; the purchaser’s price of a good includes any transport charges paid separately by the purchaser to take delivery at the required time and place.</t>
  </si>
  <si>
    <t xml:space="preserve">This section contains a short survey that will help FAO to assess the quality of the questionnaire and identify areas for improvement.  We thank you in advance for your cooperation. </t>
  </si>
  <si>
    <t>1. The questionnaire was initially addressed to the right person</t>
  </si>
  <si>
    <t>Strongly agree</t>
  </si>
  <si>
    <t>Partially agree</t>
  </si>
  <si>
    <t>Strongly disagree</t>
  </si>
  <si>
    <t>Please specify the right person, title, and email (if needed):</t>
  </si>
  <si>
    <t>Please type "X" in the relevant box:</t>
  </si>
  <si>
    <t>2. The questionnaire is logically structured and contains clear instructions for its completion</t>
  </si>
  <si>
    <t>Please specify:</t>
  </si>
  <si>
    <t>3. All definitions are clearly and correctly provided</t>
  </si>
  <si>
    <t>4. All questions, categories and/or commodities are relevant</t>
  </si>
  <si>
    <t>5. No important questions, categories and/or commodities are missing</t>
  </si>
  <si>
    <t>6. The time and effort required to fill the questionnaire was reasonable given the questionnaire objectives</t>
  </si>
  <si>
    <t>7. Please specify approximately how long it took to complete the questionnaire</t>
  </si>
  <si>
    <t>8. How many people in your organization were involved in the questionnaire completion?</t>
  </si>
  <si>
    <t>9. How many organizations/ministries were involved in the questionnaire completion?</t>
  </si>
  <si>
    <t>10. Please indicate any section or part that you found difficult to complete and why</t>
  </si>
  <si>
    <t>Additional suggestions:</t>
  </si>
  <si>
    <t xml:space="preserve">          FOOD AND AGRICULTURE ORGANIZATION OF THE UNITED NATIONS - STATISTICS DIVISION  </t>
  </si>
  <si>
    <t xml:space="preserve">     FOOD AND AGRICULTURE ORGANIZATION OF THE UNITED NATIONS - STATISTICS DIVISION                </t>
  </si>
  <si>
    <t xml:space="preserve">FOOD AND AGRICULTURE ORGANIZATION OF THE UNITED NATIONS - STATISTICS DIVISION                       </t>
  </si>
  <si>
    <t xml:space="preserve">    FOOD AND AGRICULTURE ORGANIZATION OF THE UNITED NATIONS - STATISTICS DIVISION                             </t>
  </si>
  <si>
    <t>We encourage you to report prices per tonne of a commodity.  The Conversion Factor Annex provides technical factors to convert different units of measure to the tonne. We welcome your input if conversion factors you use are not available in this sheet, and can be added to the Comments column of the data sheets.</t>
  </si>
  <si>
    <t>Tonne</t>
  </si>
  <si>
    <t>on prices (url or title) and send us copies of them.</t>
  </si>
  <si>
    <t>Anticipated Availability of this year's annual data</t>
  </si>
  <si>
    <t>0113</t>
  </si>
  <si>
    <t>Rice, paddy</t>
  </si>
  <si>
    <t>01195</t>
  </si>
  <si>
    <t>Canary seed</t>
  </si>
  <si>
    <t>01194</t>
  </si>
  <si>
    <t>Quinoa</t>
  </si>
  <si>
    <t>01193</t>
  </si>
  <si>
    <t>Fonio</t>
  </si>
  <si>
    <t>01520</t>
  </si>
  <si>
    <t>Cassava</t>
  </si>
  <si>
    <t>01530</t>
  </si>
  <si>
    <t>Sweet potatoes</t>
  </si>
  <si>
    <t>01540</t>
  </si>
  <si>
    <t>Yams</t>
  </si>
  <si>
    <t>01591</t>
  </si>
  <si>
    <t>Yautia (cocoyam)</t>
  </si>
  <si>
    <t>01550</t>
  </si>
  <si>
    <t>Taro (cocoyam)</t>
  </si>
  <si>
    <t>01599</t>
  </si>
  <si>
    <t>Roots and Tubers nes</t>
  </si>
  <si>
    <t>01802</t>
  </si>
  <si>
    <t>Sugar cane</t>
  </si>
  <si>
    <t>01809</t>
  </si>
  <si>
    <t>Sugar Crops nes</t>
  </si>
  <si>
    <t>01703</t>
  </si>
  <si>
    <t>Chick-Peas</t>
  </si>
  <si>
    <t>01706</t>
  </si>
  <si>
    <t>Cow Peas, Dry</t>
  </si>
  <si>
    <t>01704</t>
  </si>
  <si>
    <t>Lentils</t>
  </si>
  <si>
    <t>01707</t>
  </si>
  <si>
    <t>Pigeon Peas</t>
  </si>
  <si>
    <t>01708</t>
  </si>
  <si>
    <t>Bambara Beans</t>
  </si>
  <si>
    <t>01371</t>
  </si>
  <si>
    <t>Almonds</t>
  </si>
  <si>
    <t>01375</t>
  </si>
  <si>
    <t>Pistachios</t>
  </si>
  <si>
    <t>01373</t>
  </si>
  <si>
    <t>Cashew Nuts</t>
  </si>
  <si>
    <t>01374</t>
  </si>
  <si>
    <t>Hazelnuts (Filberts)</t>
  </si>
  <si>
    <t>Chestnuts</t>
  </si>
  <si>
    <t>01379.02</t>
  </si>
  <si>
    <t>Kolanuts</t>
  </si>
  <si>
    <t>01377</t>
  </si>
  <si>
    <t>Brazil Nuts</t>
  </si>
  <si>
    <t>01379.01</t>
  </si>
  <si>
    <t>Areca Nuts (Betel)</t>
  </si>
  <si>
    <t>01379</t>
  </si>
  <si>
    <t>Nuts nes</t>
  </si>
  <si>
    <t>0142</t>
  </si>
  <si>
    <t>Groundnuts in Shell</t>
  </si>
  <si>
    <t>01499.01</t>
  </si>
  <si>
    <t>Karite Nuts (Sheanuts)</t>
  </si>
  <si>
    <t>01499.02</t>
  </si>
  <si>
    <t>Tung Nuts</t>
  </si>
  <si>
    <t>01442</t>
  </si>
  <si>
    <t>Mustard Seed</t>
  </si>
  <si>
    <t>01499.05</t>
  </si>
  <si>
    <t>Kapok Fruit</t>
  </si>
  <si>
    <t>01499.06</t>
  </si>
  <si>
    <t>Kapok seed in shell</t>
  </si>
  <si>
    <t>0143</t>
  </si>
  <si>
    <t>Cottonseed</t>
  </si>
  <si>
    <t>01921.01</t>
  </si>
  <si>
    <t>Seed Cotton</t>
  </si>
  <si>
    <t>01449.02</t>
  </si>
  <si>
    <t>Hempseed</t>
  </si>
  <si>
    <t>01460</t>
  </si>
  <si>
    <t>01492</t>
  </si>
  <si>
    <t>Copra</t>
  </si>
  <si>
    <t>01444</t>
  </si>
  <si>
    <t>Sesame Seed</t>
  </si>
  <si>
    <t>01491.02</t>
  </si>
  <si>
    <t>Palm Kernels</t>
  </si>
  <si>
    <t>01491.01</t>
  </si>
  <si>
    <t>Oil Palm Fruit</t>
  </si>
  <si>
    <t>01450</t>
  </si>
  <si>
    <t>Olives</t>
  </si>
  <si>
    <t>01446</t>
  </si>
  <si>
    <t>Safflower Seed</t>
  </si>
  <si>
    <t>01449.01</t>
  </si>
  <si>
    <t>Melonseed</t>
  </si>
  <si>
    <t>01447</t>
  </si>
  <si>
    <t>Castor Beans</t>
  </si>
  <si>
    <t>01499.03</t>
  </si>
  <si>
    <t>Jojoba Seeds</t>
  </si>
  <si>
    <t>01499.04</t>
  </si>
  <si>
    <t>Tallowtree Seeds</t>
  </si>
  <si>
    <t>21691.09</t>
  </si>
  <si>
    <t>Vegetable Tallow</t>
  </si>
  <si>
    <t>21691.10</t>
  </si>
  <si>
    <t>Oil of Stillingia</t>
  </si>
  <si>
    <t>01253.01</t>
  </si>
  <si>
    <t>Onions+Shallots, Green</t>
  </si>
  <si>
    <t>01241.01</t>
  </si>
  <si>
    <t>String Beans</t>
  </si>
  <si>
    <t>01216</t>
  </si>
  <si>
    <t>Artichokes</t>
  </si>
  <si>
    <t>01239.01</t>
  </si>
  <si>
    <t>Okra</t>
  </si>
  <si>
    <t>01219.01</t>
  </si>
  <si>
    <t>Cassava leaves</t>
  </si>
  <si>
    <t>01691</t>
  </si>
  <si>
    <t>Chicory Roots</t>
  </si>
  <si>
    <t>01312</t>
  </si>
  <si>
    <t>Bananas</t>
  </si>
  <si>
    <t>01313</t>
  </si>
  <si>
    <t>Plantains</t>
  </si>
  <si>
    <t>01314</t>
  </si>
  <si>
    <t>Dates</t>
  </si>
  <si>
    <t>01315</t>
  </si>
  <si>
    <t>Figs</t>
  </si>
  <si>
    <t>01318</t>
  </si>
  <si>
    <t>Pineapples</t>
  </si>
  <si>
    <t>01311</t>
  </si>
  <si>
    <t>Avocados</t>
  </si>
  <si>
    <t>01316</t>
  </si>
  <si>
    <t>Mangoes</t>
  </si>
  <si>
    <t>01323</t>
  </si>
  <si>
    <t>Oranges</t>
  </si>
  <si>
    <t>01324</t>
  </si>
  <si>
    <t>Tang.Mand.Clement.Satsma</t>
  </si>
  <si>
    <t>01321</t>
  </si>
  <si>
    <t>Grapefruit and Pomelos</t>
  </si>
  <si>
    <t>01322</t>
  </si>
  <si>
    <t>Lemons and Limes</t>
  </si>
  <si>
    <t>01329</t>
  </si>
  <si>
    <t>Citrus Fruit nes</t>
  </si>
  <si>
    <t>01317</t>
  </si>
  <si>
    <t>Papayas</t>
  </si>
  <si>
    <t>01342.02</t>
  </si>
  <si>
    <t>Quinces</t>
  </si>
  <si>
    <t>01355.01</t>
  </si>
  <si>
    <t>Blueberries</t>
  </si>
  <si>
    <t>01355.02</t>
  </si>
  <si>
    <t>Cranberries</t>
  </si>
  <si>
    <t>01352</t>
  </si>
  <si>
    <t>Kiwi Fruit</t>
  </si>
  <si>
    <t>01359.01</t>
  </si>
  <si>
    <t>Persimmons</t>
  </si>
  <si>
    <t>01349.10</t>
  </si>
  <si>
    <t>Pome fruits nes, Fresh</t>
  </si>
  <si>
    <t>01349.20</t>
  </si>
  <si>
    <t>Stone Fruit nes, Fresh</t>
  </si>
  <si>
    <t>01359.02</t>
  </si>
  <si>
    <t>Cashewapple</t>
  </si>
  <si>
    <t>01359.90</t>
  </si>
  <si>
    <t>Fruit Fresh nes</t>
  </si>
  <si>
    <t>01319*</t>
  </si>
  <si>
    <t>Fruit Tropical Fresh nes</t>
  </si>
  <si>
    <t>Stimulants</t>
  </si>
  <si>
    <t>01610</t>
  </si>
  <si>
    <t>Coffee, Green</t>
  </si>
  <si>
    <t>01640</t>
  </si>
  <si>
    <t>Cocoa Beans</t>
  </si>
  <si>
    <t>01620</t>
  </si>
  <si>
    <t>Tea</t>
  </si>
  <si>
    <t>01630</t>
  </si>
  <si>
    <t>Mate</t>
  </si>
  <si>
    <t>01930.04</t>
  </si>
  <si>
    <t>Tea nes</t>
  </si>
  <si>
    <t>01651</t>
  </si>
  <si>
    <t>Pepper,White/Long/Black</t>
  </si>
  <si>
    <t>01652</t>
  </si>
  <si>
    <t>Pimento, Allspice</t>
  </si>
  <si>
    <t>01658</t>
  </si>
  <si>
    <t>Vanilla</t>
  </si>
  <si>
    <t>01655</t>
  </si>
  <si>
    <t>Cinnamon (Canella)</t>
  </si>
  <si>
    <t>01656</t>
  </si>
  <si>
    <t>Cloves, Whole+Stems</t>
  </si>
  <si>
    <t>01653</t>
  </si>
  <si>
    <t>Nutmeg, Mace, Cardamons</t>
  </si>
  <si>
    <t>01654</t>
  </si>
  <si>
    <t>Anise, Badian, Fennel</t>
  </si>
  <si>
    <t>01657</t>
  </si>
  <si>
    <t>Ginger</t>
  </si>
  <si>
    <t>01930.01</t>
  </si>
  <si>
    <t>Peppermint</t>
  </si>
  <si>
    <t>35410.01</t>
  </si>
  <si>
    <t>Oil of Citronella</t>
  </si>
  <si>
    <t>01930.02</t>
  </si>
  <si>
    <t>Pyrethrum, Dried Flowers</t>
  </si>
  <si>
    <t>Forage products</t>
  </si>
  <si>
    <t>01911</t>
  </si>
  <si>
    <t>Maize for forage and silage</t>
  </si>
  <si>
    <t>01912</t>
  </si>
  <si>
    <t>Alfalfa for forage and silage</t>
  </si>
  <si>
    <t>01919.04</t>
  </si>
  <si>
    <t>Sorghum for forage and silage</t>
  </si>
  <si>
    <t>01919.05</t>
  </si>
  <si>
    <t>Rye grass for forage and silage</t>
  </si>
  <si>
    <t>01919.07</t>
  </si>
  <si>
    <t>Clover for forage and silage</t>
  </si>
  <si>
    <t>Rubber, gums, waxes</t>
  </si>
  <si>
    <t>01950.01</t>
  </si>
  <si>
    <t>Natural Rubber</t>
  </si>
  <si>
    <t>03211</t>
  </si>
  <si>
    <t>Natural Gums</t>
  </si>
  <si>
    <t>01921.02</t>
  </si>
  <si>
    <t>Cotton lint</t>
  </si>
  <si>
    <t>01922.01</t>
  </si>
  <si>
    <t>Jute</t>
  </si>
  <si>
    <t>01922.02</t>
  </si>
  <si>
    <t>Jute-Like Fibres</t>
  </si>
  <si>
    <t>02944</t>
  </si>
  <si>
    <t>Silk-worm cocoons suitable for reeling</t>
  </si>
  <si>
    <t>01929.04</t>
  </si>
  <si>
    <t>Sisal</t>
  </si>
  <si>
    <t>01929.91</t>
  </si>
  <si>
    <t>Agave Fibres nes</t>
  </si>
  <si>
    <t>01929.03</t>
  </si>
  <si>
    <t>Ramie</t>
  </si>
  <si>
    <t>01929.05</t>
  </si>
  <si>
    <t>Abaca (Manila Hemp)</t>
  </si>
  <si>
    <t>01929.07</t>
  </si>
  <si>
    <t>Kapok Fibre</t>
  </si>
  <si>
    <t>01929.90</t>
  </si>
  <si>
    <t>Fibre Crops nes</t>
  </si>
  <si>
    <t>Buffalo Live Weight</t>
  </si>
  <si>
    <t>Ass Live Weight</t>
  </si>
  <si>
    <t>Camel Live Weight</t>
  </si>
  <si>
    <t>Other Camel Live Weight</t>
  </si>
  <si>
    <t>Pigeons Other Birds</t>
  </si>
  <si>
    <t>Other Poultry Live Weight</t>
  </si>
  <si>
    <t>Mule Live Weight</t>
  </si>
  <si>
    <t>Rodents Live Weight</t>
  </si>
  <si>
    <t>02196</t>
  </si>
  <si>
    <t>Beehives</t>
  </si>
  <si>
    <t>21119.90</t>
  </si>
  <si>
    <t>Meat nes</t>
  </si>
  <si>
    <t>21112</t>
  </si>
  <si>
    <t>Indigenous Buffalo Meat</t>
  </si>
  <si>
    <t>21118.02</t>
  </si>
  <si>
    <t>Indigenous Ass Meat</t>
  </si>
  <si>
    <t>21118.03</t>
  </si>
  <si>
    <t>Indigenous Mulemeat</t>
  </si>
  <si>
    <t>21170.01</t>
  </si>
  <si>
    <t>Indigenous Other Poultry</t>
  </si>
  <si>
    <t>21117.01</t>
  </si>
  <si>
    <t>Indigenous Camel Meat</t>
  </si>
  <si>
    <t>21117.02</t>
  </si>
  <si>
    <t>Indigenous Other Camel</t>
  </si>
  <si>
    <t>21119.01</t>
  </si>
  <si>
    <t>Indigenous Rodents</t>
  </si>
  <si>
    <t>02212</t>
  </si>
  <si>
    <t>Buffalo milk, whole, fresh</t>
  </si>
  <si>
    <t>02293</t>
  </si>
  <si>
    <t>Camel milk, whole, fresh</t>
  </si>
  <si>
    <t>0232</t>
  </si>
  <si>
    <t>Other bird eggs, with shell, n.e.c.</t>
  </si>
  <si>
    <t>02960.01</t>
  </si>
  <si>
    <t>Beeswax</t>
  </si>
  <si>
    <t>Sugar, raw, centrifugal</t>
  </si>
  <si>
    <t>23511.01</t>
  </si>
  <si>
    <t>Cane sugar, raw, centrifugal</t>
  </si>
  <si>
    <t>23512</t>
  </si>
  <si>
    <t>Beet sugar, raw, centrifugal</t>
  </si>
  <si>
    <t>Vegetable Oils</t>
  </si>
  <si>
    <t>2165</t>
  </si>
  <si>
    <t>Palm oil</t>
  </si>
  <si>
    <t>2167</t>
  </si>
  <si>
    <t>Olive oil, Virgin</t>
  </si>
  <si>
    <t>Fruits</t>
  </si>
  <si>
    <t>21411</t>
  </si>
  <si>
    <t>Raisins</t>
  </si>
  <si>
    <r>
      <t xml:space="preserve">- To indicate that you report a different price concept, please use the </t>
    </r>
    <r>
      <rPr>
        <b/>
        <sz val="10"/>
        <rFont val="Arial"/>
        <family val="2"/>
      </rPr>
      <t>"Coverage of Basic Data"</t>
    </r>
    <r>
      <rPr>
        <sz val="10"/>
        <rFont val="Arial"/>
        <family val="2"/>
      </rPr>
      <t xml:space="preserve"> column and enter the price concept used (P=producer price, W=wholesale price, C=consumer price, U=unit value, O=other)</t>
    </r>
  </si>
  <si>
    <r>
      <t xml:space="preserve">- Any other information you deem relevant or useful can also be inserted in the </t>
    </r>
    <r>
      <rPr>
        <b/>
        <sz val="10"/>
        <rFont val="Arial"/>
        <family val="2"/>
      </rPr>
      <t>Comments</t>
    </r>
    <r>
      <rPr>
        <sz val="10"/>
        <rFont val="Arial"/>
        <family val="2"/>
      </rPr>
      <t xml:space="preserve"> column available.</t>
    </r>
  </si>
  <si>
    <t>Price and Measurement Concepts</t>
  </si>
  <si>
    <r>
      <t xml:space="preserve">Quantities are expressed in </t>
    </r>
    <r>
      <rPr>
        <b/>
        <sz val="9"/>
        <rFont val="Arial"/>
        <family val="2"/>
      </rPr>
      <t xml:space="preserve">number </t>
    </r>
    <r>
      <rPr>
        <sz val="9"/>
        <rFont val="Arial"/>
        <family val="2"/>
      </rPr>
      <t>of Tonnes (t). For conversion from other standard units of measure to the Tonne, please refer to the Annex for Conversion Factors.</t>
    </r>
  </si>
  <si>
    <t>Unit of Measure</t>
  </si>
  <si>
    <t>The reference unit of measure is the Tonne (=1 000 kg), also referred to as the 'Metric Tonne'.</t>
  </si>
  <si>
    <t>The currency in which prices are reported, which can vary by each year as countries change the national currency or reporting currency.</t>
  </si>
  <si>
    <r>
      <rPr>
        <sz val="9"/>
        <rFont val="Arial"/>
        <family val="2"/>
      </rPr>
      <t>Detailed commodity definitions can be found in FAO’s publication, “Definition and Classification of Commodities” (FAO 1996. D/W2979E/1/10.96/500) given in FAO’s web-site at the following address;  "Items" under "Definitions and Standards" Tab in FAOSTAT:</t>
    </r>
    <r>
      <rPr>
        <sz val="9"/>
        <color indexed="12"/>
        <rFont val="Arial"/>
        <family val="2"/>
      </rPr>
      <t xml:space="preserve"> </t>
    </r>
    <r>
      <rPr>
        <u/>
        <sz val="9"/>
        <color indexed="12"/>
        <rFont val="Arial"/>
        <family val="2"/>
      </rPr>
      <t>http://www.fao.org/faostat/en/#data/PP</t>
    </r>
  </si>
  <si>
    <t xml:space="preserve">If prices reported are not per Tonne (1 000 kg), please specify the appropriate units used in the "Quantity" and "Unit of measure" columns and  conversion factors to the Tonne in the "Comments" column.  Please advise in comments if the product is not applicable and should be deleted from the list. </t>
  </si>
  <si>
    <t>Reference quantity and unit of measure (e.g. 1 Tonne)</t>
  </si>
  <si>
    <t xml:space="preserve">                                                            FOOD AND AGRICULTURE ORGANIZATION OF THE UNITED NATIONS - STATISTICS DIVISION       </t>
  </si>
  <si>
    <t>of Measure</t>
  </si>
  <si>
    <t>of measure</t>
  </si>
  <si>
    <t>Bananas Cavendish</t>
  </si>
  <si>
    <t>Bananas non-Cavendish</t>
  </si>
  <si>
    <t>01312.01</t>
  </si>
  <si>
    <t>01312.02</t>
  </si>
  <si>
    <t>01313.01</t>
  </si>
  <si>
    <t>Cooking bananas</t>
  </si>
  <si>
    <t>01313.02</t>
  </si>
  <si>
    <t>Plantains and others</t>
  </si>
  <si>
    <t xml:space="preserve">                              FOOD AND AGRICULTURE ORGANIZATION OF THE UNITED NATIONS - STATISTICS DIVISION</t>
  </si>
  <si>
    <r>
      <t>Q3.</t>
    </r>
    <r>
      <rPr>
        <sz val="10"/>
        <rFont val="Arial"/>
        <family val="2"/>
      </rPr>
      <t xml:space="preserve"> </t>
    </r>
    <r>
      <rPr>
        <b/>
        <sz val="10"/>
        <rFont val="Arial"/>
        <family val="2"/>
      </rPr>
      <t>Administered Prices applied in the last 3 years</t>
    </r>
    <r>
      <rPr>
        <sz val="10"/>
        <rFont val="Arial"/>
        <family val="2"/>
      </rPr>
      <t xml:space="preserve"> (in local currency per metric ton) </t>
    </r>
    <r>
      <rPr>
        <b/>
        <sz val="10"/>
        <rFont val="Arial"/>
        <family val="2"/>
      </rPr>
      <t>(</t>
    </r>
    <r>
      <rPr>
        <b/>
        <u/>
        <sz val="10"/>
        <rFont val="Arial"/>
        <family val="2"/>
      </rPr>
      <t>Use codes for Type of Price - see note at end of table</t>
    </r>
    <r>
      <rPr>
        <b/>
        <sz val="10"/>
        <rFont val="Arial"/>
        <family val="2"/>
      </rPr>
      <t>)</t>
    </r>
  </si>
  <si>
    <t>Please send to: Mr Mukesh Srivastava, Food and Agriculture Organization of the United Nations Headquarters, Rome
E-mail:  FAO-Questionnaires@fao.org
Fax:   + 39 06 570 55615</t>
  </si>
  <si>
    <t xml:space="preserve">                                                                                            FOOD AND AGRICULTURE ORGANIZATION OF THE UNITED NATIONS - STATISTICS DIVISION                   </t>
  </si>
  <si>
    <t xml:space="preserve">                                                          FOOD AND AGRICULTURE ORGANIZATION OF THE UNITED NATIONS - STATISTICS DIVISION   </t>
  </si>
  <si>
    <t>The reference period is the calendar year; the reference unit is the Tonne; and the reference price is the average annual producer or farm-gate price. Please specify in the comments column if you use a crop year. If the reference unit is not the Tonne (1 000 kg), please specify the unit used in the "Quantity" and "Unit" columns and its conversion factor to the Tonne in the "Comments". Under "Currency Name", please indicate which currency is used to report prices for each year. To indicate that the commodity is not or is no longer produced in your country, enter ":" in the appropriate cell; missing data, enter "NA"; data are provisional, enter "*" to the end of the price value; data are estimates, enter "E" to the end of the price value. Please specify coverage of basic data: producer price (P), wholesale price (W), consumer price (C), unit value (U), other (O). Please advise in comments if the product is not applicable and should be deleted from the list.</t>
  </si>
  <si>
    <t>Please complete Primary-Annual and Primary-Monthly data for years and months for which data is available. If price data is available for concepts other than Producer Prices example Wholesale Prices, Consummer Prices which can be used for deriving Producer Prices,  please complete these tables for those prices, and provide corresponding Metadata.</t>
  </si>
  <si>
    <t>Primary-Annual Producer Prices</t>
  </si>
  <si>
    <t>Primary-Monthly Producer Prices</t>
  </si>
  <si>
    <t>Supplementary Information:  Agriculture Producer Price Indexes and Administrated prices received by farmers (Support Prices, Procurement Prices, etc.)</t>
  </si>
  <si>
    <t>Metadata</t>
  </si>
  <si>
    <t>Conversion Factors</t>
  </si>
  <si>
    <r>
      <t xml:space="preserve">- Please </t>
    </r>
    <r>
      <rPr>
        <b/>
        <sz val="10"/>
        <rFont val="Arial"/>
        <family val="2"/>
      </rPr>
      <t>complete the data sheet</t>
    </r>
    <r>
      <rPr>
        <sz val="10"/>
        <rFont val="Arial"/>
        <family val="2"/>
      </rPr>
      <t xml:space="preserve"> with </t>
    </r>
    <r>
      <rPr>
        <i/>
        <sz val="10"/>
        <rFont val="Arial"/>
        <family val="2"/>
      </rPr>
      <t>agriculture producer prices</t>
    </r>
    <r>
      <rPr>
        <sz val="10"/>
        <rFont val="Arial"/>
        <family val="2"/>
      </rPr>
      <t xml:space="preserve"> per Tonne of commodity for the last 3-year period and</t>
    </r>
    <r>
      <rPr>
        <b/>
        <sz val="10"/>
        <rFont val="Arial"/>
        <family val="2"/>
      </rPr>
      <t xml:space="preserve"> validate any prefilled data</t>
    </r>
    <r>
      <rPr>
        <sz val="10"/>
        <rFont val="Arial"/>
        <family val="2"/>
      </rPr>
      <t xml:space="preserve">, which reflects data provided by your country in previous years, and may have been revised by your country or modified due to conversion units of measure at our end.
- The </t>
    </r>
    <r>
      <rPr>
        <b/>
        <sz val="10"/>
        <rFont val="Arial"/>
        <family val="2"/>
      </rPr>
      <t>reference period</t>
    </r>
    <r>
      <rPr>
        <sz val="10"/>
        <rFont val="Arial"/>
        <family val="2"/>
      </rPr>
      <t xml:space="preserve"> is the calendar year; the </t>
    </r>
    <r>
      <rPr>
        <b/>
        <sz val="10"/>
        <rFont val="Arial"/>
        <family val="2"/>
      </rPr>
      <t>reference unit of measure</t>
    </r>
    <r>
      <rPr>
        <sz val="10"/>
        <rFont val="Arial"/>
        <family val="2"/>
      </rPr>
      <t xml:space="preserve"> is the Tonne; the </t>
    </r>
    <r>
      <rPr>
        <b/>
        <sz val="10"/>
        <rFont val="Arial"/>
        <family val="2"/>
      </rPr>
      <t>reference price</t>
    </r>
    <r>
      <rPr>
        <sz val="10"/>
        <rFont val="Arial"/>
        <family val="2"/>
      </rPr>
      <t xml:space="preserve"> is the average annual producer or farm-gate price. 
- If your country produces more than one type of variety per commodity specified, please indicate the price </t>
    </r>
    <r>
      <rPr>
        <b/>
        <sz val="10"/>
        <rFont val="Arial"/>
        <family val="2"/>
      </rPr>
      <t>of the most common variety only</t>
    </r>
    <r>
      <rPr>
        <sz val="10"/>
        <rFont val="Arial"/>
        <family val="2"/>
      </rPr>
      <t xml:space="preserve">.
- If the unit of measure used is </t>
    </r>
    <r>
      <rPr>
        <u/>
        <sz val="10"/>
        <rFont val="Arial"/>
        <family val="2"/>
      </rPr>
      <t xml:space="preserve">not the price per 1 </t>
    </r>
    <r>
      <rPr>
        <sz val="10"/>
        <rFont val="Arial"/>
        <family val="2"/>
      </rPr>
      <t>Tonne (1 000 kg), please specify the appropriate values in</t>
    </r>
    <r>
      <rPr>
        <b/>
        <sz val="10"/>
        <rFont val="Arial"/>
        <family val="2"/>
      </rPr>
      <t xml:space="preserve"> "Quantity" </t>
    </r>
    <r>
      <rPr>
        <sz val="10"/>
        <rFont val="Arial"/>
        <family val="2"/>
      </rPr>
      <t>and</t>
    </r>
    <r>
      <rPr>
        <b/>
        <sz val="10"/>
        <rFont val="Arial"/>
        <family val="2"/>
      </rPr>
      <t xml:space="preserve"> "Unit of Measure."</t>
    </r>
    <r>
      <rPr>
        <sz val="10"/>
        <rFont val="Arial"/>
        <family val="2"/>
      </rPr>
      <t xml:space="preserve"> If these values are non-weight measures (e.g. number of eggs, heads/number of live animal, piece/number of pineapple or lettuce, etc.) please specify the</t>
    </r>
    <r>
      <rPr>
        <b/>
        <sz val="10"/>
        <rFont val="Arial"/>
        <family val="2"/>
      </rPr>
      <t xml:space="preserve"> conversion rate</t>
    </r>
    <r>
      <rPr>
        <sz val="10"/>
        <rFont val="Arial"/>
        <family val="2"/>
      </rPr>
      <t xml:space="preserve"> to 1 Tonne.  Conversion factors used may be reflected in the final work sheet (see instructions below). 
- Please indicate which </t>
    </r>
    <r>
      <rPr>
        <b/>
        <sz val="10"/>
        <rFont val="Arial"/>
        <family val="2"/>
      </rPr>
      <t>currency</t>
    </r>
    <r>
      <rPr>
        <sz val="10"/>
        <rFont val="Arial"/>
        <family val="2"/>
      </rPr>
      <t xml:space="preserve"> is used to report prices for each year. </t>
    </r>
  </si>
  <si>
    <t>Questionnaire on Prices Received by Farmers - Primary Crop and Livestock Products: DEFINITIONS</t>
  </si>
  <si>
    <t>Questionnaire on Prices Received by Farmers - Primary Crop and Livestock Products: INSTRUCTIONS</t>
  </si>
  <si>
    <t>Questionnaire on Prices Received by Farmers - Primary Crop and Livestock Products: METADATA</t>
  </si>
  <si>
    <t>Questionnaire on Prices Received by Farmers - Primary Crop and Livestock Products: FEEDBACK</t>
  </si>
  <si>
    <t>Questionnaire on Prices Received by Farmers - Primary Crop and Livestock Products: CONVERSIONS FACTORS</t>
  </si>
  <si>
    <t>Annual data</t>
  </si>
  <si>
    <t>Monthly data</t>
  </si>
  <si>
    <t>ANNEX</t>
  </si>
  <si>
    <t>Commodities listed in this questionnarie represent major products for your country, based on past reporting and other data sources. Other imporatant commodities can be added.</t>
  </si>
  <si>
    <r>
      <t xml:space="preserve">- To indicate 
                      confidentiality issues use “C” 
                      missing data (meaning data that exist but are not reported for several reasons, excluding confidentiality for which “C” should be used): “NA” 
                      non-applicable, not relevant (data cannot exist ) “:” 
                      data are </t>
    </r>
    <r>
      <rPr>
        <b/>
        <sz val="10"/>
        <rFont val="Arial"/>
        <family val="2"/>
      </rPr>
      <t>provisional</t>
    </r>
    <r>
      <rPr>
        <sz val="10"/>
        <rFont val="Arial"/>
        <family val="2"/>
      </rPr>
      <t xml:space="preserve">, add a star ("*") at the end of the price value
                      data are </t>
    </r>
    <r>
      <rPr>
        <b/>
        <sz val="10"/>
        <rFont val="Arial"/>
        <family val="2"/>
      </rPr>
      <t>estimates</t>
    </r>
    <r>
      <rPr>
        <sz val="10"/>
        <rFont val="Arial"/>
        <family val="2"/>
      </rPr>
      <t xml:space="preserve">, add "E" at the end of the price value             </t>
    </r>
  </si>
  <si>
    <t xml:space="preserve"> Questionnaire on Prices Received by Farmers - Primary Crop and Livestock Products: SUPPLEMENTARY INFORMATION</t>
  </si>
  <si>
    <t>Questionnaire on Prices Received by Farmers - Primary Crop and Livestock Products: MONTHLY DATA</t>
  </si>
  <si>
    <t xml:space="preserve"> Questionnaire on Prices Received by Farmers - Primary Crop and Livestock Products: ANNUAL DATA</t>
  </si>
  <si>
    <t>21111.01b</t>
  </si>
  <si>
    <t>21112b</t>
  </si>
  <si>
    <t>21115b</t>
  </si>
  <si>
    <t>21116b</t>
  </si>
  <si>
    <t>21113.01b</t>
  </si>
  <si>
    <t>21118.01b</t>
  </si>
  <si>
    <t>21118.02b</t>
  </si>
  <si>
    <t>21117.01b</t>
  </si>
  <si>
    <t>21117.02b</t>
  </si>
  <si>
    <t>21121b</t>
  </si>
  <si>
    <t>21114b</t>
  </si>
  <si>
    <t>21124b</t>
  </si>
  <si>
    <t>21122b</t>
  </si>
  <si>
    <t>21123b</t>
  </si>
  <si>
    <t>21170.01b</t>
  </si>
  <si>
    <t>21118.03b</t>
  </si>
  <si>
    <t>21119.01b</t>
  </si>
  <si>
    <t xml:space="preserve">The questionnaire on Prices Received by Farmers aims to collect data on agricultural producer prices for primary crops and livestock, which are compiled by FAO into a global database and used to track and study issues related to price inflation, volatility and transmission, and food security . The final global datasets are available in FAOSTAT:  http://www.fao.org/faostat/en/#data/PP, http://www.fao.org/faostat/en/#data/PM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</si>
</sst>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0.000"/>
  </numFmts>
  <fonts count="34" x14ac:knownFonts="1">
    <font>
      <sz val="10"/>
      <name val="Arial"/>
    </font>
    <font>
      <sz val="8"/>
      <name val="Arial"/>
      <family val="2"/>
    </font>
    <font>
      <b/>
      <u/>
      <sz val="10"/>
      <name val="Arial Narrow"/>
      <family val="2"/>
    </font>
    <font>
      <u/>
      <sz val="8"/>
      <color indexed="12"/>
      <name val="Arial"/>
      <family val="2"/>
    </font>
    <font>
      <sz val="10"/>
      <name val="Arial"/>
      <family val="2"/>
    </font>
    <font>
      <b/>
      <sz val="10"/>
      <name val="Arial"/>
      <family val="2"/>
    </font>
    <font>
      <sz val="10"/>
      <name val="Arial"/>
      <family val="2"/>
    </font>
    <font>
      <b/>
      <sz val="10"/>
      <name val="Arial"/>
      <family val="2"/>
    </font>
    <font>
      <sz val="8"/>
      <name val="Arial"/>
      <family val="2"/>
    </font>
    <font>
      <b/>
      <sz val="12"/>
      <name val="Arial"/>
      <family val="2"/>
    </font>
    <font>
      <b/>
      <sz val="16"/>
      <name val="Arial"/>
      <family val="2"/>
    </font>
    <font>
      <b/>
      <sz val="12"/>
      <name val="Arial"/>
      <family val="2"/>
    </font>
    <font>
      <sz val="9"/>
      <name val="Arial"/>
      <family val="2"/>
    </font>
    <font>
      <b/>
      <sz val="9"/>
      <name val="Arial"/>
      <family val="2"/>
    </font>
    <font>
      <b/>
      <u/>
      <sz val="10"/>
      <name val="Arial"/>
      <family val="2"/>
    </font>
    <font>
      <sz val="12"/>
      <name val="Arial"/>
      <family val="2"/>
    </font>
    <font>
      <sz val="14"/>
      <name val="Arial"/>
      <family val="2"/>
    </font>
    <font>
      <b/>
      <sz val="8"/>
      <name val="Arial"/>
      <family val="2"/>
    </font>
    <font>
      <b/>
      <sz val="12"/>
      <name val="Arial Narrow"/>
      <family val="2"/>
    </font>
    <font>
      <b/>
      <sz val="13"/>
      <color indexed="12"/>
      <name val="Arial"/>
      <family val="2"/>
    </font>
    <font>
      <i/>
      <sz val="9"/>
      <name val="Arial"/>
      <family val="2"/>
    </font>
    <font>
      <b/>
      <i/>
      <sz val="10"/>
      <name val="Arial"/>
      <family val="2"/>
    </font>
    <font>
      <u/>
      <sz val="10"/>
      <name val="Arial"/>
      <family val="2"/>
    </font>
    <font>
      <i/>
      <sz val="10"/>
      <name val="Arial"/>
      <family val="2"/>
    </font>
    <font>
      <b/>
      <sz val="11"/>
      <name val="Arial"/>
      <family val="2"/>
    </font>
    <font>
      <u/>
      <sz val="9"/>
      <color indexed="12"/>
      <name val="Arial"/>
      <family val="2"/>
    </font>
    <font>
      <sz val="9"/>
      <color indexed="12"/>
      <name val="Arial"/>
      <family val="2"/>
    </font>
    <font>
      <b/>
      <sz val="10"/>
      <color rgb="FF0000FF"/>
      <name val="Arial"/>
      <family val="2"/>
    </font>
    <font>
      <b/>
      <sz val="10"/>
      <color rgb="FF00B050"/>
      <name val="Arial"/>
      <family val="2"/>
    </font>
    <font>
      <sz val="10"/>
      <color rgb="FF00B050"/>
      <name val="Arial"/>
      <family val="2"/>
    </font>
    <font>
      <b/>
      <sz val="10"/>
      <color rgb="FFFF0000"/>
      <name val="Arial"/>
      <family val="2"/>
    </font>
    <font>
      <sz val="10"/>
      <color rgb="FFFF0000"/>
      <name val="Arial"/>
      <family val="2"/>
    </font>
    <font>
      <b/>
      <sz val="14"/>
      <name val="Arial"/>
      <family val="2"/>
    </font>
    <font>
      <b/>
      <sz val="13"/>
      <name val="Arial"/>
      <family val="2"/>
    </font>
  </fonts>
  <fills count="5">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65">
    <border>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top/>
      <bottom style="hair">
        <color indexed="64"/>
      </bottom>
      <diagonal/>
    </border>
    <border>
      <left/>
      <right style="medium">
        <color indexed="64"/>
      </right>
      <top/>
      <bottom style="hair">
        <color indexed="64"/>
      </bottom>
      <diagonal/>
    </border>
    <border>
      <left/>
      <right style="thin">
        <color indexed="64"/>
      </right>
      <top/>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hair">
        <color indexed="64"/>
      </top>
      <bottom/>
      <diagonal/>
    </border>
    <border>
      <left style="thin">
        <color indexed="64"/>
      </left>
      <right/>
      <top style="medium">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hair">
        <color indexed="64"/>
      </left>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7">
    <xf numFmtId="0" fontId="0" fillId="0" borderId="0"/>
    <xf numFmtId="164" fontId="1" fillId="0" borderId="0"/>
    <xf numFmtId="164" fontId="8" fillId="0" borderId="0"/>
    <xf numFmtId="0" fontId="2" fillId="0" borderId="0">
      <alignment horizontal="centerContinuous"/>
    </xf>
    <xf numFmtId="0" fontId="3" fillId="0" borderId="0" applyNumberFormat="0" applyFill="0" applyBorder="0" applyAlignment="0" applyProtection="0">
      <alignment vertical="top"/>
      <protection locked="0"/>
    </xf>
    <xf numFmtId="0" fontId="4" fillId="0" borderId="0"/>
    <xf numFmtId="0" fontId="4" fillId="0" borderId="0"/>
  </cellStyleXfs>
  <cellXfs count="420">
    <xf numFmtId="0" fontId="0" fillId="0" borderId="0" xfId="0"/>
    <xf numFmtId="0" fontId="4" fillId="0" borderId="0" xfId="0" applyFont="1" applyFill="1"/>
    <xf numFmtId="0" fontId="15" fillId="0" borderId="0" xfId="0" applyFont="1" applyFill="1" applyBorder="1"/>
    <xf numFmtId="0" fontId="15" fillId="0" borderId="7" xfId="0" applyFont="1" applyFill="1" applyBorder="1"/>
    <xf numFmtId="0" fontId="15" fillId="0" borderId="9" xfId="0" applyFont="1" applyFill="1" applyBorder="1"/>
    <xf numFmtId="0" fontId="0" fillId="0" borderId="0" xfId="0" applyFill="1"/>
    <xf numFmtId="0" fontId="7" fillId="0" borderId="0" xfId="0" applyFont="1" applyFill="1"/>
    <xf numFmtId="0" fontId="0" fillId="0" borderId="0" xfId="0" applyFill="1" applyAlignment="1">
      <alignment horizontal="center"/>
    </xf>
    <xf numFmtId="0" fontId="1" fillId="0" borderId="0" xfId="0" applyFont="1" applyFill="1"/>
    <xf numFmtId="165" fontId="0" fillId="0" borderId="0" xfId="0" applyNumberFormat="1" applyFill="1"/>
    <xf numFmtId="0" fontId="0" fillId="0" borderId="0" xfId="0" quotePrefix="1" applyFill="1"/>
    <xf numFmtId="0" fontId="0" fillId="0" borderId="0" xfId="0" applyFill="1" applyAlignment="1">
      <alignment wrapText="1"/>
    </xf>
    <xf numFmtId="0" fontId="4" fillId="0" borderId="0" xfId="6" applyFill="1"/>
    <xf numFmtId="0" fontId="16" fillId="0" borderId="0" xfId="6" applyFont="1" applyFill="1"/>
    <xf numFmtId="0" fontId="10" fillId="0" borderId="0" xfId="6" applyFont="1" applyFill="1" applyBorder="1" applyAlignment="1">
      <alignment horizontal="centerContinuous" vertical="center" wrapText="1"/>
    </xf>
    <xf numFmtId="0" fontId="4" fillId="0" borderId="0" xfId="0" applyFont="1" applyFill="1" applyAlignment="1">
      <alignment wrapText="1"/>
    </xf>
    <xf numFmtId="0" fontId="11" fillId="0" borderId="11" xfId="0" applyFont="1" applyFill="1" applyBorder="1" applyAlignment="1">
      <alignment horizontal="centerContinuous" vertical="center" wrapText="1"/>
    </xf>
    <xf numFmtId="0" fontId="4" fillId="0" borderId="0" xfId="6" applyFill="1" applyAlignment="1">
      <alignment horizontal="centerContinuous"/>
    </xf>
    <xf numFmtId="0" fontId="16" fillId="0" borderId="0" xfId="6" applyFont="1" applyFill="1" applyAlignment="1">
      <alignment horizontal="centerContinuous"/>
    </xf>
    <xf numFmtId="0" fontId="12" fillId="0" borderId="0" xfId="6" applyNumberFormat="1" applyFont="1" applyFill="1" applyBorder="1" applyAlignment="1">
      <alignment horizontal="left" vertical="top"/>
    </xf>
    <xf numFmtId="0" fontId="4" fillId="0" borderId="0" xfId="6" applyFont="1" applyFill="1"/>
    <xf numFmtId="0" fontId="12" fillId="0" borderId="0" xfId="6" applyNumberFormat="1" applyFont="1" applyFill="1" applyAlignment="1">
      <alignment horizontal="left"/>
    </xf>
    <xf numFmtId="0" fontId="12" fillId="0" borderId="0" xfId="6" applyFont="1" applyFill="1" applyAlignment="1">
      <alignment horizontal="left" indent="1"/>
    </xf>
    <xf numFmtId="0" fontId="12" fillId="0" borderId="0" xfId="6" applyFont="1" applyFill="1" applyBorder="1" applyAlignment="1">
      <alignment horizontal="left" vertical="top"/>
    </xf>
    <xf numFmtId="0" fontId="4" fillId="0" borderId="0" xfId="6" quotePrefix="1" applyFill="1"/>
    <xf numFmtId="0" fontId="4" fillId="0" borderId="0" xfId="6" applyFill="1" applyAlignment="1"/>
    <xf numFmtId="0" fontId="6" fillId="0" borderId="12" xfId="6" applyFont="1" applyFill="1" applyBorder="1" applyAlignment="1"/>
    <xf numFmtId="0" fontId="6" fillId="0" borderId="9" xfId="6" applyFont="1" applyFill="1" applyBorder="1" applyAlignment="1"/>
    <xf numFmtId="0" fontId="6" fillId="0" borderId="13" xfId="6" applyFont="1" applyFill="1" applyBorder="1" applyAlignment="1"/>
    <xf numFmtId="0" fontId="6" fillId="0" borderId="14" xfId="6" applyFont="1" applyFill="1" applyBorder="1" applyAlignment="1">
      <alignment vertical="center"/>
    </xf>
    <xf numFmtId="0" fontId="6" fillId="0" borderId="15" xfId="6" applyFont="1" applyFill="1" applyBorder="1" applyAlignment="1">
      <alignment vertical="center"/>
    </xf>
    <xf numFmtId="0" fontId="6" fillId="0" borderId="16" xfId="0" quotePrefix="1" applyNumberFormat="1" applyFont="1" applyFill="1" applyBorder="1" applyAlignment="1">
      <alignment horizontal="left"/>
    </xf>
    <xf numFmtId="0" fontId="6" fillId="0" borderId="0" xfId="0" quotePrefix="1" applyNumberFormat="1" applyFont="1" applyFill="1" applyBorder="1" applyAlignment="1">
      <alignment horizontal="left"/>
    </xf>
    <xf numFmtId="0" fontId="6" fillId="0" borderId="0" xfId="6" applyFont="1" applyFill="1" applyBorder="1" applyAlignment="1"/>
    <xf numFmtId="0" fontId="6" fillId="0" borderId="17" xfId="6" applyFont="1" applyFill="1" applyBorder="1" applyAlignment="1"/>
    <xf numFmtId="0" fontId="6" fillId="0" borderId="7" xfId="6" applyFont="1" applyFill="1" applyBorder="1" applyAlignment="1"/>
    <xf numFmtId="0" fontId="4" fillId="0" borderId="0" xfId="6" applyFill="1" applyBorder="1" applyAlignment="1"/>
    <xf numFmtId="0" fontId="6" fillId="0" borderId="18" xfId="6" applyFont="1" applyFill="1" applyBorder="1" applyAlignment="1"/>
    <xf numFmtId="0" fontId="6" fillId="0" borderId="19" xfId="6" applyFont="1" applyFill="1" applyBorder="1" applyAlignment="1">
      <alignment vertical="center" wrapText="1"/>
    </xf>
    <xf numFmtId="0" fontId="6" fillId="0" borderId="12" xfId="6" applyFont="1" applyFill="1" applyBorder="1" applyAlignment="1">
      <alignment vertical="center" wrapText="1"/>
    </xf>
    <xf numFmtId="0" fontId="6" fillId="0" borderId="12" xfId="6" applyFont="1" applyFill="1" applyBorder="1" applyAlignment="1">
      <alignment horizontal="centerContinuous" wrapText="1"/>
    </xf>
    <xf numFmtId="0" fontId="6" fillId="0" borderId="9" xfId="6" applyFont="1" applyFill="1" applyBorder="1" applyAlignment="1">
      <alignment horizontal="centerContinuous" wrapText="1"/>
    </xf>
    <xf numFmtId="0" fontId="6" fillId="0" borderId="13" xfId="6" applyFont="1" applyFill="1" applyBorder="1" applyAlignment="1">
      <alignment horizontal="centerContinuous" wrapText="1"/>
    </xf>
    <xf numFmtId="0" fontId="6" fillId="0" borderId="12" xfId="6" applyFont="1" applyFill="1" applyBorder="1" applyAlignment="1">
      <alignment vertical="center"/>
    </xf>
    <xf numFmtId="0" fontId="6" fillId="0" borderId="20" xfId="6" applyFont="1" applyFill="1" applyBorder="1" applyAlignment="1">
      <alignment horizontal="centerContinuous" wrapText="1"/>
    </xf>
    <xf numFmtId="0" fontId="6" fillId="0" borderId="21" xfId="6" applyFont="1" applyFill="1" applyBorder="1" applyAlignment="1">
      <alignment horizontal="centerContinuous" wrapText="1"/>
    </xf>
    <xf numFmtId="0" fontId="6" fillId="0" borderId="22" xfId="6" applyFont="1" applyFill="1" applyBorder="1" applyAlignment="1">
      <alignment horizontal="centerContinuous" wrapText="1"/>
    </xf>
    <xf numFmtId="0" fontId="4" fillId="0" borderId="0" xfId="6" applyFont="1" applyFill="1" applyBorder="1" applyAlignment="1"/>
    <xf numFmtId="0" fontId="4" fillId="0" borderId="0" xfId="6" applyFont="1" applyFill="1" applyAlignment="1"/>
    <xf numFmtId="0" fontId="15" fillId="0" borderId="17" xfId="0" applyFont="1" applyFill="1" applyBorder="1"/>
    <xf numFmtId="0" fontId="15" fillId="0" borderId="12" xfId="0" applyFont="1" applyFill="1" applyBorder="1"/>
    <xf numFmtId="0" fontId="15" fillId="0" borderId="23" xfId="0" applyFont="1" applyFill="1" applyBorder="1"/>
    <xf numFmtId="0" fontId="14" fillId="0" borderId="0" xfId="0" applyFont="1" applyFill="1"/>
    <xf numFmtId="0" fontId="10" fillId="0" borderId="0" xfId="0" applyFont="1" applyFill="1" applyAlignment="1">
      <alignment horizontal="center"/>
    </xf>
    <xf numFmtId="0" fontId="10" fillId="0" borderId="0" xfId="0" applyFont="1" applyFill="1" applyAlignment="1"/>
    <xf numFmtId="0" fontId="4" fillId="0" borderId="0" xfId="0" applyFont="1"/>
    <xf numFmtId="0" fontId="5" fillId="0" borderId="0" xfId="0" applyFont="1" applyFill="1" applyBorder="1" applyAlignment="1">
      <alignment horizontal="center" vertical="center" wrapText="1"/>
    </xf>
    <xf numFmtId="0" fontId="5" fillId="0" borderId="0" xfId="0" applyFont="1" applyFill="1" applyBorder="1" applyAlignment="1">
      <alignment vertical="center"/>
    </xf>
    <xf numFmtId="0" fontId="6" fillId="0" borderId="19" xfId="6" applyFont="1" applyFill="1" applyBorder="1" applyAlignment="1"/>
    <xf numFmtId="0" fontId="6" fillId="0" borderId="30" xfId="6" applyFont="1" applyFill="1" applyBorder="1" applyAlignment="1"/>
    <xf numFmtId="0" fontId="4" fillId="0" borderId="19" xfId="6" applyFont="1" applyFill="1" applyBorder="1" applyAlignment="1"/>
    <xf numFmtId="0" fontId="4" fillId="0" borderId="16" xfId="0" quotePrefix="1" applyNumberFormat="1" applyFont="1" applyFill="1" applyBorder="1" applyAlignment="1">
      <alignment horizontal="left"/>
    </xf>
    <xf numFmtId="0" fontId="4" fillId="0" borderId="19" xfId="6" applyFont="1" applyFill="1" applyBorder="1" applyAlignment="1">
      <alignment horizontal="left"/>
    </xf>
    <xf numFmtId="0" fontId="4" fillId="0" borderId="0" xfId="0" quotePrefix="1" applyNumberFormat="1" applyFont="1" applyFill="1" applyBorder="1" applyAlignment="1">
      <alignment horizontal="left"/>
    </xf>
    <xf numFmtId="0" fontId="4" fillId="0" borderId="17" xfId="6" applyFont="1" applyFill="1" applyBorder="1" applyAlignment="1"/>
    <xf numFmtId="0" fontId="4" fillId="0" borderId="7" xfId="6" applyFont="1" applyFill="1" applyBorder="1" applyAlignment="1"/>
    <xf numFmtId="0" fontId="4" fillId="0" borderId="18" xfId="6" applyFont="1" applyFill="1" applyBorder="1" applyAlignment="1"/>
    <xf numFmtId="0" fontId="4" fillId="0" borderId="12" xfId="6" applyFont="1" applyFill="1" applyBorder="1" applyAlignment="1"/>
    <xf numFmtId="0" fontId="4" fillId="0" borderId="9" xfId="6" applyFont="1" applyFill="1" applyBorder="1" applyAlignment="1"/>
    <xf numFmtId="0" fontId="4" fillId="0" borderId="13" xfId="6" applyFont="1" applyFill="1" applyBorder="1" applyAlignment="1"/>
    <xf numFmtId="0" fontId="11" fillId="0" borderId="0" xfId="0" applyFont="1" applyFill="1" applyBorder="1" applyAlignment="1">
      <alignment horizontal="centerContinuous" vertical="center" wrapText="1"/>
    </xf>
    <xf numFmtId="0" fontId="5" fillId="0" borderId="0" xfId="6" applyFont="1" applyFill="1"/>
    <xf numFmtId="0" fontId="4" fillId="0" borderId="0" xfId="5" applyFont="1" applyFill="1" applyAlignment="1">
      <alignment wrapText="1"/>
    </xf>
    <xf numFmtId="0" fontId="4" fillId="0" borderId="0" xfId="5" applyFont="1" applyFill="1" applyAlignment="1">
      <alignment horizontal="left" vertical="top" wrapText="1"/>
    </xf>
    <xf numFmtId="0" fontId="5" fillId="0" borderId="0" xfId="5" applyFont="1" applyFill="1" applyAlignment="1">
      <alignment wrapText="1"/>
    </xf>
    <xf numFmtId="0" fontId="4" fillId="0" borderId="0" xfId="5" applyFont="1" applyFill="1" applyAlignment="1">
      <alignment horizontal="left" wrapText="1"/>
    </xf>
    <xf numFmtId="0" fontId="4" fillId="0" borderId="0" xfId="6"/>
    <xf numFmtId="0" fontId="9" fillId="0" borderId="11" xfId="6" applyFont="1" applyBorder="1" applyAlignment="1">
      <alignment horizontal="left" vertical="center"/>
    </xf>
    <xf numFmtId="0" fontId="19" fillId="0" borderId="34" xfId="0" applyFont="1" applyFill="1" applyBorder="1" applyAlignment="1">
      <alignment vertical="center"/>
    </xf>
    <xf numFmtId="0" fontId="4" fillId="0" borderId="0" xfId="5" applyFont="1" applyFill="1"/>
    <xf numFmtId="0" fontId="4" fillId="3" borderId="3" xfId="5" applyFont="1" applyFill="1" applyBorder="1" applyAlignment="1">
      <alignment wrapText="1"/>
    </xf>
    <xf numFmtId="0" fontId="27" fillId="4" borderId="0" xfId="0" applyFont="1" applyFill="1" applyBorder="1" applyAlignment="1">
      <alignment horizontal="left" wrapText="1"/>
    </xf>
    <xf numFmtId="0" fontId="8" fillId="0" borderId="0" xfId="5" applyFont="1"/>
    <xf numFmtId="0" fontId="4" fillId="3" borderId="35" xfId="5" applyFont="1" applyFill="1" applyBorder="1" applyAlignment="1">
      <alignment wrapText="1"/>
    </xf>
    <xf numFmtId="0" fontId="4" fillId="3" borderId="36" xfId="5" applyFont="1" applyFill="1" applyBorder="1" applyAlignment="1">
      <alignment wrapText="1"/>
    </xf>
    <xf numFmtId="0" fontId="5" fillId="4" borderId="3" xfId="5" applyFont="1" applyFill="1" applyBorder="1"/>
    <xf numFmtId="0" fontId="8" fillId="4" borderId="4" xfId="5" applyFont="1" applyFill="1" applyBorder="1"/>
    <xf numFmtId="0" fontId="8" fillId="4" borderId="5" xfId="5" applyFont="1" applyFill="1" applyBorder="1"/>
    <xf numFmtId="0" fontId="12" fillId="4" borderId="35" xfId="5" applyFont="1" applyFill="1" applyBorder="1" applyAlignment="1">
      <alignment vertical="center"/>
    </xf>
    <xf numFmtId="0" fontId="8" fillId="4" borderId="0" xfId="5" applyFont="1" applyFill="1" applyBorder="1"/>
    <xf numFmtId="0" fontId="8" fillId="4" borderId="19" xfId="5" applyFont="1" applyFill="1" applyBorder="1"/>
    <xf numFmtId="0" fontId="8" fillId="4" borderId="35" xfId="5" applyFont="1" applyFill="1" applyBorder="1"/>
    <xf numFmtId="0" fontId="14" fillId="0" borderId="0" xfId="0" applyFont="1" applyFill="1" applyAlignment="1">
      <alignment horizontal="left" vertical="top" wrapText="1"/>
    </xf>
    <xf numFmtId="0" fontId="14" fillId="0" borderId="0" xfId="5" applyFont="1" applyFill="1" applyAlignment="1">
      <alignment horizontal="left" vertical="top" wrapText="1"/>
    </xf>
    <xf numFmtId="0" fontId="14" fillId="0" borderId="0" xfId="5" applyFont="1" applyFill="1" applyAlignment="1">
      <alignment horizontal="left" wrapText="1"/>
    </xf>
    <xf numFmtId="0" fontId="4" fillId="0" borderId="0" xfId="0" applyFont="1" applyFill="1" applyBorder="1" applyAlignment="1">
      <alignment horizontal="centerContinuous"/>
    </xf>
    <xf numFmtId="0" fontId="5" fillId="0" borderId="0" xfId="6" quotePrefix="1" applyFont="1" applyFill="1"/>
    <xf numFmtId="0" fontId="4" fillId="0" borderId="29" xfId="0" applyFont="1" applyFill="1" applyBorder="1"/>
    <xf numFmtId="0" fontId="5" fillId="0" borderId="0" xfId="0" applyFont="1" applyFill="1"/>
    <xf numFmtId="0" fontId="28" fillId="0" borderId="0" xfId="5" applyFont="1" applyFill="1" applyAlignment="1">
      <alignment horizontal="left" vertical="top"/>
    </xf>
    <xf numFmtId="0" fontId="29" fillId="0" borderId="0" xfId="5" applyFont="1" applyFill="1" applyAlignment="1">
      <alignment horizontal="left" vertical="top"/>
    </xf>
    <xf numFmtId="0" fontId="30" fillId="0" borderId="0" xfId="5" applyFont="1" applyFill="1" applyAlignment="1">
      <alignment horizontal="left" vertical="top"/>
    </xf>
    <xf numFmtId="0" fontId="31" fillId="0" borderId="0" xfId="5" applyFont="1" applyFill="1" applyAlignment="1">
      <alignment horizontal="left" vertical="top"/>
    </xf>
    <xf numFmtId="0" fontId="9" fillId="0" borderId="23" xfId="0" applyFont="1" applyFill="1" applyBorder="1" applyAlignment="1">
      <alignment horizontal="centerContinuous" vertical="center" wrapText="1"/>
    </xf>
    <xf numFmtId="0" fontId="4" fillId="3" borderId="26" xfId="0" applyFont="1" applyFill="1" applyBorder="1"/>
    <xf numFmtId="0" fontId="5" fillId="3" borderId="37" xfId="0" applyFont="1" applyFill="1" applyBorder="1" applyAlignment="1">
      <alignment horizontal="center" vertical="center" wrapText="1"/>
    </xf>
    <xf numFmtId="0" fontId="5" fillId="3" borderId="43" xfId="6" applyFont="1" applyFill="1" applyBorder="1" applyAlignment="1">
      <alignment horizontal="center" vertical="center"/>
    </xf>
    <xf numFmtId="0" fontId="7" fillId="3" borderId="45" xfId="6" applyFont="1" applyFill="1" applyBorder="1" applyAlignment="1">
      <alignment horizontal="centerContinuous"/>
    </xf>
    <xf numFmtId="0" fontId="7" fillId="3" borderId="44" xfId="6" applyFont="1" applyFill="1" applyBorder="1" applyAlignment="1">
      <alignment horizontal="centerContinuous"/>
    </xf>
    <xf numFmtId="0" fontId="7" fillId="3" borderId="46" xfId="6" applyFont="1" applyFill="1" applyBorder="1" applyAlignment="1">
      <alignment horizontal="centerContinuous"/>
    </xf>
    <xf numFmtId="0" fontId="11" fillId="0" borderId="36" xfId="0" applyFont="1" applyFill="1" applyBorder="1" applyAlignment="1">
      <alignment horizontal="centerContinuous" vertical="center" wrapText="1"/>
    </xf>
    <xf numFmtId="0" fontId="9" fillId="0" borderId="0" xfId="5" applyFont="1" applyBorder="1" applyAlignment="1">
      <alignment horizontal="center" vertical="center"/>
    </xf>
    <xf numFmtId="0" fontId="9" fillId="0" borderId="0" xfId="5" applyFont="1" applyBorder="1" applyAlignment="1">
      <alignment horizontal="left" vertical="center"/>
    </xf>
    <xf numFmtId="0" fontId="0" fillId="0" borderId="0" xfId="0" applyBorder="1"/>
    <xf numFmtId="0" fontId="11" fillId="0" borderId="0" xfId="0" applyFont="1" applyFill="1" applyBorder="1" applyAlignment="1">
      <alignment horizontal="center" vertical="center"/>
    </xf>
    <xf numFmtId="0" fontId="5" fillId="3" borderId="45" xfId="6" applyFont="1" applyFill="1" applyBorder="1" applyAlignment="1">
      <alignment horizontal="centerContinuous"/>
    </xf>
    <xf numFmtId="0" fontId="4" fillId="0" borderId="36" xfId="0" applyFont="1" applyFill="1" applyBorder="1"/>
    <xf numFmtId="0" fontId="15" fillId="0" borderId="48" xfId="0" applyFont="1" applyFill="1" applyBorder="1"/>
    <xf numFmtId="0" fontId="4" fillId="3" borderId="49" xfId="6" applyFont="1" applyFill="1" applyBorder="1" applyAlignment="1">
      <alignment horizontal="center" vertical="center" wrapText="1"/>
    </xf>
    <xf numFmtId="0" fontId="4" fillId="0" borderId="0" xfId="6" applyFont="1" applyFill="1" applyBorder="1" applyAlignment="1">
      <alignment horizontal="left"/>
    </xf>
    <xf numFmtId="0" fontId="4" fillId="0" borderId="35" xfId="0" quotePrefix="1" applyNumberFormat="1" applyFont="1" applyFill="1" applyBorder="1" applyAlignment="1">
      <alignment horizontal="left"/>
    </xf>
    <xf numFmtId="0" fontId="6" fillId="0" borderId="20" xfId="6" applyFont="1" applyFill="1" applyBorder="1" applyAlignment="1">
      <alignment horizontal="left" vertical="center" wrapText="1"/>
    </xf>
    <xf numFmtId="0" fontId="7" fillId="3" borderId="16" xfId="6" applyFont="1" applyFill="1" applyBorder="1" applyAlignment="1"/>
    <xf numFmtId="0" fontId="4" fillId="3" borderId="40" xfId="6" applyFill="1" applyBorder="1" applyAlignment="1"/>
    <xf numFmtId="0" fontId="7" fillId="3" borderId="39" xfId="6" applyFont="1" applyFill="1" applyBorder="1" applyAlignment="1"/>
    <xf numFmtId="0" fontId="7" fillId="3" borderId="40" xfId="6" applyFont="1" applyFill="1" applyBorder="1" applyAlignment="1"/>
    <xf numFmtId="0" fontId="7" fillId="3" borderId="0" xfId="6" applyFont="1" applyFill="1" applyBorder="1" applyAlignment="1"/>
    <xf numFmtId="0" fontId="7" fillId="3" borderId="50" xfId="6" applyFont="1" applyFill="1" applyBorder="1" applyAlignment="1"/>
    <xf numFmtId="0" fontId="4" fillId="3" borderId="19" xfId="6" applyFill="1" applyBorder="1" applyAlignment="1"/>
    <xf numFmtId="0" fontId="6" fillId="3" borderId="19" xfId="6" applyFont="1" applyFill="1" applyBorder="1" applyAlignment="1">
      <alignment horizontal="left"/>
    </xf>
    <xf numFmtId="0" fontId="6" fillId="3" borderId="30" xfId="6" applyFont="1" applyFill="1" applyBorder="1" applyAlignment="1">
      <alignment horizontal="left"/>
    </xf>
    <xf numFmtId="0" fontId="5" fillId="3" borderId="16" xfId="6" applyFont="1" applyFill="1" applyBorder="1" applyAlignment="1"/>
    <xf numFmtId="0" fontId="4" fillId="3" borderId="19" xfId="6" applyFont="1" applyFill="1" applyBorder="1" applyAlignment="1"/>
    <xf numFmtId="0" fontId="5" fillId="3" borderId="0" xfId="6" applyFont="1" applyFill="1" applyBorder="1" applyAlignment="1"/>
    <xf numFmtId="0" fontId="5" fillId="3" borderId="19" xfId="6" applyFont="1" applyFill="1" applyBorder="1" applyAlignment="1"/>
    <xf numFmtId="0" fontId="5" fillId="3" borderId="30" xfId="6" applyFont="1" applyFill="1" applyBorder="1" applyAlignment="1"/>
    <xf numFmtId="0" fontId="5" fillId="3" borderId="16" xfId="0" applyNumberFormat="1" applyFont="1" applyFill="1" applyBorder="1" applyAlignment="1">
      <alignment horizontal="left"/>
    </xf>
    <xf numFmtId="0" fontId="4" fillId="3" borderId="0" xfId="6" applyFont="1" applyFill="1" applyBorder="1" applyAlignment="1">
      <alignment horizontal="left"/>
    </xf>
    <xf numFmtId="0" fontId="4" fillId="3" borderId="0" xfId="6" applyFont="1" applyFill="1" applyBorder="1" applyAlignment="1"/>
    <xf numFmtId="0" fontId="4" fillId="3" borderId="51" xfId="6" applyFont="1" applyFill="1" applyBorder="1" applyAlignment="1"/>
    <xf numFmtId="0" fontId="6" fillId="3" borderId="13" xfId="6" applyFont="1" applyFill="1" applyBorder="1" applyAlignment="1">
      <alignment horizontal="centerContinuous" wrapText="1"/>
    </xf>
    <xf numFmtId="0" fontId="4" fillId="3" borderId="35" xfId="0" quotePrefix="1" applyNumberFormat="1" applyFont="1" applyFill="1" applyBorder="1" applyAlignment="1">
      <alignment horizontal="left"/>
    </xf>
    <xf numFmtId="0" fontId="4" fillId="3" borderId="0" xfId="0" quotePrefix="1" applyNumberFormat="1" applyFont="1" applyFill="1" applyBorder="1" applyAlignment="1">
      <alignment horizontal="left"/>
    </xf>
    <xf numFmtId="0" fontId="4" fillId="0" borderId="16" xfId="0" applyNumberFormat="1" applyFont="1" applyFill="1" applyBorder="1" applyAlignment="1">
      <alignment horizontal="left"/>
    </xf>
    <xf numFmtId="0" fontId="4" fillId="0" borderId="11" xfId="6" applyBorder="1"/>
    <xf numFmtId="0" fontId="4" fillId="0" borderId="3" xfId="0" applyFont="1" applyBorder="1" applyAlignment="1">
      <alignment horizontal="left" vertical="center" indent="1"/>
    </xf>
    <xf numFmtId="0" fontId="4" fillId="0" borderId="4" xfId="0" applyFont="1" applyBorder="1" applyAlignment="1">
      <alignment horizontal="left" vertical="center" indent="1"/>
    </xf>
    <xf numFmtId="0" fontId="4" fillId="0" borderId="4" xfId="0" applyFont="1" applyBorder="1"/>
    <xf numFmtId="0" fontId="4" fillId="0" borderId="5" xfId="0" applyFont="1" applyBorder="1"/>
    <xf numFmtId="0" fontId="4" fillId="0" borderId="0" xfId="0" applyFont="1" applyBorder="1"/>
    <xf numFmtId="0" fontId="4" fillId="0" borderId="35"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left" vertical="center"/>
    </xf>
    <xf numFmtId="0" fontId="4" fillId="0" borderId="19" xfId="0" applyFont="1" applyBorder="1" applyAlignment="1">
      <alignment horizontal="center" vertical="center"/>
    </xf>
    <xf numFmtId="0" fontId="4" fillId="0" borderId="35" xfId="0" applyFont="1" applyBorder="1" applyAlignment="1">
      <alignment horizontal="left" vertical="center" indent="1"/>
    </xf>
    <xf numFmtId="0" fontId="5" fillId="0" borderId="0" xfId="0" applyFont="1" applyBorder="1" applyAlignment="1">
      <alignment horizontal="right" vertical="center" wrapText="1" indent="1"/>
    </xf>
    <xf numFmtId="0" fontId="4" fillId="0" borderId="26" xfId="0" applyFont="1" applyBorder="1" applyAlignment="1" applyProtection="1">
      <alignment horizontal="center" vertical="center"/>
      <protection locked="0"/>
    </xf>
    <xf numFmtId="0" fontId="4" fillId="0" borderId="19" xfId="0" applyFont="1" applyBorder="1"/>
    <xf numFmtId="0" fontId="4" fillId="0" borderId="36" xfId="0" applyFont="1" applyBorder="1" applyAlignment="1">
      <alignment horizontal="left" vertical="center" indent="1"/>
    </xf>
    <xf numFmtId="0" fontId="4" fillId="0" borderId="23" xfId="0" applyFont="1" applyBorder="1" applyAlignment="1">
      <alignment horizontal="left" vertical="center" indent="1"/>
    </xf>
    <xf numFmtId="0" fontId="4" fillId="0" borderId="23" xfId="0" applyFont="1" applyBorder="1"/>
    <xf numFmtId="0" fontId="4" fillId="0" borderId="10" xfId="0" applyFont="1" applyBorder="1"/>
    <xf numFmtId="0" fontId="5" fillId="0" borderId="23" xfId="0" applyFont="1" applyBorder="1" applyAlignment="1">
      <alignment vertical="center" wrapText="1"/>
    </xf>
    <xf numFmtId="0" fontId="18" fillId="2" borderId="26" xfId="0" applyFont="1" applyFill="1" applyBorder="1" applyAlignment="1">
      <alignment horizontal="right" vertical="center"/>
    </xf>
    <xf numFmtId="0" fontId="11" fillId="0" borderId="23" xfId="0" applyFont="1" applyFill="1" applyBorder="1" applyAlignment="1">
      <alignment horizontal="centerContinuous" vertical="center"/>
    </xf>
    <xf numFmtId="0" fontId="16" fillId="0" borderId="23" xfId="0" applyFont="1" applyFill="1" applyBorder="1" applyAlignment="1">
      <alignment horizontal="centerContinuous"/>
    </xf>
    <xf numFmtId="0" fontId="0" fillId="0" borderId="23" xfId="0" applyFill="1" applyBorder="1" applyAlignment="1">
      <alignment horizontal="centerContinuous"/>
    </xf>
    <xf numFmtId="0" fontId="0" fillId="0" borderId="10" xfId="0" applyFill="1" applyBorder="1" applyAlignment="1">
      <alignment horizontal="centerContinuous"/>
    </xf>
    <xf numFmtId="0" fontId="5" fillId="0" borderId="26" xfId="0" applyFont="1" applyFill="1" applyBorder="1" applyAlignment="1"/>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NumberFormat="1" applyFont="1" applyFill="1" applyBorder="1" applyAlignment="1">
      <alignment vertical="center"/>
    </xf>
    <xf numFmtId="0" fontId="5" fillId="0" borderId="0" xfId="0" applyFont="1" applyFill="1" applyAlignment="1">
      <alignment horizontal="centerContinuous" vertical="center"/>
    </xf>
    <xf numFmtId="49" fontId="17" fillId="0" borderId="26" xfId="0" applyNumberFormat="1" applyFont="1" applyFill="1" applyBorder="1" applyAlignment="1"/>
    <xf numFmtId="0" fontId="1" fillId="0" borderId="26" xfId="0" applyFont="1" applyFill="1" applyBorder="1"/>
    <xf numFmtId="0" fontId="12" fillId="0" borderId="26" xfId="0" applyFont="1" applyFill="1" applyBorder="1" applyAlignment="1">
      <alignment wrapText="1"/>
    </xf>
    <xf numFmtId="0" fontId="13" fillId="0" borderId="26" xfId="0" applyFont="1" applyFill="1" applyBorder="1" applyAlignment="1">
      <alignment wrapText="1"/>
    </xf>
    <xf numFmtId="0" fontId="12" fillId="0" borderId="26" xfId="0" applyFont="1" applyFill="1" applyBorder="1" applyAlignment="1">
      <alignment vertical="top" wrapText="1"/>
    </xf>
    <xf numFmtId="0" fontId="12" fillId="0" borderId="26" xfId="0" applyNumberFormat="1" applyFont="1" applyFill="1" applyBorder="1" applyAlignment="1">
      <alignment vertical="top" wrapText="1"/>
    </xf>
    <xf numFmtId="0" fontId="12" fillId="0" borderId="26" xfId="0" applyNumberFormat="1" applyFont="1" applyFill="1" applyBorder="1" applyAlignment="1">
      <alignment wrapText="1"/>
    </xf>
    <xf numFmtId="0" fontId="13" fillId="0" borderId="26" xfId="0" applyFont="1" applyFill="1" applyBorder="1" applyAlignment="1"/>
    <xf numFmtId="0" fontId="12" fillId="0" borderId="26" xfId="0" quotePrefix="1" applyFont="1" applyFill="1" applyBorder="1" applyAlignment="1">
      <alignment wrapText="1"/>
    </xf>
    <xf numFmtId="0" fontId="12" fillId="0" borderId="26" xfId="0" quotePrefix="1" applyNumberFormat="1" applyFont="1" applyFill="1" applyBorder="1" applyAlignment="1">
      <alignment wrapText="1"/>
    </xf>
    <xf numFmtId="0" fontId="12" fillId="0" borderId="0" xfId="0" applyFont="1" applyFill="1" applyBorder="1" applyAlignment="1">
      <alignment wrapText="1"/>
    </xf>
    <xf numFmtId="0" fontId="4" fillId="0" borderId="26" xfId="0" applyFont="1" applyFill="1" applyBorder="1"/>
    <xf numFmtId="49" fontId="12" fillId="0" borderId="26" xfId="0" applyNumberFormat="1" applyFont="1" applyFill="1" applyBorder="1" applyAlignment="1"/>
    <xf numFmtId="1" fontId="17" fillId="0" borderId="26" xfId="0" applyNumberFormat="1" applyFont="1" applyFill="1" applyBorder="1" applyAlignment="1"/>
    <xf numFmtId="1" fontId="17" fillId="0" borderId="26" xfId="0" applyNumberFormat="1" applyFont="1" applyFill="1" applyBorder="1" applyAlignment="1">
      <alignment horizontal="left"/>
    </xf>
    <xf numFmtId="49" fontId="17" fillId="0" borderId="26" xfId="0" applyNumberFormat="1" applyFont="1" applyFill="1" applyBorder="1" applyAlignment="1">
      <alignment horizontal="left"/>
    </xf>
    <xf numFmtId="49" fontId="12" fillId="0" borderId="26" xfId="0" applyNumberFormat="1" applyFont="1" applyFill="1" applyBorder="1" applyAlignment="1">
      <alignment horizontal="left"/>
    </xf>
    <xf numFmtId="0" fontId="4" fillId="0" borderId="26" xfId="0" applyFont="1" applyFill="1" applyBorder="1" applyAlignment="1">
      <alignment horizontal="center" vertical="center"/>
    </xf>
    <xf numFmtId="0" fontId="4" fillId="0" borderId="0" xfId="0" applyFont="1" applyFill="1" applyBorder="1" applyAlignment="1"/>
    <xf numFmtId="0" fontId="5" fillId="3" borderId="38" xfId="5" applyFont="1" applyFill="1" applyBorder="1" applyAlignment="1">
      <alignment horizontal="center" vertical="center"/>
    </xf>
    <xf numFmtId="0" fontId="13" fillId="3" borderId="38" xfId="5" applyFont="1" applyFill="1" applyBorder="1" applyAlignment="1">
      <alignment horizontal="center" vertical="center" wrapText="1"/>
    </xf>
    <xf numFmtId="0" fontId="14" fillId="0" borderId="0" xfId="5" applyFont="1" applyFill="1"/>
    <xf numFmtId="0" fontId="4" fillId="0" borderId="0" xfId="5" applyFont="1" applyFill="1" applyBorder="1"/>
    <xf numFmtId="0" fontId="4" fillId="0" borderId="29" xfId="0" applyFont="1" applyFill="1" applyBorder="1" applyAlignment="1">
      <alignment wrapText="1"/>
    </xf>
    <xf numFmtId="0" fontId="5" fillId="3" borderId="29" xfId="0" applyFont="1" applyFill="1" applyBorder="1" applyAlignment="1">
      <alignment horizontal="center" vertical="center" wrapText="1"/>
    </xf>
    <xf numFmtId="0" fontId="5" fillId="3" borderId="29" xfId="0" applyFont="1" applyFill="1" applyBorder="1" applyAlignment="1">
      <alignment horizontal="center" vertical="center"/>
    </xf>
    <xf numFmtId="0" fontId="17" fillId="3" borderId="29"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38" xfId="0" applyFont="1" applyFill="1" applyBorder="1" applyAlignment="1">
      <alignment horizontal="center" vertical="center"/>
    </xf>
    <xf numFmtId="0" fontId="5" fillId="3" borderId="38" xfId="5" applyFont="1" applyFill="1" applyBorder="1" applyAlignment="1">
      <alignment horizontal="center" vertical="center" wrapText="1"/>
    </xf>
    <xf numFmtId="0" fontId="5" fillId="3" borderId="26" xfId="0" applyFont="1" applyFill="1" applyBorder="1" applyAlignment="1"/>
    <xf numFmtId="0" fontId="1" fillId="3" borderId="26" xfId="0" applyFont="1" applyFill="1" applyBorder="1"/>
    <xf numFmtId="49" fontId="17" fillId="3" borderId="26" xfId="0" applyNumberFormat="1" applyFont="1" applyFill="1" applyBorder="1" applyAlignment="1"/>
    <xf numFmtId="0" fontId="5" fillId="3" borderId="26" xfId="0" applyFont="1" applyFill="1" applyBorder="1" applyAlignment="1">
      <alignment wrapText="1"/>
    </xf>
    <xf numFmtId="0" fontId="4" fillId="0" borderId="0" xfId="5" quotePrefix="1" applyFont="1" applyFill="1" applyAlignment="1">
      <alignment horizontal="left" vertical="top" wrapText="1"/>
    </xf>
    <xf numFmtId="0" fontId="8" fillId="0" borderId="0" xfId="5" applyFont="1" applyFill="1" applyBorder="1" applyProtection="1">
      <protection locked="0"/>
    </xf>
    <xf numFmtId="0" fontId="4" fillId="0" borderId="0" xfId="5" applyFont="1" applyFill="1" applyBorder="1" applyAlignment="1">
      <alignment horizontal="left" vertical="top"/>
    </xf>
    <xf numFmtId="0" fontId="8" fillId="0" borderId="0" xfId="5" applyFont="1" applyFill="1" applyBorder="1"/>
    <xf numFmtId="0" fontId="30" fillId="0" borderId="0" xfId="5" applyFont="1" applyFill="1" applyBorder="1" applyAlignment="1">
      <alignment horizontal="left" vertical="top"/>
    </xf>
    <xf numFmtId="0" fontId="8" fillId="0" borderId="0" xfId="5" applyFont="1" applyBorder="1"/>
    <xf numFmtId="0" fontId="5" fillId="4" borderId="26" xfId="5" applyFont="1" applyFill="1" applyBorder="1" applyAlignment="1">
      <alignment vertical="center"/>
    </xf>
    <xf numFmtId="0" fontId="12" fillId="4" borderId="26" xfId="0" applyFont="1" applyFill="1" applyBorder="1" applyAlignment="1">
      <alignment horizontal="left" vertical="center" wrapText="1"/>
    </xf>
    <xf numFmtId="0" fontId="5" fillId="0" borderId="26" xfId="5" applyFont="1" applyFill="1" applyBorder="1" applyAlignment="1">
      <alignment horizontal="left" vertical="center"/>
    </xf>
    <xf numFmtId="0" fontId="12" fillId="0" borderId="26" xfId="5" applyFont="1" applyFill="1" applyBorder="1" applyAlignment="1">
      <alignment horizontal="left" vertical="center" wrapText="1"/>
    </xf>
    <xf numFmtId="0" fontId="5" fillId="0" borderId="26" xfId="5" applyFont="1" applyFill="1" applyBorder="1" applyAlignment="1">
      <alignment horizontal="left" vertical="center" wrapText="1"/>
    </xf>
    <xf numFmtId="0" fontId="5" fillId="0" borderId="26" xfId="0" applyNumberFormat="1" applyFont="1" applyFill="1" applyBorder="1" applyAlignment="1">
      <alignment horizontal="left" vertical="center"/>
    </xf>
    <xf numFmtId="0" fontId="12" fillId="0" borderId="26" xfId="0" applyNumberFormat="1" applyFont="1" applyFill="1" applyBorder="1" applyAlignment="1">
      <alignment horizontal="left" vertical="center" wrapText="1"/>
    </xf>
    <xf numFmtId="0" fontId="25" fillId="4" borderId="26" xfId="4" applyFont="1" applyFill="1" applyBorder="1" applyAlignment="1" applyProtection="1">
      <alignment horizontal="left" vertical="center" wrapText="1"/>
    </xf>
    <xf numFmtId="0" fontId="5" fillId="0" borderId="26" xfId="0" applyFont="1" applyFill="1" applyBorder="1" applyAlignment="1">
      <alignment horizontal="left" vertical="center"/>
    </xf>
    <xf numFmtId="0" fontId="12" fillId="0" borderId="0" xfId="0" applyNumberFormat="1" applyFont="1" applyFill="1" applyAlignment="1">
      <alignment horizontal="left" vertical="center" wrapText="1"/>
    </xf>
    <xf numFmtId="0" fontId="12" fillId="0" borderId="26" xfId="0" applyFont="1" applyFill="1" applyBorder="1" applyAlignment="1">
      <alignment horizontal="left" vertical="center" wrapText="1"/>
    </xf>
    <xf numFmtId="0" fontId="4" fillId="3" borderId="52" xfId="6"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33" fillId="0" borderId="36" xfId="0" applyFont="1" applyFill="1" applyBorder="1" applyAlignment="1">
      <alignment horizontal="centerContinuous" vertical="center" wrapText="1"/>
    </xf>
    <xf numFmtId="0" fontId="32" fillId="0" borderId="23" xfId="0" applyFont="1" applyFill="1" applyBorder="1" applyAlignment="1">
      <alignment horizontal="centerContinuous" vertical="center"/>
    </xf>
    <xf numFmtId="0" fontId="5" fillId="0" borderId="0" xfId="0" applyFont="1" applyFill="1" applyAlignment="1"/>
    <xf numFmtId="0" fontId="32" fillId="0" borderId="0" xfId="0" applyFont="1" applyFill="1" applyAlignment="1"/>
    <xf numFmtId="0" fontId="13" fillId="3" borderId="38"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4" fillId="0" borderId="0" xfId="6" applyFont="1"/>
    <xf numFmtId="0" fontId="9" fillId="0" borderId="26" xfId="0" applyFont="1" applyFill="1" applyBorder="1" applyAlignment="1">
      <alignment horizontal="center" vertical="center" wrapText="1"/>
    </xf>
    <xf numFmtId="0" fontId="4" fillId="0" borderId="0" xfId="0" applyFont="1" applyFill="1" applyAlignment="1">
      <alignment vertical="top" wrapText="1"/>
    </xf>
    <xf numFmtId="0" fontId="4" fillId="0" borderId="0" xfId="0" applyFont="1" applyFill="1" applyAlignment="1">
      <alignment horizontal="justify" vertical="top" wrapText="1"/>
    </xf>
    <xf numFmtId="0" fontId="4" fillId="0" borderId="0" xfId="5" applyFont="1"/>
    <xf numFmtId="49" fontId="1" fillId="0" borderId="29" xfId="0" applyNumberFormat="1" applyFont="1" applyFill="1" applyBorder="1" applyAlignment="1"/>
    <xf numFmtId="0" fontId="1" fillId="0" borderId="29" xfId="0" applyFont="1" applyFill="1" applyBorder="1"/>
    <xf numFmtId="0" fontId="4" fillId="3" borderId="0" xfId="0" applyFont="1" applyFill="1"/>
    <xf numFmtId="1" fontId="1" fillId="0" borderId="26" xfId="0" applyNumberFormat="1" applyFont="1" applyFill="1" applyBorder="1" applyAlignment="1"/>
    <xf numFmtId="1" fontId="1" fillId="0" borderId="26" xfId="0" applyNumberFormat="1" applyFont="1" applyFill="1" applyBorder="1" applyAlignment="1">
      <alignment horizontal="left"/>
    </xf>
    <xf numFmtId="1" fontId="1" fillId="0" borderId="0" xfId="0" applyNumberFormat="1" applyFont="1" applyFill="1" applyBorder="1" applyAlignment="1">
      <alignment horizontal="left"/>
    </xf>
    <xf numFmtId="1" fontId="1" fillId="0" borderId="26" xfId="0" quotePrefix="1" applyNumberFormat="1" applyFont="1" applyFill="1" applyBorder="1" applyAlignment="1">
      <alignment horizontal="left"/>
    </xf>
    <xf numFmtId="0" fontId="4" fillId="0" borderId="26" xfId="0" applyFont="1" applyBorder="1"/>
    <xf numFmtId="1" fontId="1" fillId="0" borderId="26" xfId="0" quotePrefix="1" applyNumberFormat="1" applyFont="1" applyFill="1" applyBorder="1" applyAlignment="1"/>
    <xf numFmtId="1" fontId="1" fillId="0" borderId="26" xfId="0" quotePrefix="1" applyNumberFormat="1" applyFont="1" applyFill="1" applyBorder="1" applyAlignment="1">
      <alignment horizontal="left" indent="2"/>
    </xf>
    <xf numFmtId="1" fontId="1" fillId="0" borderId="26" xfId="0" applyNumberFormat="1" applyFont="1" applyFill="1" applyBorder="1" applyAlignment="1">
      <alignment wrapText="1"/>
    </xf>
    <xf numFmtId="1" fontId="1" fillId="0" borderId="26" xfId="0" applyNumberFormat="1" applyFont="1" applyFill="1" applyBorder="1" applyAlignment="1">
      <alignment horizontal="left" wrapText="1"/>
    </xf>
    <xf numFmtId="49" fontId="1" fillId="0" borderId="0" xfId="0" applyNumberFormat="1" applyFont="1" applyFill="1" applyBorder="1" applyAlignment="1"/>
    <xf numFmtId="0" fontId="4" fillId="0" borderId="0" xfId="0" applyFont="1" applyFill="1" applyBorder="1" applyAlignment="1">
      <alignment horizontal="centerContinuous" vertical="center" wrapText="1"/>
    </xf>
    <xf numFmtId="49" fontId="1" fillId="0" borderId="26" xfId="0" applyNumberFormat="1" applyFont="1" applyFill="1" applyBorder="1" applyAlignment="1">
      <alignment wrapText="1"/>
    </xf>
    <xf numFmtId="0" fontId="4" fillId="0" borderId="0" xfId="0" quotePrefix="1" applyFont="1" applyFill="1"/>
    <xf numFmtId="0" fontId="9" fillId="0" borderId="11" xfId="0" applyFont="1" applyFill="1" applyBorder="1" applyAlignment="1">
      <alignment horizontal="centerContinuous" vertical="center" wrapText="1"/>
    </xf>
    <xf numFmtId="0" fontId="9" fillId="0" borderId="34" xfId="0" applyFont="1" applyFill="1" applyBorder="1" applyAlignment="1">
      <alignment horizontal="centerContinuous" vertical="center" wrapText="1"/>
    </xf>
    <xf numFmtId="0" fontId="4" fillId="0" borderId="23" xfId="0" applyFont="1" applyBorder="1" applyAlignment="1">
      <alignment horizontal="centerContinuous" wrapText="1"/>
    </xf>
    <xf numFmtId="0" fontId="4" fillId="0" borderId="23" xfId="0" applyFont="1" applyBorder="1" applyAlignment="1">
      <alignment horizontal="centerContinuous"/>
    </xf>
    <xf numFmtId="0" fontId="4" fillId="0" borderId="10" xfId="0" applyFont="1" applyBorder="1" applyAlignment="1">
      <alignment horizontal="centerContinuous"/>
    </xf>
    <xf numFmtId="0" fontId="4" fillId="3" borderId="0" xfId="0" applyFont="1" applyFill="1" applyBorder="1"/>
    <xf numFmtId="1" fontId="1" fillId="0" borderId="26" xfId="0" quotePrefix="1" applyNumberFormat="1" applyFont="1" applyFill="1" applyBorder="1" applyAlignment="1">
      <alignment horizontal="left" wrapText="1"/>
    </xf>
    <xf numFmtId="0" fontId="4" fillId="0" borderId="26" xfId="0" applyFont="1" applyFill="1" applyBorder="1" applyAlignment="1">
      <alignment vertical="center"/>
    </xf>
    <xf numFmtId="0" fontId="4" fillId="3" borderId="37" xfId="0" applyFont="1" applyFill="1" applyBorder="1"/>
    <xf numFmtId="0" fontId="9" fillId="0" borderId="0" xfId="0" applyFont="1" applyFill="1" applyBorder="1" applyAlignment="1">
      <alignment horizontal="centerContinuous" vertical="center" wrapText="1"/>
    </xf>
    <xf numFmtId="0" fontId="9" fillId="0" borderId="0" xfId="0" applyFont="1" applyFill="1" applyBorder="1" applyAlignment="1">
      <alignment horizontal="centerContinuous" vertical="center"/>
    </xf>
    <xf numFmtId="0" fontId="5" fillId="3" borderId="33" xfId="6" applyFont="1" applyFill="1" applyBorder="1" applyAlignment="1">
      <alignment vertical="center"/>
    </xf>
    <xf numFmtId="0" fontId="5" fillId="3" borderId="26" xfId="6" applyFont="1" applyFill="1" applyBorder="1" applyAlignment="1">
      <alignment horizontal="center" wrapText="1"/>
    </xf>
    <xf numFmtId="0" fontId="5" fillId="3" borderId="26" xfId="6" applyFont="1" applyFill="1" applyBorder="1" applyAlignment="1">
      <alignment horizontal="center"/>
    </xf>
    <xf numFmtId="0" fontId="5" fillId="0" borderId="0" xfId="6" applyFont="1" applyFill="1" applyBorder="1" applyAlignment="1">
      <alignment horizontal="center"/>
    </xf>
    <xf numFmtId="1" fontId="4" fillId="0" borderId="29" xfId="6" applyNumberFormat="1" applyFont="1" applyFill="1" applyBorder="1" applyAlignment="1">
      <alignment vertical="center"/>
    </xf>
    <xf numFmtId="1" fontId="4" fillId="0" borderId="26" xfId="6" applyNumberFormat="1" applyFont="1" applyFill="1" applyBorder="1" applyAlignment="1">
      <alignment vertical="center"/>
    </xf>
    <xf numFmtId="1" fontId="4" fillId="0" borderId="0" xfId="6" applyNumberFormat="1" applyFont="1" applyFill="1" applyBorder="1" applyAlignment="1">
      <alignment vertical="center"/>
    </xf>
    <xf numFmtId="0" fontId="1" fillId="0" borderId="0" xfId="6" applyFont="1" applyFill="1"/>
    <xf numFmtId="0" fontId="1" fillId="0" borderId="0" xfId="6" applyFont="1" applyFill="1" applyAlignment="1"/>
    <xf numFmtId="0" fontId="4" fillId="0" borderId="0" xfId="6" applyFont="1" applyFill="1" applyAlignment="1">
      <alignment horizontal="centerContinuous"/>
    </xf>
    <xf numFmtId="0" fontId="5" fillId="0" borderId="1" xfId="6" applyFont="1" applyFill="1" applyBorder="1" applyAlignment="1">
      <alignment horizontal="centerContinuous" vertical="center" wrapText="1"/>
    </xf>
    <xf numFmtId="0" fontId="4" fillId="0" borderId="1" xfId="6" applyFont="1" applyFill="1" applyBorder="1" applyAlignment="1">
      <alignment horizontal="centerContinuous" vertical="center" wrapText="1"/>
    </xf>
    <xf numFmtId="0" fontId="4" fillId="0" borderId="2" xfId="6" applyFont="1" applyFill="1" applyBorder="1" applyAlignment="1">
      <alignment horizontal="centerContinuous" vertical="center" wrapText="1"/>
    </xf>
    <xf numFmtId="0" fontId="5" fillId="3" borderId="45" xfId="6" applyFont="1" applyFill="1" applyBorder="1" applyAlignment="1">
      <alignment horizontal="centerContinuous" vertical="center"/>
    </xf>
    <xf numFmtId="0" fontId="5" fillId="3" borderId="44" xfId="6" applyFont="1" applyFill="1" applyBorder="1" applyAlignment="1">
      <alignment horizontal="centerContinuous" vertical="center"/>
    </xf>
    <xf numFmtId="0" fontId="5" fillId="3" borderId="46" xfId="6" applyFont="1" applyFill="1" applyBorder="1" applyAlignment="1">
      <alignment horizontal="centerContinuous" vertical="center"/>
    </xf>
    <xf numFmtId="0" fontId="5" fillId="3" borderId="47" xfId="6" applyFont="1" applyFill="1" applyBorder="1" applyAlignment="1">
      <alignment horizontal="centerContinuous" vertical="center" wrapText="1"/>
    </xf>
    <xf numFmtId="0" fontId="5" fillId="3" borderId="39" xfId="6" applyFont="1" applyFill="1" applyBorder="1" applyAlignment="1">
      <alignment horizontal="centerContinuous" vertical="center" wrapText="1"/>
    </xf>
    <xf numFmtId="0" fontId="5" fillId="3" borderId="40" xfId="6" applyFont="1" applyFill="1" applyBorder="1" applyAlignment="1">
      <alignment horizontal="centerContinuous" vertical="center" wrapText="1"/>
    </xf>
    <xf numFmtId="0" fontId="4" fillId="3" borderId="41" xfId="6" applyFont="1" applyFill="1" applyBorder="1" applyAlignment="1">
      <alignment horizontal="centerContinuous" vertical="center" wrapText="1"/>
    </xf>
    <xf numFmtId="0" fontId="5" fillId="3" borderId="26" xfId="6" applyFont="1" applyFill="1" applyBorder="1" applyAlignment="1">
      <alignment horizontal="center" vertical="center"/>
    </xf>
    <xf numFmtId="0" fontId="5" fillId="3" borderId="42" xfId="6" applyFont="1" applyFill="1" applyBorder="1" applyAlignment="1">
      <alignment horizontal="center" vertical="center"/>
    </xf>
    <xf numFmtId="0" fontId="4" fillId="0" borderId="0" xfId="6" applyFont="1" applyFill="1" applyAlignment="1">
      <alignment vertical="center"/>
    </xf>
    <xf numFmtId="0" fontId="4" fillId="0" borderId="25" xfId="6" applyFont="1" applyFill="1" applyBorder="1" applyAlignment="1">
      <alignment horizontal="center"/>
    </xf>
    <xf numFmtId="0" fontId="4" fillId="0" borderId="24" xfId="6" applyFont="1" applyFill="1" applyBorder="1" applyAlignment="1">
      <alignment horizontal="center"/>
    </xf>
    <xf numFmtId="0" fontId="4" fillId="0" borderId="31" xfId="6" applyFont="1" applyFill="1" applyBorder="1" applyAlignment="1">
      <alignment horizontal="center"/>
    </xf>
    <xf numFmtId="0" fontId="4" fillId="0" borderId="26" xfId="6" applyFont="1" applyFill="1" applyBorder="1" applyAlignment="1">
      <alignment horizontal="center"/>
    </xf>
    <xf numFmtId="0" fontId="4" fillId="0" borderId="11" xfId="6" applyFont="1" applyFill="1" applyBorder="1" applyAlignment="1">
      <alignment horizontal="center"/>
    </xf>
    <xf numFmtId="0" fontId="4" fillId="0" borderId="32" xfId="6" applyFont="1" applyFill="1" applyBorder="1" applyAlignment="1">
      <alignment horizontal="center"/>
    </xf>
    <xf numFmtId="0" fontId="4" fillId="0" borderId="26" xfId="6" applyFont="1" applyFill="1" applyBorder="1"/>
    <xf numFmtId="0" fontId="4" fillId="0" borderId="28" xfId="6" applyFont="1" applyFill="1" applyBorder="1"/>
    <xf numFmtId="0" fontId="4" fillId="0" borderId="28" xfId="6" applyFont="1" applyFill="1" applyBorder="1" applyAlignment="1">
      <alignment horizontal="center"/>
    </xf>
    <xf numFmtId="0" fontId="4" fillId="0" borderId="27" xfId="6" applyFont="1" applyFill="1" applyBorder="1" applyAlignment="1">
      <alignment horizontal="center"/>
    </xf>
    <xf numFmtId="0" fontId="4" fillId="0" borderId="33" xfId="6" applyFont="1" applyFill="1" applyBorder="1" applyAlignment="1">
      <alignment horizontal="center"/>
    </xf>
    <xf numFmtId="0" fontId="9" fillId="0" borderId="3" xfId="0" quotePrefix="1" applyFont="1" applyFill="1" applyBorder="1" applyAlignment="1">
      <alignment horizontal="centerContinuous"/>
    </xf>
    <xf numFmtId="0" fontId="9" fillId="0" borderId="4" xfId="0" quotePrefix="1" applyFont="1" applyFill="1" applyBorder="1" applyAlignment="1">
      <alignment horizontal="centerContinuous"/>
    </xf>
    <xf numFmtId="0" fontId="9" fillId="0" borderId="5" xfId="0" quotePrefix="1" applyFont="1" applyFill="1" applyBorder="1" applyAlignment="1">
      <alignment horizontal="centerContinuous"/>
    </xf>
    <xf numFmtId="0" fontId="4" fillId="0" borderId="6" xfId="0" applyFont="1" applyFill="1" applyBorder="1"/>
    <xf numFmtId="0" fontId="4" fillId="0" borderId="8" xfId="0" applyFont="1" applyFill="1" applyBorder="1"/>
    <xf numFmtId="0" fontId="4" fillId="0" borderId="48" xfId="0" quotePrefix="1" applyFont="1" applyFill="1" applyBorder="1" applyAlignment="1">
      <alignment horizontal="left"/>
    </xf>
    <xf numFmtId="0" fontId="4" fillId="0" borderId="10" xfId="0" quotePrefix="1" applyFont="1" applyFill="1" applyBorder="1" applyAlignment="1">
      <alignment horizontal="left"/>
    </xf>
    <xf numFmtId="0" fontId="4" fillId="0" borderId="0" xfId="0" quotePrefix="1" applyFont="1" applyFill="1" applyBorder="1" applyAlignment="1">
      <alignment horizontal="left"/>
    </xf>
    <xf numFmtId="0" fontId="9" fillId="0" borderId="34" xfId="0" applyFont="1" applyFill="1" applyBorder="1" applyAlignment="1">
      <alignment vertical="center"/>
    </xf>
    <xf numFmtId="0" fontId="9" fillId="0" borderId="55" xfId="0" applyFont="1" applyFill="1" applyBorder="1" applyAlignment="1">
      <alignment vertical="center"/>
    </xf>
    <xf numFmtId="0" fontId="9" fillId="0" borderId="11" xfId="0" applyFont="1" applyFill="1" applyBorder="1" applyAlignment="1">
      <alignment horizontal="left" vertical="center"/>
    </xf>
    <xf numFmtId="0" fontId="27" fillId="4" borderId="56" xfId="0" applyFont="1" applyFill="1" applyBorder="1" applyAlignment="1">
      <alignment horizontal="left" wrapText="1"/>
    </xf>
    <xf numFmtId="0" fontId="27" fillId="4" borderId="57" xfId="0" applyFont="1" applyFill="1" applyBorder="1" applyAlignment="1">
      <alignment horizontal="left" wrapText="1"/>
    </xf>
    <xf numFmtId="0" fontId="27" fillId="4" borderId="56" xfId="0" applyFont="1" applyFill="1" applyBorder="1" applyAlignment="1">
      <alignment wrapText="1"/>
    </xf>
    <xf numFmtId="0" fontId="27" fillId="4" borderId="57" xfId="0" applyFont="1" applyFill="1" applyBorder="1" applyAlignment="1">
      <alignment wrapText="1"/>
    </xf>
    <xf numFmtId="0" fontId="4" fillId="0" borderId="35" xfId="5" applyFont="1" applyFill="1" applyBorder="1" applyAlignment="1">
      <alignment horizontal="left" wrapText="1"/>
    </xf>
    <xf numFmtId="0" fontId="4" fillId="0" borderId="0" xfId="5" applyFont="1" applyFill="1" applyBorder="1" applyAlignment="1">
      <alignment horizontal="left" wrapText="1"/>
    </xf>
    <xf numFmtId="0" fontId="4" fillId="0" borderId="19" xfId="5" applyFont="1" applyFill="1" applyBorder="1" applyAlignment="1">
      <alignment horizontal="left" wrapText="1"/>
    </xf>
    <xf numFmtId="0" fontId="20" fillId="4" borderId="35" xfId="4" applyFont="1" applyFill="1" applyBorder="1" applyAlignment="1" applyProtection="1">
      <alignment horizontal="left" wrapText="1"/>
    </xf>
    <xf numFmtId="0" fontId="20" fillId="4" borderId="0" xfId="4" applyFont="1" applyFill="1" applyBorder="1" applyAlignment="1" applyProtection="1">
      <alignment horizontal="left" wrapText="1"/>
    </xf>
    <xf numFmtId="0" fontId="20" fillId="4" borderId="19" xfId="4" applyFont="1" applyFill="1" applyBorder="1" applyAlignment="1" applyProtection="1">
      <alignment horizontal="left" wrapText="1"/>
    </xf>
    <xf numFmtId="0" fontId="20" fillId="4" borderId="36" xfId="4" applyFont="1" applyFill="1" applyBorder="1" applyAlignment="1" applyProtection="1">
      <alignment horizontal="left" wrapText="1"/>
    </xf>
    <xf numFmtId="0" fontId="20" fillId="4" borderId="23" xfId="4" applyFont="1" applyFill="1" applyBorder="1" applyAlignment="1" applyProtection="1">
      <alignment horizontal="left" wrapText="1"/>
    </xf>
    <xf numFmtId="0" fontId="20" fillId="4" borderId="10" xfId="4" applyFont="1" applyFill="1" applyBorder="1" applyAlignment="1" applyProtection="1">
      <alignment horizontal="left" wrapText="1"/>
    </xf>
    <xf numFmtId="0" fontId="5" fillId="4" borderId="3" xfId="5" applyFont="1" applyFill="1" applyBorder="1" applyAlignment="1">
      <alignment horizontal="left" wrapText="1"/>
    </xf>
    <xf numFmtId="0" fontId="5" fillId="4" borderId="4" xfId="5" applyFont="1" applyFill="1" applyBorder="1" applyAlignment="1">
      <alignment horizontal="left" wrapText="1"/>
    </xf>
    <xf numFmtId="0" fontId="5" fillId="4" borderId="5" xfId="5" applyFont="1" applyFill="1" applyBorder="1" applyAlignment="1">
      <alignment horizontal="left" wrapText="1"/>
    </xf>
    <xf numFmtId="0" fontId="27" fillId="4" borderId="58" xfId="0" applyFont="1" applyFill="1" applyBorder="1" applyAlignment="1">
      <alignment wrapText="1"/>
    </xf>
    <xf numFmtId="0" fontId="27" fillId="4" borderId="59" xfId="0" applyFont="1" applyFill="1" applyBorder="1" applyAlignment="1">
      <alignment horizontal="left" wrapText="1"/>
    </xf>
    <xf numFmtId="0" fontId="27" fillId="4" borderId="60" xfId="0" applyFont="1" applyFill="1" applyBorder="1" applyAlignment="1">
      <alignment horizontal="left" wrapText="1"/>
    </xf>
    <xf numFmtId="0" fontId="27" fillId="4" borderId="59" xfId="0" applyFont="1" applyFill="1" applyBorder="1" applyAlignment="1">
      <alignment wrapText="1"/>
    </xf>
    <xf numFmtId="0" fontId="27" fillId="4" borderId="60" xfId="0" applyFont="1" applyFill="1" applyBorder="1" applyAlignment="1">
      <alignment wrapText="1"/>
    </xf>
    <xf numFmtId="0" fontId="5" fillId="0" borderId="38" xfId="5" applyFont="1" applyBorder="1" applyAlignment="1">
      <alignment horizontal="left" vertical="center" wrapText="1"/>
    </xf>
    <xf numFmtId="0" fontId="5" fillId="0" borderId="29" xfId="5" applyFont="1" applyBorder="1" applyAlignment="1">
      <alignment horizontal="left" vertical="center" wrapText="1"/>
    </xf>
    <xf numFmtId="0" fontId="8" fillId="4" borderId="4" xfId="5" applyFont="1" applyFill="1" applyBorder="1" applyAlignment="1">
      <alignment horizontal="left" vertical="center" wrapText="1"/>
    </xf>
    <xf numFmtId="0" fontId="8" fillId="4" borderId="5" xfId="5" applyFont="1" applyFill="1" applyBorder="1" applyAlignment="1">
      <alignment horizontal="left" vertical="center" wrapText="1"/>
    </xf>
    <xf numFmtId="0" fontId="8" fillId="4" borderId="36" xfId="5" applyFont="1" applyFill="1" applyBorder="1" applyAlignment="1">
      <alignment horizontal="left" vertical="center" wrapText="1"/>
    </xf>
    <xf numFmtId="0" fontId="8" fillId="4" borderId="23" xfId="5" applyFont="1" applyFill="1" applyBorder="1" applyAlignment="1">
      <alignment horizontal="left" vertical="center" wrapText="1"/>
    </xf>
    <xf numFmtId="0" fontId="8" fillId="4" borderId="10" xfId="5" applyFont="1" applyFill="1" applyBorder="1" applyAlignment="1">
      <alignment horizontal="left" vertical="center" wrapText="1"/>
    </xf>
    <xf numFmtId="0" fontId="27" fillId="4" borderId="53" xfId="0" applyFont="1" applyFill="1" applyBorder="1" applyAlignment="1">
      <alignment wrapText="1"/>
    </xf>
    <xf numFmtId="0" fontId="27" fillId="4" borderId="54" xfId="0" applyFont="1" applyFill="1" applyBorder="1" applyAlignment="1">
      <alignment wrapText="1"/>
    </xf>
    <xf numFmtId="0" fontId="18" fillId="2" borderId="34" xfId="0" applyFont="1" applyFill="1" applyBorder="1" applyAlignment="1">
      <alignment horizontal="center" vertical="center"/>
    </xf>
    <xf numFmtId="0" fontId="18" fillId="2" borderId="55" xfId="0" applyFont="1" applyFill="1" applyBorder="1" applyAlignment="1">
      <alignment horizontal="center" vertical="center"/>
    </xf>
    <xf numFmtId="0" fontId="9" fillId="4" borderId="36" xfId="5" applyFont="1" applyFill="1" applyBorder="1" applyAlignment="1">
      <alignment horizontal="center" vertical="center"/>
    </xf>
    <xf numFmtId="0" fontId="9" fillId="4" borderId="23" xfId="5" applyFont="1" applyFill="1" applyBorder="1" applyAlignment="1">
      <alignment horizontal="center" vertical="center"/>
    </xf>
    <xf numFmtId="0" fontId="9" fillId="4" borderId="10" xfId="5" applyFont="1" applyFill="1" applyBorder="1" applyAlignment="1">
      <alignment horizontal="center" vertical="center"/>
    </xf>
    <xf numFmtId="0" fontId="19" fillId="0" borderId="34" xfId="0" applyFont="1" applyFill="1" applyBorder="1" applyAlignment="1">
      <alignment horizontal="center" vertical="center"/>
    </xf>
    <xf numFmtId="0" fontId="9" fillId="4" borderId="34" xfId="6" applyFont="1" applyFill="1" applyBorder="1" applyAlignment="1">
      <alignment horizontal="center" vertical="center" wrapText="1"/>
    </xf>
    <xf numFmtId="49" fontId="19" fillId="4" borderId="34" xfId="0" applyNumberFormat="1" applyFont="1" applyFill="1" applyBorder="1" applyAlignment="1">
      <alignment horizontal="center" vertical="center"/>
    </xf>
    <xf numFmtId="49" fontId="19" fillId="4" borderId="55" xfId="0" applyNumberFormat="1" applyFont="1" applyFill="1" applyBorder="1" applyAlignment="1">
      <alignment horizontal="center" vertical="center"/>
    </xf>
    <xf numFmtId="0" fontId="9" fillId="4" borderId="3" xfId="5" quotePrefix="1" applyFont="1" applyFill="1" applyBorder="1" applyAlignment="1">
      <alignment horizontal="center" vertical="center"/>
    </xf>
    <xf numFmtId="0" fontId="9" fillId="4" borderId="4" xfId="5" quotePrefix="1" applyFont="1" applyFill="1" applyBorder="1" applyAlignment="1">
      <alignment horizontal="center" vertical="center"/>
    </xf>
    <xf numFmtId="0" fontId="9" fillId="4" borderId="5" xfId="5" quotePrefix="1" applyFont="1" applyFill="1" applyBorder="1" applyAlignment="1">
      <alignment horizontal="center" vertical="center"/>
    </xf>
    <xf numFmtId="0" fontId="9" fillId="4" borderId="36" xfId="5" quotePrefix="1" applyFont="1" applyFill="1" applyBorder="1" applyAlignment="1">
      <alignment horizontal="center" vertical="center"/>
    </xf>
    <xf numFmtId="0" fontId="9" fillId="4" borderId="23" xfId="5" quotePrefix="1" applyFont="1" applyFill="1" applyBorder="1" applyAlignment="1">
      <alignment horizontal="center" vertical="center"/>
    </xf>
    <xf numFmtId="0" fontId="9" fillId="4" borderId="10" xfId="5" quotePrefix="1" applyFont="1" applyFill="1" applyBorder="1" applyAlignment="1">
      <alignment horizontal="center" vertical="center"/>
    </xf>
    <xf numFmtId="0" fontId="24" fillId="3" borderId="38" xfId="5" applyFont="1" applyFill="1" applyBorder="1" applyAlignment="1">
      <alignment horizontal="left"/>
    </xf>
    <xf numFmtId="0" fontId="4" fillId="0" borderId="4" xfId="5" applyFont="1" applyFill="1" applyBorder="1" applyAlignment="1">
      <alignment horizontal="left" vertical="center"/>
    </xf>
    <xf numFmtId="0" fontId="4" fillId="0" borderId="0" xfId="5" applyFont="1" applyFill="1" applyBorder="1" applyAlignment="1">
      <alignment horizontal="left" vertical="center"/>
    </xf>
    <xf numFmtId="0" fontId="24" fillId="3" borderId="11" xfId="5" applyFont="1" applyFill="1" applyBorder="1" applyAlignment="1">
      <alignment horizontal="left"/>
    </xf>
    <xf numFmtId="0" fontId="24" fillId="3" borderId="55" xfId="5" applyFont="1" applyFill="1" applyBorder="1" applyAlignment="1">
      <alignment horizontal="left"/>
    </xf>
    <xf numFmtId="0" fontId="32" fillId="0" borderId="11" xfId="5" applyFont="1" applyFill="1" applyBorder="1" applyAlignment="1">
      <alignment horizontal="center" vertical="center"/>
    </xf>
    <xf numFmtId="0" fontId="32" fillId="0" borderId="55" xfId="5" applyFont="1" applyFill="1" applyBorder="1" applyAlignment="1">
      <alignment horizontal="center" vertical="center"/>
    </xf>
    <xf numFmtId="0" fontId="18" fillId="2" borderId="11" xfId="0" applyFont="1" applyFill="1" applyBorder="1" applyAlignment="1">
      <alignment horizontal="right" vertical="center"/>
    </xf>
    <xf numFmtId="0" fontId="18" fillId="2" borderId="55" xfId="0" applyFont="1" applyFill="1" applyBorder="1" applyAlignment="1">
      <alignment horizontal="right" vertical="center"/>
    </xf>
    <xf numFmtId="0" fontId="5" fillId="0" borderId="26" xfId="5" applyFont="1" applyBorder="1" applyAlignment="1">
      <alignment horizontal="left"/>
    </xf>
    <xf numFmtId="0" fontId="13" fillId="3" borderId="38"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4" fillId="0" borderId="11" xfId="0" applyFont="1" applyFill="1" applyBorder="1" applyAlignment="1">
      <alignment horizontal="left" vertical="top" wrapText="1"/>
    </xf>
    <xf numFmtId="0" fontId="4" fillId="0" borderId="34" xfId="0" applyFont="1" applyFill="1" applyBorder="1" applyAlignment="1">
      <alignment horizontal="left" vertical="top" wrapText="1"/>
    </xf>
    <xf numFmtId="0" fontId="4" fillId="0" borderId="55" xfId="0" applyFont="1" applyFill="1" applyBorder="1" applyAlignment="1">
      <alignment horizontal="left" vertical="top" wrapText="1"/>
    </xf>
    <xf numFmtId="0" fontId="33" fillId="0" borderId="11" xfId="0" applyFont="1" applyFill="1" applyBorder="1" applyAlignment="1">
      <alignment horizontal="left" vertical="center" wrapText="1"/>
    </xf>
    <xf numFmtId="0" fontId="33" fillId="0" borderId="34" xfId="0" applyFont="1" applyFill="1" applyBorder="1" applyAlignment="1">
      <alignment horizontal="left" vertical="center" wrapText="1"/>
    </xf>
    <xf numFmtId="0" fontId="33" fillId="0" borderId="55" xfId="0" applyFont="1" applyFill="1" applyBorder="1" applyAlignment="1">
      <alignment horizontal="left" vertical="center" wrapText="1"/>
    </xf>
    <xf numFmtId="0" fontId="4" fillId="0" borderId="11"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9" fillId="0" borderId="34" xfId="0" applyFont="1" applyFill="1" applyBorder="1" applyAlignment="1">
      <alignment horizontal="right" vertical="center"/>
    </xf>
    <xf numFmtId="0" fontId="9" fillId="0" borderId="55" xfId="0" applyFont="1" applyFill="1" applyBorder="1" applyAlignment="1">
      <alignment horizontal="right" vertical="center"/>
    </xf>
    <xf numFmtId="0" fontId="9" fillId="0" borderId="11"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55" xfId="0" applyFont="1" applyFill="1" applyBorder="1" applyAlignment="1">
      <alignment horizontal="center" vertical="center" wrapText="1"/>
    </xf>
    <xf numFmtId="0" fontId="4" fillId="0" borderId="24" xfId="6" applyFont="1" applyFill="1" applyBorder="1" applyAlignment="1">
      <alignment horizontal="left"/>
    </xf>
    <xf numFmtId="0" fontId="4" fillId="0" borderId="63" xfId="6" applyFont="1" applyFill="1" applyBorder="1" applyAlignment="1">
      <alignment horizontal="left"/>
    </xf>
    <xf numFmtId="0" fontId="4" fillId="0" borderId="64" xfId="6" applyFont="1" applyFill="1" applyBorder="1" applyAlignment="1">
      <alignment horizontal="left"/>
    </xf>
    <xf numFmtId="0" fontId="4" fillId="0" borderId="11" xfId="6" applyFont="1" applyFill="1" applyBorder="1" applyAlignment="1">
      <alignment horizontal="left"/>
    </xf>
    <xf numFmtId="0" fontId="4" fillId="0" borderId="34" xfId="6" applyFont="1" applyFill="1" applyBorder="1" applyAlignment="1">
      <alignment horizontal="left"/>
    </xf>
    <xf numFmtId="0" fontId="4" fillId="0" borderId="55" xfId="6" applyFont="1" applyFill="1" applyBorder="1" applyAlignment="1">
      <alignment horizontal="left"/>
    </xf>
    <xf numFmtId="0" fontId="9" fillId="0" borderId="4" xfId="0" applyFont="1" applyFill="1" applyBorder="1" applyAlignment="1">
      <alignment horizontal="center" vertical="center"/>
    </xf>
    <xf numFmtId="0" fontId="4" fillId="0" borderId="27" xfId="6" applyFont="1" applyFill="1" applyBorder="1" applyAlignment="1">
      <alignment horizontal="left"/>
    </xf>
    <xf numFmtId="0" fontId="4" fillId="0" borderId="61" xfId="6" applyFont="1" applyFill="1" applyBorder="1" applyAlignment="1">
      <alignment horizontal="left"/>
    </xf>
    <xf numFmtId="0" fontId="4" fillId="0" borderId="62" xfId="6" applyFont="1" applyFill="1" applyBorder="1" applyAlignment="1">
      <alignment horizontal="left"/>
    </xf>
    <xf numFmtId="0" fontId="4" fillId="0" borderId="0" xfId="6" applyFont="1" applyFill="1" applyAlignment="1">
      <alignment horizontal="right"/>
    </xf>
    <xf numFmtId="0" fontId="11" fillId="0" borderId="34" xfId="0" applyFont="1" applyFill="1" applyBorder="1" applyAlignment="1">
      <alignment horizontal="right" vertical="center"/>
    </xf>
    <xf numFmtId="0" fontId="11" fillId="0" borderId="55" xfId="0" applyFont="1" applyFill="1" applyBorder="1" applyAlignment="1">
      <alignment horizontal="right" vertical="center"/>
    </xf>
    <xf numFmtId="0" fontId="0" fillId="0" borderId="23" xfId="0" applyBorder="1" applyAlignment="1">
      <alignment horizontal="center"/>
    </xf>
    <xf numFmtId="0" fontId="32" fillId="3" borderId="11" xfId="0" applyFont="1" applyFill="1" applyBorder="1" applyAlignment="1">
      <alignment horizontal="center" vertical="center"/>
    </xf>
    <xf numFmtId="0" fontId="32" fillId="3" borderId="34" xfId="0" applyFont="1" applyFill="1" applyBorder="1" applyAlignment="1">
      <alignment horizontal="center" vertical="center"/>
    </xf>
    <xf numFmtId="0" fontId="32" fillId="3" borderId="55" xfId="0" applyFont="1" applyFill="1" applyBorder="1" applyAlignment="1">
      <alignment horizontal="center" vertical="center"/>
    </xf>
    <xf numFmtId="0" fontId="4" fillId="0" borderId="23"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35" xfId="0" applyFont="1" applyBorder="1" applyAlignment="1">
      <alignment horizontal="left" vertical="center" wrapText="1" indent="1"/>
    </xf>
    <xf numFmtId="0" fontId="5" fillId="0" borderId="36" xfId="0" applyFont="1" applyBorder="1" applyAlignment="1">
      <alignment horizontal="left" vertical="center" wrapText="1" indent="1"/>
    </xf>
    <xf numFmtId="0" fontId="4" fillId="0" borderId="11" xfId="0" applyFont="1" applyBorder="1" applyAlignment="1" applyProtection="1">
      <alignment horizontal="left" vertical="center" indent="1"/>
      <protection locked="0"/>
    </xf>
    <xf numFmtId="0" fontId="4" fillId="0" borderId="55" xfId="0" applyFont="1" applyBorder="1" applyAlignment="1" applyProtection="1">
      <alignment horizontal="left" vertical="center" indent="1"/>
      <protection locked="0"/>
    </xf>
    <xf numFmtId="0" fontId="5" fillId="0" borderId="38" xfId="0" applyFont="1" applyBorder="1" applyAlignment="1">
      <alignment horizontal="left" vertical="center" wrapText="1" indent="1"/>
    </xf>
    <xf numFmtId="0" fontId="5" fillId="0" borderId="37" xfId="0" applyFont="1" applyBorder="1" applyAlignment="1">
      <alignment horizontal="left" vertical="center" wrapText="1" indent="1"/>
    </xf>
    <xf numFmtId="0" fontId="4" fillId="0" borderId="4" xfId="0" applyFont="1" applyBorder="1" applyAlignment="1" applyProtection="1">
      <alignment horizontal="left" vertical="center" indent="1"/>
      <protection locked="0"/>
    </xf>
    <xf numFmtId="0" fontId="4" fillId="0" borderId="5" xfId="0" applyFont="1" applyBorder="1" applyAlignment="1" applyProtection="1">
      <alignment horizontal="left" vertical="center" indent="1"/>
      <protection locked="0"/>
    </xf>
    <xf numFmtId="0" fontId="4" fillId="0" borderId="0" xfId="0" applyFont="1" applyBorder="1" applyAlignment="1" applyProtection="1">
      <alignment horizontal="left" vertical="center" indent="1"/>
      <protection locked="0"/>
    </xf>
    <xf numFmtId="0" fontId="4" fillId="0" borderId="19" xfId="0" applyFont="1" applyBorder="1" applyAlignment="1" applyProtection="1">
      <alignment horizontal="left" vertical="center" indent="1"/>
      <protection locked="0"/>
    </xf>
    <xf numFmtId="0" fontId="4" fillId="0" borderId="23" xfId="0" applyFont="1" applyBorder="1" applyAlignment="1" applyProtection="1">
      <alignment horizontal="left" vertical="center" indent="1"/>
      <protection locked="0"/>
    </xf>
    <xf numFmtId="0" fontId="4" fillId="0" borderId="10" xfId="0" applyFont="1" applyBorder="1" applyAlignment="1" applyProtection="1">
      <alignment horizontal="left" vertical="center" indent="1"/>
      <protection locked="0"/>
    </xf>
    <xf numFmtId="0" fontId="5" fillId="0" borderId="29" xfId="0" applyFont="1" applyBorder="1" applyAlignment="1">
      <alignment horizontal="left" vertical="center" wrapText="1" indent="1"/>
    </xf>
    <xf numFmtId="0" fontId="9" fillId="0" borderId="34" xfId="0" applyFont="1" applyFill="1" applyBorder="1" applyAlignment="1">
      <alignment horizontal="center" vertical="center"/>
    </xf>
    <xf numFmtId="0" fontId="9" fillId="0" borderId="55" xfId="0" applyFont="1" applyFill="1" applyBorder="1" applyAlignment="1">
      <alignment horizontal="center" vertical="center"/>
    </xf>
    <xf numFmtId="0" fontId="10" fillId="0" borderId="4" xfId="0" applyFont="1" applyFill="1" applyBorder="1" applyAlignment="1">
      <alignment horizontal="right" vertical="center"/>
    </xf>
    <xf numFmtId="0" fontId="1" fillId="4" borderId="3" xfId="5" applyFont="1" applyFill="1" applyBorder="1" applyAlignment="1">
      <alignment horizontal="left" vertical="center" wrapText="1"/>
    </xf>
  </cellXfs>
  <cellStyles count="7">
    <cellStyle name="Date" xfId="1"/>
    <cellStyle name="Date 2" xfId="2"/>
    <cellStyle name="Heading" xfId="3"/>
    <cellStyle name="Hyperlink" xfId="4" builtinId="8"/>
    <cellStyle name="Normal" xfId="0" builtinId="0"/>
    <cellStyle name="Normal 2" xfId="5"/>
    <cellStyle name="Normal_e_quest5" xf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1</xdr:col>
      <xdr:colOff>1066800</xdr:colOff>
      <xdr:row>0</xdr:row>
      <xdr:rowOff>781050</xdr:rowOff>
    </xdr:to>
    <xdr:pic>
      <xdr:nvPicPr>
        <xdr:cNvPr id="23661"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0"/>
          <a:ext cx="25717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47625</xdr:rowOff>
    </xdr:from>
    <xdr:to>
      <xdr:col>0</xdr:col>
      <xdr:colOff>2495550</xdr:colOff>
      <xdr:row>0</xdr:row>
      <xdr:rowOff>809625</xdr:rowOff>
    </xdr:to>
    <xdr:pic>
      <xdr:nvPicPr>
        <xdr:cNvPr id="21623"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47625"/>
          <a:ext cx="2362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114300</xdr:rowOff>
    </xdr:from>
    <xdr:to>
      <xdr:col>1</xdr:col>
      <xdr:colOff>133350</xdr:colOff>
      <xdr:row>0</xdr:row>
      <xdr:rowOff>866775</xdr:rowOff>
    </xdr:to>
    <xdr:pic>
      <xdr:nvPicPr>
        <xdr:cNvPr id="18387"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14300"/>
          <a:ext cx="24003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190500</xdr:colOff>
      <xdr:row>0</xdr:row>
      <xdr:rowOff>104775</xdr:rowOff>
    </xdr:from>
    <xdr:to>
      <xdr:col>4</xdr:col>
      <xdr:colOff>66675</xdr:colOff>
      <xdr:row>1</xdr:row>
      <xdr:rowOff>0</xdr:rowOff>
    </xdr:to>
    <xdr:pic>
      <xdr:nvPicPr>
        <xdr:cNvPr id="22646"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 y="104775"/>
          <a:ext cx="25622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104775</xdr:rowOff>
    </xdr:from>
    <xdr:to>
      <xdr:col>3</xdr:col>
      <xdr:colOff>200025</xdr:colOff>
      <xdr:row>0</xdr:row>
      <xdr:rowOff>866775</xdr:rowOff>
    </xdr:to>
    <xdr:pic>
      <xdr:nvPicPr>
        <xdr:cNvPr id="2569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4775"/>
          <a:ext cx="2676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123825</xdr:rowOff>
    </xdr:from>
    <xdr:to>
      <xdr:col>1</xdr:col>
      <xdr:colOff>876300</xdr:colOff>
      <xdr:row>0</xdr:row>
      <xdr:rowOff>781050</xdr:rowOff>
    </xdr:to>
    <xdr:pic>
      <xdr:nvPicPr>
        <xdr:cNvPr id="24677" name="Picture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3825"/>
          <a:ext cx="22098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209550</xdr:colOff>
          <xdr:row>8</xdr:row>
          <xdr:rowOff>152400</xdr:rowOff>
        </xdr:from>
        <xdr:to>
          <xdr:col>3</xdr:col>
          <xdr:colOff>514350</xdr:colOff>
          <xdr:row>10</xdr:row>
          <xdr:rowOff>19050</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9</xdr:row>
          <xdr:rowOff>123825</xdr:rowOff>
        </xdr:from>
        <xdr:to>
          <xdr:col>3</xdr:col>
          <xdr:colOff>514350</xdr:colOff>
          <xdr:row>11</xdr:row>
          <xdr:rowOff>19050</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10</xdr:row>
          <xdr:rowOff>123825</xdr:rowOff>
        </xdr:from>
        <xdr:to>
          <xdr:col>3</xdr:col>
          <xdr:colOff>514350</xdr:colOff>
          <xdr:row>12</xdr:row>
          <xdr:rowOff>19050</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xdr:row>
          <xdr:rowOff>133350</xdr:rowOff>
        </xdr:from>
        <xdr:to>
          <xdr:col>3</xdr:col>
          <xdr:colOff>514350</xdr:colOff>
          <xdr:row>13</xdr:row>
          <xdr:rowOff>28575</xdr:rowOff>
        </xdr:to>
        <xdr:sp macro="" textlink="">
          <xdr:nvSpPr>
            <xdr:cNvPr id="10426" name="Check Box 186" hidden="1">
              <a:extLst>
                <a:ext uri="{63B3BB69-23CF-44E3-9099-C40C66FF867C}">
                  <a14:compatExt spid="_x0000_s10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1</xdr:col>
      <xdr:colOff>2400300</xdr:colOff>
      <xdr:row>0</xdr:row>
      <xdr:rowOff>885825</xdr:rowOff>
    </xdr:to>
    <xdr:pic>
      <xdr:nvPicPr>
        <xdr:cNvPr id="20712" name="Picture 12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04775"/>
          <a:ext cx="24765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28575</xdr:colOff>
          <xdr:row>5</xdr:row>
          <xdr:rowOff>133350</xdr:rowOff>
        </xdr:from>
        <xdr:to>
          <xdr:col>4</xdr:col>
          <xdr:colOff>19050</xdr:colOff>
          <xdr:row>7</xdr:row>
          <xdr:rowOff>9525</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xdr:row>
          <xdr:rowOff>133350</xdr:rowOff>
        </xdr:from>
        <xdr:to>
          <xdr:col>4</xdr:col>
          <xdr:colOff>19050</xdr:colOff>
          <xdr:row>8</xdr:row>
          <xdr:rowOff>9525</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133350</xdr:rowOff>
        </xdr:from>
        <xdr:to>
          <xdr:col>4</xdr:col>
          <xdr:colOff>19050</xdr:colOff>
          <xdr:row>9</xdr:row>
          <xdr:rowOff>9525</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xdr:row>
          <xdr:rowOff>133350</xdr:rowOff>
        </xdr:from>
        <xdr:to>
          <xdr:col>4</xdr:col>
          <xdr:colOff>19050</xdr:colOff>
          <xdr:row>10</xdr:row>
          <xdr:rowOff>9525</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xdr:row>
          <xdr:rowOff>133350</xdr:rowOff>
        </xdr:from>
        <xdr:to>
          <xdr:col>4</xdr:col>
          <xdr:colOff>19050</xdr:colOff>
          <xdr:row>12</xdr:row>
          <xdr:rowOff>9525</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133350</xdr:rowOff>
        </xdr:from>
        <xdr:to>
          <xdr:col>4</xdr:col>
          <xdr:colOff>19050</xdr:colOff>
          <xdr:row>13</xdr:row>
          <xdr:rowOff>9525</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133350</xdr:rowOff>
        </xdr:from>
        <xdr:to>
          <xdr:col>4</xdr:col>
          <xdr:colOff>19050</xdr:colOff>
          <xdr:row>13</xdr:row>
          <xdr:rowOff>9525</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133350</xdr:rowOff>
        </xdr:from>
        <xdr:to>
          <xdr:col>4</xdr:col>
          <xdr:colOff>19050</xdr:colOff>
          <xdr:row>13</xdr:row>
          <xdr:rowOff>9525</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xdr:row>
          <xdr:rowOff>133350</xdr:rowOff>
        </xdr:from>
        <xdr:to>
          <xdr:col>9</xdr:col>
          <xdr:colOff>104775</xdr:colOff>
          <xdr:row>7</xdr:row>
          <xdr:rowOff>9525</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133350</xdr:rowOff>
        </xdr:from>
        <xdr:to>
          <xdr:col>9</xdr:col>
          <xdr:colOff>104775</xdr:colOff>
          <xdr:row>8</xdr:row>
          <xdr:rowOff>9525</xdr:rowOff>
        </xdr:to>
        <xdr:sp macro="" textlink="">
          <xdr:nvSpPr>
            <xdr:cNvPr id="6158" name="Check Box 14"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133350</xdr:rowOff>
        </xdr:from>
        <xdr:to>
          <xdr:col>9</xdr:col>
          <xdr:colOff>104775</xdr:colOff>
          <xdr:row>9</xdr:row>
          <xdr:rowOff>9525</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133350</xdr:rowOff>
        </xdr:from>
        <xdr:to>
          <xdr:col>9</xdr:col>
          <xdr:colOff>104775</xdr:colOff>
          <xdr:row>10</xdr:row>
          <xdr:rowOff>9525</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133350</xdr:rowOff>
        </xdr:from>
        <xdr:to>
          <xdr:col>9</xdr:col>
          <xdr:colOff>104775</xdr:colOff>
          <xdr:row>12</xdr:row>
          <xdr:rowOff>9525</xdr:rowOff>
        </xdr:to>
        <xdr:sp macro="" textlink="">
          <xdr:nvSpPr>
            <xdr:cNvPr id="6161" name="Check Box 17" hidden="1">
              <a:extLst>
                <a:ext uri="{63B3BB69-23CF-44E3-9099-C40C66FF867C}">
                  <a14:compatExt spid="_x0000_s6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133350</xdr:rowOff>
        </xdr:from>
        <xdr:to>
          <xdr:col>9</xdr:col>
          <xdr:colOff>104775</xdr:colOff>
          <xdr:row>13</xdr:row>
          <xdr:rowOff>9525</xdr:rowOff>
        </xdr:to>
        <xdr:sp macro="" textlink="">
          <xdr:nvSpPr>
            <xdr:cNvPr id="6162" name="Check Box 18" hidden="1">
              <a:extLst>
                <a:ext uri="{63B3BB69-23CF-44E3-9099-C40C66FF867C}">
                  <a14:compatExt spid="_x0000_s6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133350</xdr:rowOff>
        </xdr:from>
        <xdr:to>
          <xdr:col>9</xdr:col>
          <xdr:colOff>104775</xdr:colOff>
          <xdr:row>13</xdr:row>
          <xdr:rowOff>9525</xdr:rowOff>
        </xdr:to>
        <xdr:sp macro="" textlink="">
          <xdr:nvSpPr>
            <xdr:cNvPr id="6163" name="Check Box 19" hidden="1">
              <a:extLst>
                <a:ext uri="{63B3BB69-23CF-44E3-9099-C40C66FF867C}">
                  <a14:compatExt spid="_x0000_s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133350</xdr:rowOff>
        </xdr:from>
        <xdr:to>
          <xdr:col>9</xdr:col>
          <xdr:colOff>104775</xdr:colOff>
          <xdr:row>13</xdr:row>
          <xdr:rowOff>9525</xdr:rowOff>
        </xdr:to>
        <xdr:sp macro="" textlink="">
          <xdr:nvSpPr>
            <xdr:cNvPr id="6168" name="Check Box 24" hidden="1">
              <a:extLst>
                <a:ext uri="{63B3BB69-23CF-44E3-9099-C40C66FF867C}">
                  <a14:compatExt spid="_x0000_s6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xdr:row>
          <xdr:rowOff>133350</xdr:rowOff>
        </xdr:from>
        <xdr:to>
          <xdr:col>4</xdr:col>
          <xdr:colOff>19050</xdr:colOff>
          <xdr:row>7</xdr:row>
          <xdr:rowOff>9525</xdr:rowOff>
        </xdr:to>
        <xdr:sp macro="" textlink="">
          <xdr:nvSpPr>
            <xdr:cNvPr id="6171" name="Check Box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xdr:row>
          <xdr:rowOff>133350</xdr:rowOff>
        </xdr:from>
        <xdr:to>
          <xdr:col>4</xdr:col>
          <xdr:colOff>19050</xdr:colOff>
          <xdr:row>8</xdr:row>
          <xdr:rowOff>9525</xdr:rowOff>
        </xdr:to>
        <xdr:sp macro="" textlink="">
          <xdr:nvSpPr>
            <xdr:cNvPr id="6172" name="Check Box 28" hidden="1">
              <a:extLst>
                <a:ext uri="{63B3BB69-23CF-44E3-9099-C40C66FF867C}">
                  <a14:compatExt spid="_x0000_s6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133350</xdr:rowOff>
        </xdr:from>
        <xdr:to>
          <xdr:col>4</xdr:col>
          <xdr:colOff>19050</xdr:colOff>
          <xdr:row>9</xdr:row>
          <xdr:rowOff>9525</xdr:rowOff>
        </xdr:to>
        <xdr:sp macro="" textlink="">
          <xdr:nvSpPr>
            <xdr:cNvPr id="6173" name="Check Box 29" hidden="1">
              <a:extLst>
                <a:ext uri="{63B3BB69-23CF-44E3-9099-C40C66FF867C}">
                  <a14:compatExt spid="_x0000_s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xdr:row>
          <xdr:rowOff>133350</xdr:rowOff>
        </xdr:from>
        <xdr:to>
          <xdr:col>4</xdr:col>
          <xdr:colOff>19050</xdr:colOff>
          <xdr:row>12</xdr:row>
          <xdr:rowOff>9525</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133350</xdr:rowOff>
        </xdr:from>
        <xdr:to>
          <xdr:col>4</xdr:col>
          <xdr:colOff>19050</xdr:colOff>
          <xdr:row>13</xdr:row>
          <xdr:rowOff>9525</xdr:rowOff>
        </xdr:to>
        <xdr:sp macro="" textlink="">
          <xdr:nvSpPr>
            <xdr:cNvPr id="6175" name="Check Box 31" hidden="1">
              <a:extLst>
                <a:ext uri="{63B3BB69-23CF-44E3-9099-C40C66FF867C}">
                  <a14:compatExt spid="_x0000_s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xdr:row>
          <xdr:rowOff>133350</xdr:rowOff>
        </xdr:from>
        <xdr:to>
          <xdr:col>9</xdr:col>
          <xdr:colOff>104775</xdr:colOff>
          <xdr:row>7</xdr:row>
          <xdr:rowOff>9525</xdr:rowOff>
        </xdr:to>
        <xdr:sp macro="" textlink="">
          <xdr:nvSpPr>
            <xdr:cNvPr id="6176" name="Check Box 32"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133350</xdr:rowOff>
        </xdr:from>
        <xdr:to>
          <xdr:col>9</xdr:col>
          <xdr:colOff>104775</xdr:colOff>
          <xdr:row>8</xdr:row>
          <xdr:rowOff>9525</xdr:rowOff>
        </xdr:to>
        <xdr:sp macro="" textlink="">
          <xdr:nvSpPr>
            <xdr:cNvPr id="6177" name="Check Box 33" hidden="1">
              <a:extLst>
                <a:ext uri="{63B3BB69-23CF-44E3-9099-C40C66FF867C}">
                  <a14:compatExt spid="_x0000_s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133350</xdr:rowOff>
        </xdr:from>
        <xdr:to>
          <xdr:col>9</xdr:col>
          <xdr:colOff>104775</xdr:colOff>
          <xdr:row>9</xdr:row>
          <xdr:rowOff>9525</xdr:rowOff>
        </xdr:to>
        <xdr:sp macro="" textlink="">
          <xdr:nvSpPr>
            <xdr:cNvPr id="6178" name="Check Box 34" hidden="1">
              <a:extLst>
                <a:ext uri="{63B3BB69-23CF-44E3-9099-C40C66FF867C}">
                  <a14:compatExt spid="_x0000_s6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133350</xdr:rowOff>
        </xdr:from>
        <xdr:to>
          <xdr:col>9</xdr:col>
          <xdr:colOff>104775</xdr:colOff>
          <xdr:row>10</xdr:row>
          <xdr:rowOff>9525</xdr:rowOff>
        </xdr:to>
        <xdr:sp macro="" textlink="">
          <xdr:nvSpPr>
            <xdr:cNvPr id="6179" name="Check Box 35" hidden="1">
              <a:extLst>
                <a:ext uri="{63B3BB69-23CF-44E3-9099-C40C66FF867C}">
                  <a14:compatExt spid="_x0000_s6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xdr:row>
          <xdr:rowOff>133350</xdr:rowOff>
        </xdr:from>
        <xdr:to>
          <xdr:col>9</xdr:col>
          <xdr:colOff>104775</xdr:colOff>
          <xdr:row>7</xdr:row>
          <xdr:rowOff>9525</xdr:rowOff>
        </xdr:to>
        <xdr:sp macro="" textlink="">
          <xdr:nvSpPr>
            <xdr:cNvPr id="6180" name="Check Box 36" hidden="1">
              <a:extLst>
                <a:ext uri="{63B3BB69-23CF-44E3-9099-C40C66FF867C}">
                  <a14:compatExt spid="_x0000_s6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133350</xdr:rowOff>
        </xdr:from>
        <xdr:to>
          <xdr:col>9</xdr:col>
          <xdr:colOff>104775</xdr:colOff>
          <xdr:row>8</xdr:row>
          <xdr:rowOff>9525</xdr:rowOff>
        </xdr:to>
        <xdr:sp macro="" textlink="">
          <xdr:nvSpPr>
            <xdr:cNvPr id="6181" name="Check Box 37" hidden="1">
              <a:extLst>
                <a:ext uri="{63B3BB69-23CF-44E3-9099-C40C66FF867C}">
                  <a14:compatExt spid="_x0000_s6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133350</xdr:rowOff>
        </xdr:from>
        <xdr:to>
          <xdr:col>9</xdr:col>
          <xdr:colOff>104775</xdr:colOff>
          <xdr:row>9</xdr:row>
          <xdr:rowOff>9525</xdr:rowOff>
        </xdr:to>
        <xdr:sp macro="" textlink="">
          <xdr:nvSpPr>
            <xdr:cNvPr id="6182" name="Check Box 38" hidden="1">
              <a:extLst>
                <a:ext uri="{63B3BB69-23CF-44E3-9099-C40C66FF867C}">
                  <a14:compatExt spid="_x0000_s6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133350</xdr:rowOff>
        </xdr:from>
        <xdr:to>
          <xdr:col>9</xdr:col>
          <xdr:colOff>104775</xdr:colOff>
          <xdr:row>12</xdr:row>
          <xdr:rowOff>9525</xdr:rowOff>
        </xdr:to>
        <xdr:sp macro="" textlink="">
          <xdr:nvSpPr>
            <xdr:cNvPr id="6183" name="Check Box 39" hidden="1">
              <a:extLst>
                <a:ext uri="{63B3BB69-23CF-44E3-9099-C40C66FF867C}">
                  <a14:compatExt spid="_x0000_s6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133350</xdr:rowOff>
        </xdr:from>
        <xdr:to>
          <xdr:col>9</xdr:col>
          <xdr:colOff>104775</xdr:colOff>
          <xdr:row>13</xdr:row>
          <xdr:rowOff>9525</xdr:rowOff>
        </xdr:to>
        <xdr:sp macro="" textlink="">
          <xdr:nvSpPr>
            <xdr:cNvPr id="6184" name="Check Box 40" hidden="1">
              <a:extLst>
                <a:ext uri="{63B3BB69-23CF-44E3-9099-C40C66FF867C}">
                  <a14:compatExt spid="_x0000_s6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133350</xdr:rowOff>
        </xdr:from>
        <xdr:to>
          <xdr:col>9</xdr:col>
          <xdr:colOff>104775</xdr:colOff>
          <xdr:row>13</xdr:row>
          <xdr:rowOff>9525</xdr:rowOff>
        </xdr:to>
        <xdr:sp macro="" textlink="">
          <xdr:nvSpPr>
            <xdr:cNvPr id="6185" name="Check Box 41" hidden="1">
              <a:extLst>
                <a:ext uri="{63B3BB69-23CF-44E3-9099-C40C66FF867C}">
                  <a14:compatExt spid="_x0000_s6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133350</xdr:rowOff>
        </xdr:from>
        <xdr:to>
          <xdr:col>9</xdr:col>
          <xdr:colOff>104775</xdr:colOff>
          <xdr:row>13</xdr:row>
          <xdr:rowOff>9525</xdr:rowOff>
        </xdr:to>
        <xdr:sp macro="" textlink="">
          <xdr:nvSpPr>
            <xdr:cNvPr id="6186" name="Check Box 42" hidden="1">
              <a:extLst>
                <a:ext uri="{63B3BB69-23CF-44E3-9099-C40C66FF867C}">
                  <a14:compatExt spid="_x0000_s6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133350</xdr:rowOff>
        </xdr:from>
        <xdr:to>
          <xdr:col>9</xdr:col>
          <xdr:colOff>104775</xdr:colOff>
          <xdr:row>12</xdr:row>
          <xdr:rowOff>9525</xdr:rowOff>
        </xdr:to>
        <xdr:sp macro="" textlink="">
          <xdr:nvSpPr>
            <xdr:cNvPr id="6187" name="Check Box 43" hidden="1">
              <a:extLst>
                <a:ext uri="{63B3BB69-23CF-44E3-9099-C40C66FF867C}">
                  <a14:compatExt spid="_x0000_s6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133350</xdr:rowOff>
        </xdr:from>
        <xdr:to>
          <xdr:col>9</xdr:col>
          <xdr:colOff>104775</xdr:colOff>
          <xdr:row>13</xdr:row>
          <xdr:rowOff>9525</xdr:rowOff>
        </xdr:to>
        <xdr:sp macro="" textlink="">
          <xdr:nvSpPr>
            <xdr:cNvPr id="6188" name="Check Box 44" hidden="1">
              <a:extLst>
                <a:ext uri="{63B3BB69-23CF-44E3-9099-C40C66FF867C}">
                  <a14:compatExt spid="_x0000_s6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xdr:row>
          <xdr:rowOff>133350</xdr:rowOff>
        </xdr:from>
        <xdr:to>
          <xdr:col>9</xdr:col>
          <xdr:colOff>104775</xdr:colOff>
          <xdr:row>7</xdr:row>
          <xdr:rowOff>9525</xdr:rowOff>
        </xdr:to>
        <xdr:sp macro="" textlink="">
          <xdr:nvSpPr>
            <xdr:cNvPr id="6189" name="Check Box 45" hidden="1">
              <a:extLst>
                <a:ext uri="{63B3BB69-23CF-44E3-9099-C40C66FF867C}">
                  <a14:compatExt spid="_x0000_s6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133350</xdr:rowOff>
        </xdr:from>
        <xdr:to>
          <xdr:col>9</xdr:col>
          <xdr:colOff>104775</xdr:colOff>
          <xdr:row>8</xdr:row>
          <xdr:rowOff>9525</xdr:rowOff>
        </xdr:to>
        <xdr:sp macro="" textlink="">
          <xdr:nvSpPr>
            <xdr:cNvPr id="6190" name="Check Box 46" hidden="1">
              <a:extLst>
                <a:ext uri="{63B3BB69-23CF-44E3-9099-C40C66FF867C}">
                  <a14:compatExt spid="_x0000_s6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133350</xdr:rowOff>
        </xdr:from>
        <xdr:to>
          <xdr:col>9</xdr:col>
          <xdr:colOff>104775</xdr:colOff>
          <xdr:row>9</xdr:row>
          <xdr:rowOff>9525</xdr:rowOff>
        </xdr:to>
        <xdr:sp macro="" textlink="">
          <xdr:nvSpPr>
            <xdr:cNvPr id="6191" name="Check Box 47" hidden="1">
              <a:extLst>
                <a:ext uri="{63B3BB69-23CF-44E3-9099-C40C66FF867C}">
                  <a14:compatExt spid="_x0000_s6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133350</xdr:rowOff>
        </xdr:from>
        <xdr:to>
          <xdr:col>9</xdr:col>
          <xdr:colOff>104775</xdr:colOff>
          <xdr:row>10</xdr:row>
          <xdr:rowOff>9525</xdr:rowOff>
        </xdr:to>
        <xdr:sp macro="" textlink="">
          <xdr:nvSpPr>
            <xdr:cNvPr id="6192" name="Check Box 48" hidden="1">
              <a:extLst>
                <a:ext uri="{63B3BB69-23CF-44E3-9099-C40C66FF867C}">
                  <a14:compatExt spid="_x0000_s6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xdr:row>
          <xdr:rowOff>133350</xdr:rowOff>
        </xdr:from>
        <xdr:to>
          <xdr:col>9</xdr:col>
          <xdr:colOff>104775</xdr:colOff>
          <xdr:row>7</xdr:row>
          <xdr:rowOff>9525</xdr:rowOff>
        </xdr:to>
        <xdr:sp macro="" textlink="">
          <xdr:nvSpPr>
            <xdr:cNvPr id="6193" name="Check Box 49" hidden="1">
              <a:extLst>
                <a:ext uri="{63B3BB69-23CF-44E3-9099-C40C66FF867C}">
                  <a14:compatExt spid="_x0000_s6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133350</xdr:rowOff>
        </xdr:from>
        <xdr:to>
          <xdr:col>9</xdr:col>
          <xdr:colOff>104775</xdr:colOff>
          <xdr:row>8</xdr:row>
          <xdr:rowOff>9525</xdr:rowOff>
        </xdr:to>
        <xdr:sp macro="" textlink="">
          <xdr:nvSpPr>
            <xdr:cNvPr id="6194" name="Check Box 50" hidden="1">
              <a:extLst>
                <a:ext uri="{63B3BB69-23CF-44E3-9099-C40C66FF867C}">
                  <a14:compatExt spid="_x0000_s6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133350</xdr:rowOff>
        </xdr:from>
        <xdr:to>
          <xdr:col>9</xdr:col>
          <xdr:colOff>104775</xdr:colOff>
          <xdr:row>9</xdr:row>
          <xdr:rowOff>9525</xdr:rowOff>
        </xdr:to>
        <xdr:sp macro="" textlink="">
          <xdr:nvSpPr>
            <xdr:cNvPr id="6195" name="Check Box 51" hidden="1">
              <a:extLst>
                <a:ext uri="{63B3BB69-23CF-44E3-9099-C40C66FF867C}">
                  <a14:compatExt spid="_x0000_s6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133350</xdr:rowOff>
        </xdr:from>
        <xdr:to>
          <xdr:col>9</xdr:col>
          <xdr:colOff>104775</xdr:colOff>
          <xdr:row>12</xdr:row>
          <xdr:rowOff>9525</xdr:rowOff>
        </xdr:to>
        <xdr:sp macro="" textlink="">
          <xdr:nvSpPr>
            <xdr:cNvPr id="6196" name="Check Box 52" hidden="1">
              <a:extLst>
                <a:ext uri="{63B3BB69-23CF-44E3-9099-C40C66FF867C}">
                  <a14:compatExt spid="_x0000_s6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133350</xdr:rowOff>
        </xdr:from>
        <xdr:to>
          <xdr:col>9</xdr:col>
          <xdr:colOff>104775</xdr:colOff>
          <xdr:row>12</xdr:row>
          <xdr:rowOff>9525</xdr:rowOff>
        </xdr:to>
        <xdr:sp macro="" textlink="">
          <xdr:nvSpPr>
            <xdr:cNvPr id="6197" name="Check Box 53" hidden="1">
              <a:extLst>
                <a:ext uri="{63B3BB69-23CF-44E3-9099-C40C66FF867C}">
                  <a14:compatExt spid="_x0000_s6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133350</xdr:rowOff>
        </xdr:from>
        <xdr:to>
          <xdr:col>4</xdr:col>
          <xdr:colOff>19050</xdr:colOff>
          <xdr:row>15</xdr:row>
          <xdr:rowOff>9525</xdr:rowOff>
        </xdr:to>
        <xdr:sp macro="" textlink="">
          <xdr:nvSpPr>
            <xdr:cNvPr id="6208" name="Check Box 64" hidden="1">
              <a:extLst>
                <a:ext uri="{63B3BB69-23CF-44E3-9099-C40C66FF867C}">
                  <a14:compatExt spid="_x0000_s6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133350</xdr:rowOff>
        </xdr:from>
        <xdr:to>
          <xdr:col>4</xdr:col>
          <xdr:colOff>19050</xdr:colOff>
          <xdr:row>16</xdr:row>
          <xdr:rowOff>9525</xdr:rowOff>
        </xdr:to>
        <xdr:sp macro="" textlink="">
          <xdr:nvSpPr>
            <xdr:cNvPr id="6209" name="Check Box 65" hidden="1">
              <a:extLst>
                <a:ext uri="{63B3BB69-23CF-44E3-9099-C40C66FF867C}">
                  <a14:compatExt spid="_x0000_s6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133350</xdr:rowOff>
        </xdr:from>
        <xdr:to>
          <xdr:col>4</xdr:col>
          <xdr:colOff>19050</xdr:colOff>
          <xdr:row>17</xdr:row>
          <xdr:rowOff>9525</xdr:rowOff>
        </xdr:to>
        <xdr:sp macro="" textlink="">
          <xdr:nvSpPr>
            <xdr:cNvPr id="6210" name="Check Box 66" hidden="1">
              <a:extLst>
                <a:ext uri="{63B3BB69-23CF-44E3-9099-C40C66FF867C}">
                  <a14:compatExt spid="_x0000_s6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133350</xdr:rowOff>
        </xdr:from>
        <xdr:to>
          <xdr:col>9</xdr:col>
          <xdr:colOff>104775</xdr:colOff>
          <xdr:row>15</xdr:row>
          <xdr:rowOff>9525</xdr:rowOff>
        </xdr:to>
        <xdr:sp macro="" textlink="">
          <xdr:nvSpPr>
            <xdr:cNvPr id="6211" name="Check Box 67" hidden="1">
              <a:extLst>
                <a:ext uri="{63B3BB69-23CF-44E3-9099-C40C66FF867C}">
                  <a14:compatExt spid="_x0000_s6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133350</xdr:rowOff>
        </xdr:from>
        <xdr:to>
          <xdr:col>9</xdr:col>
          <xdr:colOff>104775</xdr:colOff>
          <xdr:row>16</xdr:row>
          <xdr:rowOff>9525</xdr:rowOff>
        </xdr:to>
        <xdr:sp macro="" textlink="">
          <xdr:nvSpPr>
            <xdr:cNvPr id="6212" name="Check Box 68" hidden="1">
              <a:extLst>
                <a:ext uri="{63B3BB69-23CF-44E3-9099-C40C66FF867C}">
                  <a14:compatExt spid="_x0000_s6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133350</xdr:rowOff>
        </xdr:from>
        <xdr:to>
          <xdr:col>9</xdr:col>
          <xdr:colOff>104775</xdr:colOff>
          <xdr:row>17</xdr:row>
          <xdr:rowOff>9525</xdr:rowOff>
        </xdr:to>
        <xdr:sp macro="" textlink="">
          <xdr:nvSpPr>
            <xdr:cNvPr id="6213" name="Check Box 69" hidden="1">
              <a:extLst>
                <a:ext uri="{63B3BB69-23CF-44E3-9099-C40C66FF867C}">
                  <a14:compatExt spid="_x0000_s6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133350</xdr:rowOff>
        </xdr:from>
        <xdr:to>
          <xdr:col>4</xdr:col>
          <xdr:colOff>19050</xdr:colOff>
          <xdr:row>15</xdr:row>
          <xdr:rowOff>9525</xdr:rowOff>
        </xdr:to>
        <xdr:sp macro="" textlink="">
          <xdr:nvSpPr>
            <xdr:cNvPr id="6214" name="Check Box 70" hidden="1">
              <a:extLst>
                <a:ext uri="{63B3BB69-23CF-44E3-9099-C40C66FF867C}">
                  <a14:compatExt spid="_x0000_s6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133350</xdr:rowOff>
        </xdr:from>
        <xdr:to>
          <xdr:col>4</xdr:col>
          <xdr:colOff>19050</xdr:colOff>
          <xdr:row>16</xdr:row>
          <xdr:rowOff>9525</xdr:rowOff>
        </xdr:to>
        <xdr:sp macro="" textlink="">
          <xdr:nvSpPr>
            <xdr:cNvPr id="6215" name="Check Box 71" hidden="1">
              <a:extLst>
                <a:ext uri="{63B3BB69-23CF-44E3-9099-C40C66FF867C}">
                  <a14:compatExt spid="_x0000_s6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xdr:row>
          <xdr:rowOff>133350</xdr:rowOff>
        </xdr:from>
        <xdr:to>
          <xdr:col>4</xdr:col>
          <xdr:colOff>19050</xdr:colOff>
          <xdr:row>17</xdr:row>
          <xdr:rowOff>9525</xdr:rowOff>
        </xdr:to>
        <xdr:sp macro="" textlink="">
          <xdr:nvSpPr>
            <xdr:cNvPr id="6216" name="Check Box 72" hidden="1">
              <a:extLst>
                <a:ext uri="{63B3BB69-23CF-44E3-9099-C40C66FF867C}">
                  <a14:compatExt spid="_x0000_s6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133350</xdr:rowOff>
        </xdr:from>
        <xdr:to>
          <xdr:col>9</xdr:col>
          <xdr:colOff>104775</xdr:colOff>
          <xdr:row>15</xdr:row>
          <xdr:rowOff>9525</xdr:rowOff>
        </xdr:to>
        <xdr:sp macro="" textlink="">
          <xdr:nvSpPr>
            <xdr:cNvPr id="6217" name="Check Box 73" hidden="1">
              <a:extLst>
                <a:ext uri="{63B3BB69-23CF-44E3-9099-C40C66FF867C}">
                  <a14:compatExt spid="_x0000_s6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133350</xdr:rowOff>
        </xdr:from>
        <xdr:to>
          <xdr:col>9</xdr:col>
          <xdr:colOff>104775</xdr:colOff>
          <xdr:row>16</xdr:row>
          <xdr:rowOff>9525</xdr:rowOff>
        </xdr:to>
        <xdr:sp macro="" textlink="">
          <xdr:nvSpPr>
            <xdr:cNvPr id="6218" name="Check Box 74" hidden="1">
              <a:extLst>
                <a:ext uri="{63B3BB69-23CF-44E3-9099-C40C66FF867C}">
                  <a14:compatExt spid="_x0000_s6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133350</xdr:rowOff>
        </xdr:from>
        <xdr:to>
          <xdr:col>9</xdr:col>
          <xdr:colOff>104775</xdr:colOff>
          <xdr:row>17</xdr:row>
          <xdr:rowOff>9525</xdr:rowOff>
        </xdr:to>
        <xdr:sp macro="" textlink="">
          <xdr:nvSpPr>
            <xdr:cNvPr id="6219" name="Check Box 75" hidden="1">
              <a:extLst>
                <a:ext uri="{63B3BB69-23CF-44E3-9099-C40C66FF867C}">
                  <a14:compatExt spid="_x0000_s6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133350</xdr:rowOff>
        </xdr:from>
        <xdr:to>
          <xdr:col>9</xdr:col>
          <xdr:colOff>104775</xdr:colOff>
          <xdr:row>15</xdr:row>
          <xdr:rowOff>9525</xdr:rowOff>
        </xdr:to>
        <xdr:sp macro="" textlink="">
          <xdr:nvSpPr>
            <xdr:cNvPr id="6220" name="Check Box 76" hidden="1">
              <a:extLst>
                <a:ext uri="{63B3BB69-23CF-44E3-9099-C40C66FF867C}">
                  <a14:compatExt spid="_x0000_s6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133350</xdr:rowOff>
        </xdr:from>
        <xdr:to>
          <xdr:col>9</xdr:col>
          <xdr:colOff>104775</xdr:colOff>
          <xdr:row>16</xdr:row>
          <xdr:rowOff>9525</xdr:rowOff>
        </xdr:to>
        <xdr:sp macro="" textlink="">
          <xdr:nvSpPr>
            <xdr:cNvPr id="6221" name="Check Box 77" hidden="1">
              <a:extLst>
                <a:ext uri="{63B3BB69-23CF-44E3-9099-C40C66FF867C}">
                  <a14:compatExt spid="_x0000_s6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133350</xdr:rowOff>
        </xdr:from>
        <xdr:to>
          <xdr:col>9</xdr:col>
          <xdr:colOff>104775</xdr:colOff>
          <xdr:row>17</xdr:row>
          <xdr:rowOff>9525</xdr:rowOff>
        </xdr:to>
        <xdr:sp macro="" textlink="">
          <xdr:nvSpPr>
            <xdr:cNvPr id="6222" name="Check Box 78" hidden="1">
              <a:extLst>
                <a:ext uri="{63B3BB69-23CF-44E3-9099-C40C66FF867C}">
                  <a14:compatExt spid="_x0000_s6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133350</xdr:rowOff>
        </xdr:from>
        <xdr:to>
          <xdr:col>9</xdr:col>
          <xdr:colOff>104775</xdr:colOff>
          <xdr:row>15</xdr:row>
          <xdr:rowOff>9525</xdr:rowOff>
        </xdr:to>
        <xdr:sp macro="" textlink="">
          <xdr:nvSpPr>
            <xdr:cNvPr id="6223" name="Check Box 79" hidden="1">
              <a:extLst>
                <a:ext uri="{63B3BB69-23CF-44E3-9099-C40C66FF867C}">
                  <a14:compatExt spid="_x0000_s6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133350</xdr:rowOff>
        </xdr:from>
        <xdr:to>
          <xdr:col>9</xdr:col>
          <xdr:colOff>104775</xdr:colOff>
          <xdr:row>16</xdr:row>
          <xdr:rowOff>9525</xdr:rowOff>
        </xdr:to>
        <xdr:sp macro="" textlink="">
          <xdr:nvSpPr>
            <xdr:cNvPr id="6224" name="Check Box 80" hidden="1">
              <a:extLst>
                <a:ext uri="{63B3BB69-23CF-44E3-9099-C40C66FF867C}">
                  <a14:compatExt spid="_x0000_s6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133350</xdr:rowOff>
        </xdr:from>
        <xdr:to>
          <xdr:col>9</xdr:col>
          <xdr:colOff>104775</xdr:colOff>
          <xdr:row>17</xdr:row>
          <xdr:rowOff>9525</xdr:rowOff>
        </xdr:to>
        <xdr:sp macro="" textlink="">
          <xdr:nvSpPr>
            <xdr:cNvPr id="6225" name="Check Box 81" hidden="1">
              <a:extLst>
                <a:ext uri="{63B3BB69-23CF-44E3-9099-C40C66FF867C}">
                  <a14:compatExt spid="_x0000_s6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133350</xdr:rowOff>
        </xdr:from>
        <xdr:to>
          <xdr:col>9</xdr:col>
          <xdr:colOff>104775</xdr:colOff>
          <xdr:row>15</xdr:row>
          <xdr:rowOff>9525</xdr:rowOff>
        </xdr:to>
        <xdr:sp macro="" textlink="">
          <xdr:nvSpPr>
            <xdr:cNvPr id="6226" name="Check Box 82" hidden="1">
              <a:extLst>
                <a:ext uri="{63B3BB69-23CF-44E3-9099-C40C66FF867C}">
                  <a14:compatExt spid="_x0000_s6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133350</xdr:rowOff>
        </xdr:from>
        <xdr:to>
          <xdr:col>9</xdr:col>
          <xdr:colOff>104775</xdr:colOff>
          <xdr:row>16</xdr:row>
          <xdr:rowOff>9525</xdr:rowOff>
        </xdr:to>
        <xdr:sp macro="" textlink="">
          <xdr:nvSpPr>
            <xdr:cNvPr id="6227" name="Check Box 83" hidden="1">
              <a:extLst>
                <a:ext uri="{63B3BB69-23CF-44E3-9099-C40C66FF867C}">
                  <a14:compatExt spid="_x0000_s6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133350</xdr:rowOff>
        </xdr:from>
        <xdr:to>
          <xdr:col>9</xdr:col>
          <xdr:colOff>104775</xdr:colOff>
          <xdr:row>17</xdr:row>
          <xdr:rowOff>9525</xdr:rowOff>
        </xdr:to>
        <xdr:sp macro="" textlink="">
          <xdr:nvSpPr>
            <xdr:cNvPr id="6228" name="Check Box 84" hidden="1">
              <a:extLst>
                <a:ext uri="{63B3BB69-23CF-44E3-9099-C40C66FF867C}">
                  <a14:compatExt spid="_x0000_s6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xdr:row>
          <xdr:rowOff>133350</xdr:rowOff>
        </xdr:from>
        <xdr:to>
          <xdr:col>4</xdr:col>
          <xdr:colOff>19050</xdr:colOff>
          <xdr:row>19</xdr:row>
          <xdr:rowOff>9525</xdr:rowOff>
        </xdr:to>
        <xdr:sp macro="" textlink="">
          <xdr:nvSpPr>
            <xdr:cNvPr id="6420" name="Check Box 276" hidden="1">
              <a:extLst>
                <a:ext uri="{63B3BB69-23CF-44E3-9099-C40C66FF867C}">
                  <a14:compatExt spid="_x0000_s6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xdr:row>
          <xdr:rowOff>133350</xdr:rowOff>
        </xdr:from>
        <xdr:to>
          <xdr:col>4</xdr:col>
          <xdr:colOff>19050</xdr:colOff>
          <xdr:row>20</xdr:row>
          <xdr:rowOff>9525</xdr:rowOff>
        </xdr:to>
        <xdr:sp macro="" textlink="">
          <xdr:nvSpPr>
            <xdr:cNvPr id="6421" name="Check Box 277" hidden="1">
              <a:extLst>
                <a:ext uri="{63B3BB69-23CF-44E3-9099-C40C66FF867C}">
                  <a14:compatExt spid="_x0000_s6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133350</xdr:rowOff>
        </xdr:from>
        <xdr:to>
          <xdr:col>4</xdr:col>
          <xdr:colOff>19050</xdr:colOff>
          <xdr:row>21</xdr:row>
          <xdr:rowOff>9525</xdr:rowOff>
        </xdr:to>
        <xdr:sp macro="" textlink="">
          <xdr:nvSpPr>
            <xdr:cNvPr id="6422" name="Check Box 278" hidden="1">
              <a:extLst>
                <a:ext uri="{63B3BB69-23CF-44E3-9099-C40C66FF867C}">
                  <a14:compatExt spid="_x0000_s6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xdr:row>
          <xdr:rowOff>133350</xdr:rowOff>
        </xdr:from>
        <xdr:to>
          <xdr:col>4</xdr:col>
          <xdr:colOff>19050</xdr:colOff>
          <xdr:row>19</xdr:row>
          <xdr:rowOff>9525</xdr:rowOff>
        </xdr:to>
        <xdr:sp macro="" textlink="">
          <xdr:nvSpPr>
            <xdr:cNvPr id="6423" name="Check Box 279" hidden="1">
              <a:extLst>
                <a:ext uri="{63B3BB69-23CF-44E3-9099-C40C66FF867C}">
                  <a14:compatExt spid="_x0000_s6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xdr:row>
          <xdr:rowOff>133350</xdr:rowOff>
        </xdr:from>
        <xdr:to>
          <xdr:col>4</xdr:col>
          <xdr:colOff>19050</xdr:colOff>
          <xdr:row>20</xdr:row>
          <xdr:rowOff>9525</xdr:rowOff>
        </xdr:to>
        <xdr:sp macro="" textlink="">
          <xdr:nvSpPr>
            <xdr:cNvPr id="6424" name="Check Box 280" hidden="1">
              <a:extLst>
                <a:ext uri="{63B3BB69-23CF-44E3-9099-C40C66FF867C}">
                  <a14:compatExt spid="_x0000_s6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133350</xdr:rowOff>
        </xdr:from>
        <xdr:to>
          <xdr:col>4</xdr:col>
          <xdr:colOff>19050</xdr:colOff>
          <xdr:row>21</xdr:row>
          <xdr:rowOff>9525</xdr:rowOff>
        </xdr:to>
        <xdr:sp macro="" textlink="">
          <xdr:nvSpPr>
            <xdr:cNvPr id="6425" name="Check Box 281" hidden="1">
              <a:extLst>
                <a:ext uri="{63B3BB69-23CF-44E3-9099-C40C66FF867C}">
                  <a14:compatExt spid="_x0000_s6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133350</xdr:rowOff>
        </xdr:from>
        <xdr:to>
          <xdr:col>4</xdr:col>
          <xdr:colOff>19050</xdr:colOff>
          <xdr:row>22</xdr:row>
          <xdr:rowOff>9525</xdr:rowOff>
        </xdr:to>
        <xdr:sp macro="" textlink="">
          <xdr:nvSpPr>
            <xdr:cNvPr id="6432" name="Check Box 288" hidden="1">
              <a:extLst>
                <a:ext uri="{63B3BB69-23CF-44E3-9099-C40C66FF867C}">
                  <a14:compatExt spid="_x0000_s6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133350</xdr:rowOff>
        </xdr:from>
        <xdr:to>
          <xdr:col>4</xdr:col>
          <xdr:colOff>19050</xdr:colOff>
          <xdr:row>22</xdr:row>
          <xdr:rowOff>9525</xdr:rowOff>
        </xdr:to>
        <xdr:sp macro="" textlink="">
          <xdr:nvSpPr>
            <xdr:cNvPr id="6433" name="Check Box 289" hidden="1">
              <a:extLst>
                <a:ext uri="{63B3BB69-23CF-44E3-9099-C40C66FF867C}">
                  <a14:compatExt spid="_x0000_s6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xdr:row>
          <xdr:rowOff>133350</xdr:rowOff>
        </xdr:from>
        <xdr:to>
          <xdr:col>4</xdr:col>
          <xdr:colOff>19050</xdr:colOff>
          <xdr:row>24</xdr:row>
          <xdr:rowOff>9525</xdr:rowOff>
        </xdr:to>
        <xdr:sp macro="" textlink="">
          <xdr:nvSpPr>
            <xdr:cNvPr id="6434" name="Check Box 290" hidden="1">
              <a:extLst>
                <a:ext uri="{63B3BB69-23CF-44E3-9099-C40C66FF867C}">
                  <a14:compatExt spid="_x0000_s6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133350</xdr:rowOff>
        </xdr:from>
        <xdr:to>
          <xdr:col>4</xdr:col>
          <xdr:colOff>19050</xdr:colOff>
          <xdr:row>25</xdr:row>
          <xdr:rowOff>9525</xdr:rowOff>
        </xdr:to>
        <xdr:sp macro="" textlink="">
          <xdr:nvSpPr>
            <xdr:cNvPr id="6435" name="Check Box 291" hidden="1">
              <a:extLst>
                <a:ext uri="{63B3BB69-23CF-44E3-9099-C40C66FF867C}">
                  <a14:compatExt spid="_x0000_s6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133350</xdr:rowOff>
        </xdr:from>
        <xdr:to>
          <xdr:col>4</xdr:col>
          <xdr:colOff>19050</xdr:colOff>
          <xdr:row>26</xdr:row>
          <xdr:rowOff>9525</xdr:rowOff>
        </xdr:to>
        <xdr:sp macro="" textlink="">
          <xdr:nvSpPr>
            <xdr:cNvPr id="6436" name="Check Box 292" hidden="1">
              <a:extLst>
                <a:ext uri="{63B3BB69-23CF-44E3-9099-C40C66FF867C}">
                  <a14:compatExt spid="_x0000_s6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xdr:row>
          <xdr:rowOff>133350</xdr:rowOff>
        </xdr:from>
        <xdr:to>
          <xdr:col>4</xdr:col>
          <xdr:colOff>19050</xdr:colOff>
          <xdr:row>24</xdr:row>
          <xdr:rowOff>9525</xdr:rowOff>
        </xdr:to>
        <xdr:sp macro="" textlink="">
          <xdr:nvSpPr>
            <xdr:cNvPr id="6437" name="Check Box 293" hidden="1">
              <a:extLst>
                <a:ext uri="{63B3BB69-23CF-44E3-9099-C40C66FF867C}">
                  <a14:compatExt spid="_x0000_s6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133350</xdr:rowOff>
        </xdr:from>
        <xdr:to>
          <xdr:col>4</xdr:col>
          <xdr:colOff>19050</xdr:colOff>
          <xdr:row>25</xdr:row>
          <xdr:rowOff>9525</xdr:rowOff>
        </xdr:to>
        <xdr:sp macro="" textlink="">
          <xdr:nvSpPr>
            <xdr:cNvPr id="6438" name="Check Box 294" hidden="1">
              <a:extLst>
                <a:ext uri="{63B3BB69-23CF-44E3-9099-C40C66FF867C}">
                  <a14:compatExt spid="_x0000_s6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133350</xdr:rowOff>
        </xdr:from>
        <xdr:to>
          <xdr:col>4</xdr:col>
          <xdr:colOff>19050</xdr:colOff>
          <xdr:row>26</xdr:row>
          <xdr:rowOff>9525</xdr:rowOff>
        </xdr:to>
        <xdr:sp macro="" textlink="">
          <xdr:nvSpPr>
            <xdr:cNvPr id="6439" name="Check Box 295" hidden="1">
              <a:extLst>
                <a:ext uri="{63B3BB69-23CF-44E3-9099-C40C66FF867C}">
                  <a14:compatExt spid="_x0000_s6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133350</xdr:rowOff>
        </xdr:from>
        <xdr:to>
          <xdr:col>4</xdr:col>
          <xdr:colOff>19050</xdr:colOff>
          <xdr:row>27</xdr:row>
          <xdr:rowOff>9525</xdr:rowOff>
        </xdr:to>
        <xdr:sp macro="" textlink="">
          <xdr:nvSpPr>
            <xdr:cNvPr id="6440" name="Check Box 296" hidden="1">
              <a:extLst>
                <a:ext uri="{63B3BB69-23CF-44E3-9099-C40C66FF867C}">
                  <a14:compatExt spid="_x0000_s6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133350</xdr:rowOff>
        </xdr:from>
        <xdr:to>
          <xdr:col>4</xdr:col>
          <xdr:colOff>19050</xdr:colOff>
          <xdr:row>27</xdr:row>
          <xdr:rowOff>9525</xdr:rowOff>
        </xdr:to>
        <xdr:sp macro="" textlink="">
          <xdr:nvSpPr>
            <xdr:cNvPr id="6441" name="Check Box 297" hidden="1">
              <a:extLst>
                <a:ext uri="{63B3BB69-23CF-44E3-9099-C40C66FF867C}">
                  <a14:compatExt spid="_x0000_s6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133350</xdr:rowOff>
        </xdr:from>
        <xdr:to>
          <xdr:col>9</xdr:col>
          <xdr:colOff>104775</xdr:colOff>
          <xdr:row>19</xdr:row>
          <xdr:rowOff>9525</xdr:rowOff>
        </xdr:to>
        <xdr:sp macro="" textlink="">
          <xdr:nvSpPr>
            <xdr:cNvPr id="6442" name="Check Box 298" hidden="1">
              <a:extLst>
                <a:ext uri="{63B3BB69-23CF-44E3-9099-C40C66FF867C}">
                  <a14:compatExt spid="_x0000_s6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xdr:row>
          <xdr:rowOff>133350</xdr:rowOff>
        </xdr:from>
        <xdr:to>
          <xdr:col>9</xdr:col>
          <xdr:colOff>104775</xdr:colOff>
          <xdr:row>20</xdr:row>
          <xdr:rowOff>9525</xdr:rowOff>
        </xdr:to>
        <xdr:sp macro="" textlink="">
          <xdr:nvSpPr>
            <xdr:cNvPr id="6443" name="Check Box 299" hidden="1">
              <a:extLst>
                <a:ext uri="{63B3BB69-23CF-44E3-9099-C40C66FF867C}">
                  <a14:compatExt spid="_x0000_s6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xdr:row>
          <xdr:rowOff>133350</xdr:rowOff>
        </xdr:from>
        <xdr:to>
          <xdr:col>9</xdr:col>
          <xdr:colOff>104775</xdr:colOff>
          <xdr:row>21</xdr:row>
          <xdr:rowOff>9525</xdr:rowOff>
        </xdr:to>
        <xdr:sp macro="" textlink="">
          <xdr:nvSpPr>
            <xdr:cNvPr id="6444" name="Check Box 300" hidden="1">
              <a:extLst>
                <a:ext uri="{63B3BB69-23CF-44E3-9099-C40C66FF867C}">
                  <a14:compatExt spid="_x0000_s6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133350</xdr:rowOff>
        </xdr:from>
        <xdr:to>
          <xdr:col>9</xdr:col>
          <xdr:colOff>104775</xdr:colOff>
          <xdr:row>19</xdr:row>
          <xdr:rowOff>9525</xdr:rowOff>
        </xdr:to>
        <xdr:sp macro="" textlink="">
          <xdr:nvSpPr>
            <xdr:cNvPr id="6445" name="Check Box 301" hidden="1">
              <a:extLst>
                <a:ext uri="{63B3BB69-23CF-44E3-9099-C40C66FF867C}">
                  <a14:compatExt spid="_x0000_s6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xdr:row>
          <xdr:rowOff>133350</xdr:rowOff>
        </xdr:from>
        <xdr:to>
          <xdr:col>9</xdr:col>
          <xdr:colOff>104775</xdr:colOff>
          <xdr:row>20</xdr:row>
          <xdr:rowOff>9525</xdr:rowOff>
        </xdr:to>
        <xdr:sp macro="" textlink="">
          <xdr:nvSpPr>
            <xdr:cNvPr id="6446" name="Check Box 302" hidden="1">
              <a:extLst>
                <a:ext uri="{63B3BB69-23CF-44E3-9099-C40C66FF867C}">
                  <a14:compatExt spid="_x0000_s6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xdr:row>
          <xdr:rowOff>133350</xdr:rowOff>
        </xdr:from>
        <xdr:to>
          <xdr:col>9</xdr:col>
          <xdr:colOff>104775</xdr:colOff>
          <xdr:row>21</xdr:row>
          <xdr:rowOff>9525</xdr:rowOff>
        </xdr:to>
        <xdr:sp macro="" textlink="">
          <xdr:nvSpPr>
            <xdr:cNvPr id="6447" name="Check Box 303" hidden="1">
              <a:extLst>
                <a:ext uri="{63B3BB69-23CF-44E3-9099-C40C66FF867C}">
                  <a14:compatExt spid="_x0000_s6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xdr:row>
          <xdr:rowOff>133350</xdr:rowOff>
        </xdr:from>
        <xdr:to>
          <xdr:col>9</xdr:col>
          <xdr:colOff>104775</xdr:colOff>
          <xdr:row>22</xdr:row>
          <xdr:rowOff>9525</xdr:rowOff>
        </xdr:to>
        <xdr:sp macro="" textlink="">
          <xdr:nvSpPr>
            <xdr:cNvPr id="6448" name="Check Box 304" hidden="1">
              <a:extLst>
                <a:ext uri="{63B3BB69-23CF-44E3-9099-C40C66FF867C}">
                  <a14:compatExt spid="_x0000_s6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xdr:row>
          <xdr:rowOff>133350</xdr:rowOff>
        </xdr:from>
        <xdr:to>
          <xdr:col>9</xdr:col>
          <xdr:colOff>104775</xdr:colOff>
          <xdr:row>22</xdr:row>
          <xdr:rowOff>9525</xdr:rowOff>
        </xdr:to>
        <xdr:sp macro="" textlink="">
          <xdr:nvSpPr>
            <xdr:cNvPr id="6449" name="Check Box 305" hidden="1">
              <a:extLst>
                <a:ext uri="{63B3BB69-23CF-44E3-9099-C40C66FF867C}">
                  <a14:compatExt spid="_x0000_s6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xdr:row>
          <xdr:rowOff>133350</xdr:rowOff>
        </xdr:from>
        <xdr:to>
          <xdr:col>9</xdr:col>
          <xdr:colOff>104775</xdr:colOff>
          <xdr:row>24</xdr:row>
          <xdr:rowOff>9525</xdr:rowOff>
        </xdr:to>
        <xdr:sp macro="" textlink="">
          <xdr:nvSpPr>
            <xdr:cNvPr id="6450" name="Check Box 306" hidden="1">
              <a:extLst>
                <a:ext uri="{63B3BB69-23CF-44E3-9099-C40C66FF867C}">
                  <a14:compatExt spid="_x0000_s6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133350</xdr:rowOff>
        </xdr:from>
        <xdr:to>
          <xdr:col>9</xdr:col>
          <xdr:colOff>104775</xdr:colOff>
          <xdr:row>25</xdr:row>
          <xdr:rowOff>9525</xdr:rowOff>
        </xdr:to>
        <xdr:sp macro="" textlink="">
          <xdr:nvSpPr>
            <xdr:cNvPr id="6451" name="Check Box 307" hidden="1">
              <a:extLst>
                <a:ext uri="{63B3BB69-23CF-44E3-9099-C40C66FF867C}">
                  <a14:compatExt spid="_x0000_s6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133350</xdr:rowOff>
        </xdr:from>
        <xdr:to>
          <xdr:col>9</xdr:col>
          <xdr:colOff>104775</xdr:colOff>
          <xdr:row>26</xdr:row>
          <xdr:rowOff>9525</xdr:rowOff>
        </xdr:to>
        <xdr:sp macro="" textlink="">
          <xdr:nvSpPr>
            <xdr:cNvPr id="6452" name="Check Box 308" hidden="1">
              <a:extLst>
                <a:ext uri="{63B3BB69-23CF-44E3-9099-C40C66FF867C}">
                  <a14:compatExt spid="_x0000_s6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xdr:row>
          <xdr:rowOff>133350</xdr:rowOff>
        </xdr:from>
        <xdr:to>
          <xdr:col>9</xdr:col>
          <xdr:colOff>104775</xdr:colOff>
          <xdr:row>24</xdr:row>
          <xdr:rowOff>9525</xdr:rowOff>
        </xdr:to>
        <xdr:sp macro="" textlink="">
          <xdr:nvSpPr>
            <xdr:cNvPr id="6453" name="Check Box 309" hidden="1">
              <a:extLst>
                <a:ext uri="{63B3BB69-23CF-44E3-9099-C40C66FF867C}">
                  <a14:compatExt spid="_x0000_s6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133350</xdr:rowOff>
        </xdr:from>
        <xdr:to>
          <xdr:col>9</xdr:col>
          <xdr:colOff>104775</xdr:colOff>
          <xdr:row>25</xdr:row>
          <xdr:rowOff>9525</xdr:rowOff>
        </xdr:to>
        <xdr:sp macro="" textlink="">
          <xdr:nvSpPr>
            <xdr:cNvPr id="6454" name="Check Box 310" hidden="1">
              <a:extLst>
                <a:ext uri="{63B3BB69-23CF-44E3-9099-C40C66FF867C}">
                  <a14:compatExt spid="_x0000_s6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133350</xdr:rowOff>
        </xdr:from>
        <xdr:to>
          <xdr:col>9</xdr:col>
          <xdr:colOff>104775</xdr:colOff>
          <xdr:row>26</xdr:row>
          <xdr:rowOff>9525</xdr:rowOff>
        </xdr:to>
        <xdr:sp macro="" textlink="">
          <xdr:nvSpPr>
            <xdr:cNvPr id="6455" name="Check Box 311" hidden="1">
              <a:extLst>
                <a:ext uri="{63B3BB69-23CF-44E3-9099-C40C66FF867C}">
                  <a14:compatExt spid="_x0000_s6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25</xdr:row>
          <xdr:rowOff>133350</xdr:rowOff>
        </xdr:from>
        <xdr:to>
          <xdr:col>9</xdr:col>
          <xdr:colOff>104775</xdr:colOff>
          <xdr:row>27</xdr:row>
          <xdr:rowOff>9525</xdr:rowOff>
        </xdr:to>
        <xdr:sp macro="" textlink="">
          <xdr:nvSpPr>
            <xdr:cNvPr id="6456" name="Check Box 312" hidden="1">
              <a:extLst>
                <a:ext uri="{63B3BB69-23CF-44E3-9099-C40C66FF867C}">
                  <a14:compatExt spid="_x0000_s6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25</xdr:row>
          <xdr:rowOff>133350</xdr:rowOff>
        </xdr:from>
        <xdr:to>
          <xdr:col>9</xdr:col>
          <xdr:colOff>104775</xdr:colOff>
          <xdr:row>27</xdr:row>
          <xdr:rowOff>9525</xdr:rowOff>
        </xdr:to>
        <xdr:sp macro="" textlink="">
          <xdr:nvSpPr>
            <xdr:cNvPr id="6457" name="Check Box 313" hidden="1">
              <a:extLst>
                <a:ext uri="{63B3BB69-23CF-44E3-9099-C40C66FF867C}">
                  <a14:compatExt spid="_x0000_s6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xdr:row>
          <xdr:rowOff>133350</xdr:rowOff>
        </xdr:from>
        <xdr:to>
          <xdr:col>4</xdr:col>
          <xdr:colOff>19050</xdr:colOff>
          <xdr:row>19</xdr:row>
          <xdr:rowOff>9525</xdr:rowOff>
        </xdr:to>
        <xdr:sp macro="" textlink="">
          <xdr:nvSpPr>
            <xdr:cNvPr id="6458" name="Check Box 314" hidden="1">
              <a:extLst>
                <a:ext uri="{63B3BB69-23CF-44E3-9099-C40C66FF867C}">
                  <a14:compatExt spid="_x0000_s6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xdr:row>
          <xdr:rowOff>133350</xdr:rowOff>
        </xdr:from>
        <xdr:to>
          <xdr:col>4</xdr:col>
          <xdr:colOff>19050</xdr:colOff>
          <xdr:row>20</xdr:row>
          <xdr:rowOff>9525</xdr:rowOff>
        </xdr:to>
        <xdr:sp macro="" textlink="">
          <xdr:nvSpPr>
            <xdr:cNvPr id="6459" name="Check Box 315" hidden="1">
              <a:extLst>
                <a:ext uri="{63B3BB69-23CF-44E3-9099-C40C66FF867C}">
                  <a14:compatExt spid="_x0000_s6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133350</xdr:rowOff>
        </xdr:from>
        <xdr:to>
          <xdr:col>4</xdr:col>
          <xdr:colOff>19050</xdr:colOff>
          <xdr:row>21</xdr:row>
          <xdr:rowOff>9525</xdr:rowOff>
        </xdr:to>
        <xdr:sp macro="" textlink="">
          <xdr:nvSpPr>
            <xdr:cNvPr id="6460" name="Check Box 316" hidden="1">
              <a:extLst>
                <a:ext uri="{63B3BB69-23CF-44E3-9099-C40C66FF867C}">
                  <a14:compatExt spid="_x0000_s6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133350</xdr:rowOff>
        </xdr:from>
        <xdr:to>
          <xdr:col>4</xdr:col>
          <xdr:colOff>19050</xdr:colOff>
          <xdr:row>22</xdr:row>
          <xdr:rowOff>9525</xdr:rowOff>
        </xdr:to>
        <xdr:sp macro="" textlink="">
          <xdr:nvSpPr>
            <xdr:cNvPr id="6461" name="Check Box 317" hidden="1">
              <a:extLst>
                <a:ext uri="{63B3BB69-23CF-44E3-9099-C40C66FF867C}">
                  <a14:compatExt spid="_x0000_s6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xdr:row>
          <xdr:rowOff>133350</xdr:rowOff>
        </xdr:from>
        <xdr:to>
          <xdr:col>4</xdr:col>
          <xdr:colOff>19050</xdr:colOff>
          <xdr:row>19</xdr:row>
          <xdr:rowOff>9525</xdr:rowOff>
        </xdr:to>
        <xdr:sp macro="" textlink="">
          <xdr:nvSpPr>
            <xdr:cNvPr id="6462" name="Check Box 318" hidden="1">
              <a:extLst>
                <a:ext uri="{63B3BB69-23CF-44E3-9099-C40C66FF867C}">
                  <a14:compatExt spid="_x0000_s6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xdr:row>
          <xdr:rowOff>133350</xdr:rowOff>
        </xdr:from>
        <xdr:to>
          <xdr:col>4</xdr:col>
          <xdr:colOff>19050</xdr:colOff>
          <xdr:row>20</xdr:row>
          <xdr:rowOff>9525</xdr:rowOff>
        </xdr:to>
        <xdr:sp macro="" textlink="">
          <xdr:nvSpPr>
            <xdr:cNvPr id="6463" name="Check Box 319" hidden="1">
              <a:extLst>
                <a:ext uri="{63B3BB69-23CF-44E3-9099-C40C66FF867C}">
                  <a14:compatExt spid="_x0000_s6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xdr:row>
          <xdr:rowOff>133350</xdr:rowOff>
        </xdr:from>
        <xdr:to>
          <xdr:col>4</xdr:col>
          <xdr:colOff>19050</xdr:colOff>
          <xdr:row>21</xdr:row>
          <xdr:rowOff>9525</xdr:rowOff>
        </xdr:to>
        <xdr:sp macro="" textlink="">
          <xdr:nvSpPr>
            <xdr:cNvPr id="6464" name="Check Box 320" hidden="1">
              <a:extLst>
                <a:ext uri="{63B3BB69-23CF-44E3-9099-C40C66FF867C}">
                  <a14:compatExt spid="_x0000_s6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xdr:row>
          <xdr:rowOff>133350</xdr:rowOff>
        </xdr:from>
        <xdr:to>
          <xdr:col>4</xdr:col>
          <xdr:colOff>19050</xdr:colOff>
          <xdr:row>24</xdr:row>
          <xdr:rowOff>9525</xdr:rowOff>
        </xdr:to>
        <xdr:sp macro="" textlink="">
          <xdr:nvSpPr>
            <xdr:cNvPr id="6465" name="Check Box 321" hidden="1">
              <a:extLst>
                <a:ext uri="{63B3BB69-23CF-44E3-9099-C40C66FF867C}">
                  <a14:compatExt spid="_x0000_s6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133350</xdr:rowOff>
        </xdr:from>
        <xdr:to>
          <xdr:col>4</xdr:col>
          <xdr:colOff>19050</xdr:colOff>
          <xdr:row>25</xdr:row>
          <xdr:rowOff>9525</xdr:rowOff>
        </xdr:to>
        <xdr:sp macro="" textlink="">
          <xdr:nvSpPr>
            <xdr:cNvPr id="6466" name="Check Box 322" hidden="1">
              <a:extLst>
                <a:ext uri="{63B3BB69-23CF-44E3-9099-C40C66FF867C}">
                  <a14:compatExt spid="_x0000_s6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133350</xdr:rowOff>
        </xdr:from>
        <xdr:to>
          <xdr:col>4</xdr:col>
          <xdr:colOff>19050</xdr:colOff>
          <xdr:row>26</xdr:row>
          <xdr:rowOff>9525</xdr:rowOff>
        </xdr:to>
        <xdr:sp macro="" textlink="">
          <xdr:nvSpPr>
            <xdr:cNvPr id="6467" name="Check Box 323" hidden="1">
              <a:extLst>
                <a:ext uri="{63B3BB69-23CF-44E3-9099-C40C66FF867C}">
                  <a14:compatExt spid="_x0000_s6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133350</xdr:rowOff>
        </xdr:from>
        <xdr:to>
          <xdr:col>4</xdr:col>
          <xdr:colOff>19050</xdr:colOff>
          <xdr:row>27</xdr:row>
          <xdr:rowOff>9525</xdr:rowOff>
        </xdr:to>
        <xdr:sp macro="" textlink="">
          <xdr:nvSpPr>
            <xdr:cNvPr id="6468" name="Check Box 324" hidden="1">
              <a:extLst>
                <a:ext uri="{63B3BB69-23CF-44E3-9099-C40C66FF867C}">
                  <a14:compatExt spid="_x0000_s6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22</xdr:row>
          <xdr:rowOff>133350</xdr:rowOff>
        </xdr:from>
        <xdr:to>
          <xdr:col>4</xdr:col>
          <xdr:colOff>19050</xdr:colOff>
          <xdr:row>24</xdr:row>
          <xdr:rowOff>9525</xdr:rowOff>
        </xdr:to>
        <xdr:sp macro="" textlink="">
          <xdr:nvSpPr>
            <xdr:cNvPr id="6469" name="Check Box 325" hidden="1">
              <a:extLst>
                <a:ext uri="{63B3BB69-23CF-44E3-9099-C40C66FF867C}">
                  <a14:compatExt spid="_x0000_s6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133350</xdr:rowOff>
        </xdr:from>
        <xdr:to>
          <xdr:col>4</xdr:col>
          <xdr:colOff>19050</xdr:colOff>
          <xdr:row>25</xdr:row>
          <xdr:rowOff>9525</xdr:rowOff>
        </xdr:to>
        <xdr:sp macro="" textlink="">
          <xdr:nvSpPr>
            <xdr:cNvPr id="6470" name="Check Box 326" hidden="1">
              <a:extLst>
                <a:ext uri="{63B3BB69-23CF-44E3-9099-C40C66FF867C}">
                  <a14:compatExt spid="_x0000_s6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133350</xdr:rowOff>
        </xdr:from>
        <xdr:to>
          <xdr:col>4</xdr:col>
          <xdr:colOff>19050</xdr:colOff>
          <xdr:row>26</xdr:row>
          <xdr:rowOff>9525</xdr:rowOff>
        </xdr:to>
        <xdr:sp macro="" textlink="">
          <xdr:nvSpPr>
            <xdr:cNvPr id="6471" name="Check Box 327" hidden="1">
              <a:extLst>
                <a:ext uri="{63B3BB69-23CF-44E3-9099-C40C66FF867C}">
                  <a14:compatExt spid="_x0000_s6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133350</xdr:rowOff>
        </xdr:from>
        <xdr:to>
          <xdr:col>9</xdr:col>
          <xdr:colOff>104775</xdr:colOff>
          <xdr:row>19</xdr:row>
          <xdr:rowOff>9525</xdr:rowOff>
        </xdr:to>
        <xdr:sp macro="" textlink="">
          <xdr:nvSpPr>
            <xdr:cNvPr id="6472" name="Check Box 328" hidden="1">
              <a:extLst>
                <a:ext uri="{63B3BB69-23CF-44E3-9099-C40C66FF867C}">
                  <a14:compatExt spid="_x0000_s6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xdr:row>
          <xdr:rowOff>133350</xdr:rowOff>
        </xdr:from>
        <xdr:to>
          <xdr:col>9</xdr:col>
          <xdr:colOff>104775</xdr:colOff>
          <xdr:row>20</xdr:row>
          <xdr:rowOff>9525</xdr:rowOff>
        </xdr:to>
        <xdr:sp macro="" textlink="">
          <xdr:nvSpPr>
            <xdr:cNvPr id="6473" name="Check Box 329" hidden="1">
              <a:extLst>
                <a:ext uri="{63B3BB69-23CF-44E3-9099-C40C66FF867C}">
                  <a14:compatExt spid="_x0000_s6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xdr:row>
          <xdr:rowOff>133350</xdr:rowOff>
        </xdr:from>
        <xdr:to>
          <xdr:col>9</xdr:col>
          <xdr:colOff>104775</xdr:colOff>
          <xdr:row>21</xdr:row>
          <xdr:rowOff>9525</xdr:rowOff>
        </xdr:to>
        <xdr:sp macro="" textlink="">
          <xdr:nvSpPr>
            <xdr:cNvPr id="6474" name="Check Box 330" hidden="1">
              <a:extLst>
                <a:ext uri="{63B3BB69-23CF-44E3-9099-C40C66FF867C}">
                  <a14:compatExt spid="_x0000_s6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xdr:row>
          <xdr:rowOff>133350</xdr:rowOff>
        </xdr:from>
        <xdr:to>
          <xdr:col>9</xdr:col>
          <xdr:colOff>104775</xdr:colOff>
          <xdr:row>22</xdr:row>
          <xdr:rowOff>9525</xdr:rowOff>
        </xdr:to>
        <xdr:sp macro="" textlink="">
          <xdr:nvSpPr>
            <xdr:cNvPr id="6475" name="Check Box 331" hidden="1">
              <a:extLst>
                <a:ext uri="{63B3BB69-23CF-44E3-9099-C40C66FF867C}">
                  <a14:compatExt spid="_x0000_s6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133350</xdr:rowOff>
        </xdr:from>
        <xdr:to>
          <xdr:col>9</xdr:col>
          <xdr:colOff>104775</xdr:colOff>
          <xdr:row>19</xdr:row>
          <xdr:rowOff>9525</xdr:rowOff>
        </xdr:to>
        <xdr:sp macro="" textlink="">
          <xdr:nvSpPr>
            <xdr:cNvPr id="6476" name="Check Box 332" hidden="1">
              <a:extLst>
                <a:ext uri="{63B3BB69-23CF-44E3-9099-C40C66FF867C}">
                  <a14:compatExt spid="_x0000_s6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xdr:row>
          <xdr:rowOff>133350</xdr:rowOff>
        </xdr:from>
        <xdr:to>
          <xdr:col>9</xdr:col>
          <xdr:colOff>104775</xdr:colOff>
          <xdr:row>20</xdr:row>
          <xdr:rowOff>9525</xdr:rowOff>
        </xdr:to>
        <xdr:sp macro="" textlink="">
          <xdr:nvSpPr>
            <xdr:cNvPr id="6477" name="Check Box 333" hidden="1">
              <a:extLst>
                <a:ext uri="{63B3BB69-23CF-44E3-9099-C40C66FF867C}">
                  <a14:compatExt spid="_x0000_s6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xdr:row>
          <xdr:rowOff>133350</xdr:rowOff>
        </xdr:from>
        <xdr:to>
          <xdr:col>9</xdr:col>
          <xdr:colOff>104775</xdr:colOff>
          <xdr:row>21</xdr:row>
          <xdr:rowOff>9525</xdr:rowOff>
        </xdr:to>
        <xdr:sp macro="" textlink="">
          <xdr:nvSpPr>
            <xdr:cNvPr id="6478" name="Check Box 334" hidden="1">
              <a:extLst>
                <a:ext uri="{63B3BB69-23CF-44E3-9099-C40C66FF867C}">
                  <a14:compatExt spid="_x0000_s6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xdr:row>
          <xdr:rowOff>133350</xdr:rowOff>
        </xdr:from>
        <xdr:to>
          <xdr:col>9</xdr:col>
          <xdr:colOff>104775</xdr:colOff>
          <xdr:row>24</xdr:row>
          <xdr:rowOff>9525</xdr:rowOff>
        </xdr:to>
        <xdr:sp macro="" textlink="">
          <xdr:nvSpPr>
            <xdr:cNvPr id="6479" name="Check Box 335" hidden="1">
              <a:extLst>
                <a:ext uri="{63B3BB69-23CF-44E3-9099-C40C66FF867C}">
                  <a14:compatExt spid="_x0000_s6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133350</xdr:rowOff>
        </xdr:from>
        <xdr:to>
          <xdr:col>9</xdr:col>
          <xdr:colOff>104775</xdr:colOff>
          <xdr:row>25</xdr:row>
          <xdr:rowOff>9525</xdr:rowOff>
        </xdr:to>
        <xdr:sp macro="" textlink="">
          <xdr:nvSpPr>
            <xdr:cNvPr id="6480" name="Check Box 336" hidden="1">
              <a:extLst>
                <a:ext uri="{63B3BB69-23CF-44E3-9099-C40C66FF867C}">
                  <a14:compatExt spid="_x0000_s6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133350</xdr:rowOff>
        </xdr:from>
        <xdr:to>
          <xdr:col>9</xdr:col>
          <xdr:colOff>104775</xdr:colOff>
          <xdr:row>26</xdr:row>
          <xdr:rowOff>9525</xdr:rowOff>
        </xdr:to>
        <xdr:sp macro="" textlink="">
          <xdr:nvSpPr>
            <xdr:cNvPr id="6481" name="Check Box 337" hidden="1">
              <a:extLst>
                <a:ext uri="{63B3BB69-23CF-44E3-9099-C40C66FF867C}">
                  <a14:compatExt spid="_x0000_s6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25</xdr:row>
          <xdr:rowOff>133350</xdr:rowOff>
        </xdr:from>
        <xdr:to>
          <xdr:col>9</xdr:col>
          <xdr:colOff>104775</xdr:colOff>
          <xdr:row>27</xdr:row>
          <xdr:rowOff>9525</xdr:rowOff>
        </xdr:to>
        <xdr:sp macro="" textlink="">
          <xdr:nvSpPr>
            <xdr:cNvPr id="6482" name="Check Box 338" hidden="1">
              <a:extLst>
                <a:ext uri="{63B3BB69-23CF-44E3-9099-C40C66FF867C}">
                  <a14:compatExt spid="_x0000_s6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xdr:row>
          <xdr:rowOff>133350</xdr:rowOff>
        </xdr:from>
        <xdr:to>
          <xdr:col>9</xdr:col>
          <xdr:colOff>104775</xdr:colOff>
          <xdr:row>24</xdr:row>
          <xdr:rowOff>9525</xdr:rowOff>
        </xdr:to>
        <xdr:sp macro="" textlink="">
          <xdr:nvSpPr>
            <xdr:cNvPr id="6483" name="Check Box 339" hidden="1">
              <a:extLst>
                <a:ext uri="{63B3BB69-23CF-44E3-9099-C40C66FF867C}">
                  <a14:compatExt spid="_x0000_s6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133350</xdr:rowOff>
        </xdr:from>
        <xdr:to>
          <xdr:col>9</xdr:col>
          <xdr:colOff>104775</xdr:colOff>
          <xdr:row>25</xdr:row>
          <xdr:rowOff>9525</xdr:rowOff>
        </xdr:to>
        <xdr:sp macro="" textlink="">
          <xdr:nvSpPr>
            <xdr:cNvPr id="6484" name="Check Box 340" hidden="1">
              <a:extLst>
                <a:ext uri="{63B3BB69-23CF-44E3-9099-C40C66FF867C}">
                  <a14:compatExt spid="_x0000_s6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133350</xdr:rowOff>
        </xdr:from>
        <xdr:to>
          <xdr:col>9</xdr:col>
          <xdr:colOff>104775</xdr:colOff>
          <xdr:row>26</xdr:row>
          <xdr:rowOff>9525</xdr:rowOff>
        </xdr:to>
        <xdr:sp macro="" textlink="">
          <xdr:nvSpPr>
            <xdr:cNvPr id="6485" name="Check Box 341" hidden="1">
              <a:extLst>
                <a:ext uri="{63B3BB69-23CF-44E3-9099-C40C66FF867C}">
                  <a14:compatExt spid="_x0000_s6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1</xdr:col>
      <xdr:colOff>323850</xdr:colOff>
      <xdr:row>0</xdr:row>
      <xdr:rowOff>857250</xdr:rowOff>
    </xdr:to>
    <xdr:pic>
      <xdr:nvPicPr>
        <xdr:cNvPr id="19393"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8575"/>
          <a:ext cx="28670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95250</xdr:rowOff>
    </xdr:from>
    <xdr:to>
      <xdr:col>4</xdr:col>
      <xdr:colOff>381000</xdr:colOff>
      <xdr:row>0</xdr:row>
      <xdr:rowOff>742950</xdr:rowOff>
    </xdr:to>
    <xdr:pic>
      <xdr:nvPicPr>
        <xdr:cNvPr id="16317"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95250"/>
          <a:ext cx="21812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fao.org/faostat/e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7.xml"/><Relationship Id="rId117" Type="http://schemas.openxmlformats.org/officeDocument/2006/relationships/ctrlProp" Target="../ctrlProps/ctrlProp118.xml"/><Relationship Id="rId21" Type="http://schemas.openxmlformats.org/officeDocument/2006/relationships/ctrlProp" Target="../ctrlProps/ctrlProp22.xml"/><Relationship Id="rId42" Type="http://schemas.openxmlformats.org/officeDocument/2006/relationships/ctrlProp" Target="../ctrlProps/ctrlProp43.xml"/><Relationship Id="rId47" Type="http://schemas.openxmlformats.org/officeDocument/2006/relationships/ctrlProp" Target="../ctrlProps/ctrlProp48.xml"/><Relationship Id="rId63" Type="http://schemas.openxmlformats.org/officeDocument/2006/relationships/ctrlProp" Target="../ctrlProps/ctrlProp64.xml"/><Relationship Id="rId68" Type="http://schemas.openxmlformats.org/officeDocument/2006/relationships/ctrlProp" Target="../ctrlProps/ctrlProp69.xml"/><Relationship Id="rId84" Type="http://schemas.openxmlformats.org/officeDocument/2006/relationships/ctrlProp" Target="../ctrlProps/ctrlProp85.xml"/><Relationship Id="rId89" Type="http://schemas.openxmlformats.org/officeDocument/2006/relationships/ctrlProp" Target="../ctrlProps/ctrlProp90.xml"/><Relationship Id="rId112" Type="http://schemas.openxmlformats.org/officeDocument/2006/relationships/ctrlProp" Target="../ctrlProps/ctrlProp113.xml"/><Relationship Id="rId16" Type="http://schemas.openxmlformats.org/officeDocument/2006/relationships/ctrlProp" Target="../ctrlProps/ctrlProp17.xml"/><Relationship Id="rId107" Type="http://schemas.openxmlformats.org/officeDocument/2006/relationships/ctrlProp" Target="../ctrlProps/ctrlProp108.xml"/><Relationship Id="rId11" Type="http://schemas.openxmlformats.org/officeDocument/2006/relationships/ctrlProp" Target="../ctrlProps/ctrlProp12.xml"/><Relationship Id="rId32" Type="http://schemas.openxmlformats.org/officeDocument/2006/relationships/ctrlProp" Target="../ctrlProps/ctrlProp33.xml"/><Relationship Id="rId37" Type="http://schemas.openxmlformats.org/officeDocument/2006/relationships/ctrlProp" Target="../ctrlProps/ctrlProp38.xml"/><Relationship Id="rId53" Type="http://schemas.openxmlformats.org/officeDocument/2006/relationships/ctrlProp" Target="../ctrlProps/ctrlProp54.xml"/><Relationship Id="rId58" Type="http://schemas.openxmlformats.org/officeDocument/2006/relationships/ctrlProp" Target="../ctrlProps/ctrlProp59.xml"/><Relationship Id="rId74" Type="http://schemas.openxmlformats.org/officeDocument/2006/relationships/ctrlProp" Target="../ctrlProps/ctrlProp75.xml"/><Relationship Id="rId79" Type="http://schemas.openxmlformats.org/officeDocument/2006/relationships/ctrlProp" Target="../ctrlProps/ctrlProp80.xml"/><Relationship Id="rId102" Type="http://schemas.openxmlformats.org/officeDocument/2006/relationships/ctrlProp" Target="../ctrlProps/ctrlProp103.xml"/><Relationship Id="rId123" Type="http://schemas.openxmlformats.org/officeDocument/2006/relationships/ctrlProp" Target="../ctrlProps/ctrlProp124.xml"/><Relationship Id="rId5" Type="http://schemas.openxmlformats.org/officeDocument/2006/relationships/ctrlProp" Target="../ctrlProps/ctrlProp6.xml"/><Relationship Id="rId90" Type="http://schemas.openxmlformats.org/officeDocument/2006/relationships/ctrlProp" Target="../ctrlProps/ctrlProp91.xml"/><Relationship Id="rId95" Type="http://schemas.openxmlformats.org/officeDocument/2006/relationships/ctrlProp" Target="../ctrlProps/ctrlProp96.xml"/><Relationship Id="rId19" Type="http://schemas.openxmlformats.org/officeDocument/2006/relationships/ctrlProp" Target="../ctrlProps/ctrlProp2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 Id="rId35" Type="http://schemas.openxmlformats.org/officeDocument/2006/relationships/ctrlProp" Target="../ctrlProps/ctrlProp36.xml"/><Relationship Id="rId43" Type="http://schemas.openxmlformats.org/officeDocument/2006/relationships/ctrlProp" Target="../ctrlProps/ctrlProp44.xml"/><Relationship Id="rId48" Type="http://schemas.openxmlformats.org/officeDocument/2006/relationships/ctrlProp" Target="../ctrlProps/ctrlProp49.xml"/><Relationship Id="rId56" Type="http://schemas.openxmlformats.org/officeDocument/2006/relationships/ctrlProp" Target="../ctrlProps/ctrlProp57.xml"/><Relationship Id="rId64" Type="http://schemas.openxmlformats.org/officeDocument/2006/relationships/ctrlProp" Target="../ctrlProps/ctrlProp65.xml"/><Relationship Id="rId69" Type="http://schemas.openxmlformats.org/officeDocument/2006/relationships/ctrlProp" Target="../ctrlProps/ctrlProp70.xml"/><Relationship Id="rId77" Type="http://schemas.openxmlformats.org/officeDocument/2006/relationships/ctrlProp" Target="../ctrlProps/ctrlProp78.xml"/><Relationship Id="rId100" Type="http://schemas.openxmlformats.org/officeDocument/2006/relationships/ctrlProp" Target="../ctrlProps/ctrlProp101.xml"/><Relationship Id="rId105" Type="http://schemas.openxmlformats.org/officeDocument/2006/relationships/ctrlProp" Target="../ctrlProps/ctrlProp106.xml"/><Relationship Id="rId113" Type="http://schemas.openxmlformats.org/officeDocument/2006/relationships/ctrlProp" Target="../ctrlProps/ctrlProp114.xml"/><Relationship Id="rId118" Type="http://schemas.openxmlformats.org/officeDocument/2006/relationships/ctrlProp" Target="../ctrlProps/ctrlProp119.xml"/><Relationship Id="rId126" Type="http://schemas.openxmlformats.org/officeDocument/2006/relationships/ctrlProp" Target="../ctrlProps/ctrlProp127.xml"/><Relationship Id="rId8" Type="http://schemas.openxmlformats.org/officeDocument/2006/relationships/ctrlProp" Target="../ctrlProps/ctrlProp9.xml"/><Relationship Id="rId51" Type="http://schemas.openxmlformats.org/officeDocument/2006/relationships/ctrlProp" Target="../ctrlProps/ctrlProp52.xml"/><Relationship Id="rId72" Type="http://schemas.openxmlformats.org/officeDocument/2006/relationships/ctrlProp" Target="../ctrlProps/ctrlProp73.xml"/><Relationship Id="rId80" Type="http://schemas.openxmlformats.org/officeDocument/2006/relationships/ctrlProp" Target="../ctrlProps/ctrlProp81.xml"/><Relationship Id="rId85" Type="http://schemas.openxmlformats.org/officeDocument/2006/relationships/ctrlProp" Target="../ctrlProps/ctrlProp86.xml"/><Relationship Id="rId93" Type="http://schemas.openxmlformats.org/officeDocument/2006/relationships/ctrlProp" Target="../ctrlProps/ctrlProp94.xml"/><Relationship Id="rId98" Type="http://schemas.openxmlformats.org/officeDocument/2006/relationships/ctrlProp" Target="../ctrlProps/ctrlProp99.xml"/><Relationship Id="rId121" Type="http://schemas.openxmlformats.org/officeDocument/2006/relationships/ctrlProp" Target="../ctrlProps/ctrlProp122.xml"/><Relationship Id="rId3" Type="http://schemas.openxmlformats.org/officeDocument/2006/relationships/vmlDrawing" Target="../drawings/vmlDrawing2.v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38" Type="http://schemas.openxmlformats.org/officeDocument/2006/relationships/ctrlProp" Target="../ctrlProps/ctrlProp39.xml"/><Relationship Id="rId46" Type="http://schemas.openxmlformats.org/officeDocument/2006/relationships/ctrlProp" Target="../ctrlProps/ctrlProp47.xml"/><Relationship Id="rId59" Type="http://schemas.openxmlformats.org/officeDocument/2006/relationships/ctrlProp" Target="../ctrlProps/ctrlProp60.xml"/><Relationship Id="rId67" Type="http://schemas.openxmlformats.org/officeDocument/2006/relationships/ctrlProp" Target="../ctrlProps/ctrlProp68.xml"/><Relationship Id="rId103" Type="http://schemas.openxmlformats.org/officeDocument/2006/relationships/ctrlProp" Target="../ctrlProps/ctrlProp104.xml"/><Relationship Id="rId108" Type="http://schemas.openxmlformats.org/officeDocument/2006/relationships/ctrlProp" Target="../ctrlProps/ctrlProp109.xml"/><Relationship Id="rId116" Type="http://schemas.openxmlformats.org/officeDocument/2006/relationships/ctrlProp" Target="../ctrlProps/ctrlProp117.xml"/><Relationship Id="rId124" Type="http://schemas.openxmlformats.org/officeDocument/2006/relationships/ctrlProp" Target="../ctrlProps/ctrlProp125.xml"/><Relationship Id="rId20" Type="http://schemas.openxmlformats.org/officeDocument/2006/relationships/ctrlProp" Target="../ctrlProps/ctrlProp21.xml"/><Relationship Id="rId41" Type="http://schemas.openxmlformats.org/officeDocument/2006/relationships/ctrlProp" Target="../ctrlProps/ctrlProp42.xml"/><Relationship Id="rId54" Type="http://schemas.openxmlformats.org/officeDocument/2006/relationships/ctrlProp" Target="../ctrlProps/ctrlProp55.xml"/><Relationship Id="rId62" Type="http://schemas.openxmlformats.org/officeDocument/2006/relationships/ctrlProp" Target="../ctrlProps/ctrlProp63.xml"/><Relationship Id="rId70" Type="http://schemas.openxmlformats.org/officeDocument/2006/relationships/ctrlProp" Target="../ctrlProps/ctrlProp71.xml"/><Relationship Id="rId75" Type="http://schemas.openxmlformats.org/officeDocument/2006/relationships/ctrlProp" Target="../ctrlProps/ctrlProp76.xml"/><Relationship Id="rId83" Type="http://schemas.openxmlformats.org/officeDocument/2006/relationships/ctrlProp" Target="../ctrlProps/ctrlProp84.xml"/><Relationship Id="rId88" Type="http://schemas.openxmlformats.org/officeDocument/2006/relationships/ctrlProp" Target="../ctrlProps/ctrlProp89.xml"/><Relationship Id="rId91" Type="http://schemas.openxmlformats.org/officeDocument/2006/relationships/ctrlProp" Target="../ctrlProps/ctrlProp92.xml"/><Relationship Id="rId96" Type="http://schemas.openxmlformats.org/officeDocument/2006/relationships/ctrlProp" Target="../ctrlProps/ctrlProp97.xml"/><Relationship Id="rId111" Type="http://schemas.openxmlformats.org/officeDocument/2006/relationships/ctrlProp" Target="../ctrlProps/ctrlProp112.xml"/><Relationship Id="rId1" Type="http://schemas.openxmlformats.org/officeDocument/2006/relationships/printerSettings" Target="../printerSettings/printerSettings7.bin"/><Relationship Id="rId6" Type="http://schemas.openxmlformats.org/officeDocument/2006/relationships/ctrlProp" Target="../ctrlProps/ctrlProp7.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36" Type="http://schemas.openxmlformats.org/officeDocument/2006/relationships/ctrlProp" Target="../ctrlProps/ctrlProp37.xml"/><Relationship Id="rId49" Type="http://schemas.openxmlformats.org/officeDocument/2006/relationships/ctrlProp" Target="../ctrlProps/ctrlProp50.xml"/><Relationship Id="rId57" Type="http://schemas.openxmlformats.org/officeDocument/2006/relationships/ctrlProp" Target="../ctrlProps/ctrlProp58.xml"/><Relationship Id="rId106" Type="http://schemas.openxmlformats.org/officeDocument/2006/relationships/ctrlProp" Target="../ctrlProps/ctrlProp107.xml"/><Relationship Id="rId114" Type="http://schemas.openxmlformats.org/officeDocument/2006/relationships/ctrlProp" Target="../ctrlProps/ctrlProp115.xml"/><Relationship Id="rId119" Type="http://schemas.openxmlformats.org/officeDocument/2006/relationships/ctrlProp" Target="../ctrlProps/ctrlProp120.xml"/><Relationship Id="rId127" Type="http://schemas.openxmlformats.org/officeDocument/2006/relationships/ctrlProp" Target="../ctrlProps/ctrlProp128.xml"/><Relationship Id="rId10" Type="http://schemas.openxmlformats.org/officeDocument/2006/relationships/ctrlProp" Target="../ctrlProps/ctrlProp11.xml"/><Relationship Id="rId31" Type="http://schemas.openxmlformats.org/officeDocument/2006/relationships/ctrlProp" Target="../ctrlProps/ctrlProp32.xml"/><Relationship Id="rId44" Type="http://schemas.openxmlformats.org/officeDocument/2006/relationships/ctrlProp" Target="../ctrlProps/ctrlProp45.xml"/><Relationship Id="rId52" Type="http://schemas.openxmlformats.org/officeDocument/2006/relationships/ctrlProp" Target="../ctrlProps/ctrlProp53.xml"/><Relationship Id="rId60" Type="http://schemas.openxmlformats.org/officeDocument/2006/relationships/ctrlProp" Target="../ctrlProps/ctrlProp61.xml"/><Relationship Id="rId65" Type="http://schemas.openxmlformats.org/officeDocument/2006/relationships/ctrlProp" Target="../ctrlProps/ctrlProp66.xml"/><Relationship Id="rId73" Type="http://schemas.openxmlformats.org/officeDocument/2006/relationships/ctrlProp" Target="../ctrlProps/ctrlProp74.xml"/><Relationship Id="rId78" Type="http://schemas.openxmlformats.org/officeDocument/2006/relationships/ctrlProp" Target="../ctrlProps/ctrlProp79.xml"/><Relationship Id="rId81" Type="http://schemas.openxmlformats.org/officeDocument/2006/relationships/ctrlProp" Target="../ctrlProps/ctrlProp82.xml"/><Relationship Id="rId86" Type="http://schemas.openxmlformats.org/officeDocument/2006/relationships/ctrlProp" Target="../ctrlProps/ctrlProp87.xml"/><Relationship Id="rId94" Type="http://schemas.openxmlformats.org/officeDocument/2006/relationships/ctrlProp" Target="../ctrlProps/ctrlProp95.xml"/><Relationship Id="rId99" Type="http://schemas.openxmlformats.org/officeDocument/2006/relationships/ctrlProp" Target="../ctrlProps/ctrlProp100.xml"/><Relationship Id="rId101" Type="http://schemas.openxmlformats.org/officeDocument/2006/relationships/ctrlProp" Target="../ctrlProps/ctrlProp102.xml"/><Relationship Id="rId122" Type="http://schemas.openxmlformats.org/officeDocument/2006/relationships/ctrlProp" Target="../ctrlProps/ctrlProp123.xml"/><Relationship Id="rId4" Type="http://schemas.openxmlformats.org/officeDocument/2006/relationships/ctrlProp" Target="../ctrlProps/ctrlProp5.xml"/><Relationship Id="rId9" Type="http://schemas.openxmlformats.org/officeDocument/2006/relationships/ctrlProp" Target="../ctrlProps/ctrlProp10.xml"/><Relationship Id="rId13" Type="http://schemas.openxmlformats.org/officeDocument/2006/relationships/ctrlProp" Target="../ctrlProps/ctrlProp14.xml"/><Relationship Id="rId18" Type="http://schemas.openxmlformats.org/officeDocument/2006/relationships/ctrlProp" Target="../ctrlProps/ctrlProp19.xml"/><Relationship Id="rId39" Type="http://schemas.openxmlformats.org/officeDocument/2006/relationships/ctrlProp" Target="../ctrlProps/ctrlProp40.xml"/><Relationship Id="rId109" Type="http://schemas.openxmlformats.org/officeDocument/2006/relationships/ctrlProp" Target="../ctrlProps/ctrlProp110.xml"/><Relationship Id="rId34" Type="http://schemas.openxmlformats.org/officeDocument/2006/relationships/ctrlProp" Target="../ctrlProps/ctrlProp35.xml"/><Relationship Id="rId50" Type="http://schemas.openxmlformats.org/officeDocument/2006/relationships/ctrlProp" Target="../ctrlProps/ctrlProp51.xml"/><Relationship Id="rId55" Type="http://schemas.openxmlformats.org/officeDocument/2006/relationships/ctrlProp" Target="../ctrlProps/ctrlProp56.xml"/><Relationship Id="rId76" Type="http://schemas.openxmlformats.org/officeDocument/2006/relationships/ctrlProp" Target="../ctrlProps/ctrlProp77.xml"/><Relationship Id="rId97" Type="http://schemas.openxmlformats.org/officeDocument/2006/relationships/ctrlProp" Target="../ctrlProps/ctrlProp98.xml"/><Relationship Id="rId104" Type="http://schemas.openxmlformats.org/officeDocument/2006/relationships/ctrlProp" Target="../ctrlProps/ctrlProp105.xml"/><Relationship Id="rId120" Type="http://schemas.openxmlformats.org/officeDocument/2006/relationships/ctrlProp" Target="../ctrlProps/ctrlProp121.xml"/><Relationship Id="rId125" Type="http://schemas.openxmlformats.org/officeDocument/2006/relationships/ctrlProp" Target="../ctrlProps/ctrlProp126.xml"/><Relationship Id="rId7" Type="http://schemas.openxmlformats.org/officeDocument/2006/relationships/ctrlProp" Target="../ctrlProps/ctrlProp8.xml"/><Relationship Id="rId71" Type="http://schemas.openxmlformats.org/officeDocument/2006/relationships/ctrlProp" Target="../ctrlProps/ctrlProp72.xml"/><Relationship Id="rId92" Type="http://schemas.openxmlformats.org/officeDocument/2006/relationships/ctrlProp" Target="../ctrlProps/ctrlProp93.xml"/><Relationship Id="rId2" Type="http://schemas.openxmlformats.org/officeDocument/2006/relationships/drawing" Target="../drawings/drawing7.xml"/><Relationship Id="rId29" Type="http://schemas.openxmlformats.org/officeDocument/2006/relationships/ctrlProp" Target="../ctrlProps/ctrlProp30.xml"/><Relationship Id="rId24" Type="http://schemas.openxmlformats.org/officeDocument/2006/relationships/ctrlProp" Target="../ctrlProps/ctrlProp25.xml"/><Relationship Id="rId40" Type="http://schemas.openxmlformats.org/officeDocument/2006/relationships/ctrlProp" Target="../ctrlProps/ctrlProp41.xml"/><Relationship Id="rId45" Type="http://schemas.openxmlformats.org/officeDocument/2006/relationships/ctrlProp" Target="../ctrlProps/ctrlProp46.xml"/><Relationship Id="rId66" Type="http://schemas.openxmlformats.org/officeDocument/2006/relationships/ctrlProp" Target="../ctrlProps/ctrlProp67.xml"/><Relationship Id="rId87" Type="http://schemas.openxmlformats.org/officeDocument/2006/relationships/ctrlProp" Target="../ctrlProps/ctrlProp88.xml"/><Relationship Id="rId110" Type="http://schemas.openxmlformats.org/officeDocument/2006/relationships/ctrlProp" Target="../ctrlProps/ctrlProp111.xml"/><Relationship Id="rId115" Type="http://schemas.openxmlformats.org/officeDocument/2006/relationships/ctrlProp" Target="../ctrlProps/ctrlProp116.xml"/><Relationship Id="rId61" Type="http://schemas.openxmlformats.org/officeDocument/2006/relationships/ctrlProp" Target="../ctrlProps/ctrlProp62.xml"/><Relationship Id="rId82" Type="http://schemas.openxmlformats.org/officeDocument/2006/relationships/ctrlProp" Target="../ctrlProps/ctrlProp8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fitToPage="1"/>
  </sheetPr>
  <dimension ref="A1:J30"/>
  <sheetViews>
    <sheetView tabSelected="1" zoomScale="110" zoomScaleNormal="110" workbookViewId="0">
      <selection activeCell="B12" sqref="B12:J13"/>
    </sheetView>
  </sheetViews>
  <sheetFormatPr defaultRowHeight="12.75" x14ac:dyDescent="0.2"/>
  <cols>
    <col min="1" max="1" width="22.5703125" style="1" customWidth="1"/>
    <col min="2" max="2" width="48.7109375" style="1" customWidth="1"/>
    <col min="3" max="3" width="9.140625" style="1" hidden="1" customWidth="1"/>
    <col min="4" max="4" width="5.5703125" style="1" customWidth="1"/>
    <col min="5" max="5" width="16" style="1" customWidth="1"/>
    <col min="6" max="11" width="9.140625" style="1"/>
    <col min="12" max="12" width="10" style="1" customWidth="1"/>
    <col min="13" max="16384" width="9.140625" style="1"/>
  </cols>
  <sheetData>
    <row r="1" spans="1:10" s="76" customFormat="1" ht="63" customHeight="1" x14ac:dyDescent="0.2">
      <c r="A1" s="144"/>
      <c r="B1" s="343" t="s">
        <v>701</v>
      </c>
      <c r="C1" s="343"/>
      <c r="D1" s="343"/>
      <c r="E1" s="343"/>
      <c r="F1" s="343"/>
      <c r="G1" s="343"/>
      <c r="H1" s="343"/>
      <c r="I1" s="343"/>
      <c r="J1" s="344"/>
    </row>
    <row r="2" spans="1:10" s="76" customFormat="1" ht="18.75" customHeight="1" x14ac:dyDescent="0.2">
      <c r="A2" s="345" t="s">
        <v>316</v>
      </c>
      <c r="B2" s="346"/>
      <c r="C2" s="346"/>
      <c r="D2" s="346"/>
      <c r="E2" s="346"/>
      <c r="F2" s="346"/>
      <c r="G2" s="346"/>
      <c r="H2" s="346"/>
      <c r="I2" s="346"/>
      <c r="J2" s="347"/>
    </row>
    <row r="3" spans="1:10" s="76" customFormat="1" ht="25.5" customHeight="1" x14ac:dyDescent="0.2">
      <c r="A3" s="77" t="s">
        <v>299</v>
      </c>
      <c r="B3" s="78"/>
      <c r="C3" s="348"/>
      <c r="D3" s="348"/>
      <c r="E3" s="349" t="s">
        <v>300</v>
      </c>
      <c r="F3" s="349"/>
      <c r="G3" s="350"/>
      <c r="H3" s="350"/>
      <c r="I3" s="350"/>
      <c r="J3" s="351"/>
    </row>
    <row r="4" spans="1:10" s="79" customFormat="1" ht="13.5" customHeight="1" x14ac:dyDescent="0.2">
      <c r="A4" s="352" t="s">
        <v>301</v>
      </c>
      <c r="B4" s="353"/>
      <c r="C4" s="353"/>
      <c r="D4" s="353"/>
      <c r="E4" s="353"/>
      <c r="F4" s="353"/>
      <c r="G4" s="353"/>
      <c r="H4" s="353"/>
      <c r="I4" s="353"/>
      <c r="J4" s="354"/>
    </row>
    <row r="5" spans="1:10" s="79" customFormat="1" ht="14.25" customHeight="1" x14ac:dyDescent="0.2">
      <c r="A5" s="355"/>
      <c r="B5" s="356"/>
      <c r="C5" s="356"/>
      <c r="D5" s="356"/>
      <c r="E5" s="356"/>
      <c r="F5" s="356"/>
      <c r="G5" s="356"/>
      <c r="H5" s="356"/>
      <c r="I5" s="356"/>
      <c r="J5" s="357"/>
    </row>
    <row r="6" spans="1:10" s="82" customFormat="1" ht="17.25" customHeight="1" x14ac:dyDescent="0.2">
      <c r="A6" s="80" t="s">
        <v>302</v>
      </c>
      <c r="B6" s="341"/>
      <c r="C6" s="342"/>
      <c r="D6" s="81"/>
      <c r="E6" s="80" t="s">
        <v>303</v>
      </c>
      <c r="F6" s="341"/>
      <c r="G6" s="341"/>
      <c r="H6" s="341"/>
      <c r="I6" s="341"/>
      <c r="J6" s="342"/>
    </row>
    <row r="7" spans="1:10" s="82" customFormat="1" x14ac:dyDescent="0.2">
      <c r="A7" s="83" t="s">
        <v>304</v>
      </c>
      <c r="B7" s="313"/>
      <c r="C7" s="314"/>
      <c r="D7" s="81"/>
      <c r="E7" s="83" t="s">
        <v>305</v>
      </c>
      <c r="F7" s="315"/>
      <c r="G7" s="315"/>
      <c r="H7" s="315"/>
      <c r="I7" s="315"/>
      <c r="J7" s="316"/>
    </row>
    <row r="8" spans="1:10" s="82" customFormat="1" x14ac:dyDescent="0.2">
      <c r="A8" s="83" t="s">
        <v>306</v>
      </c>
      <c r="B8" s="313"/>
      <c r="C8" s="314"/>
      <c r="D8" s="81"/>
      <c r="E8" s="83" t="s">
        <v>341</v>
      </c>
      <c r="F8" s="315"/>
      <c r="G8" s="315"/>
      <c r="H8" s="315"/>
      <c r="I8" s="315"/>
      <c r="J8" s="316"/>
    </row>
    <row r="9" spans="1:10" s="82" customFormat="1" x14ac:dyDescent="0.2">
      <c r="A9" s="83" t="s">
        <v>307</v>
      </c>
      <c r="B9" s="313"/>
      <c r="C9" s="314"/>
      <c r="D9" s="81"/>
      <c r="E9" s="83" t="s">
        <v>340</v>
      </c>
      <c r="F9" s="315"/>
      <c r="G9" s="315"/>
      <c r="H9" s="315"/>
      <c r="I9" s="315"/>
      <c r="J9" s="316"/>
    </row>
    <row r="10" spans="1:10" s="82" customFormat="1" ht="12.75" customHeight="1" x14ac:dyDescent="0.2">
      <c r="A10" s="83" t="s">
        <v>308</v>
      </c>
      <c r="B10" s="313"/>
      <c r="C10" s="314"/>
      <c r="D10" s="81"/>
      <c r="E10" s="83" t="s">
        <v>309</v>
      </c>
      <c r="F10" s="329"/>
      <c r="G10" s="315"/>
      <c r="H10" s="315"/>
      <c r="I10" s="315"/>
      <c r="J10" s="316"/>
    </row>
    <row r="11" spans="1:10" s="82" customFormat="1" x14ac:dyDescent="0.2">
      <c r="A11" s="84" t="s">
        <v>310</v>
      </c>
      <c r="B11" s="330"/>
      <c r="C11" s="331"/>
      <c r="D11" s="81"/>
      <c r="E11" s="84" t="s">
        <v>339</v>
      </c>
      <c r="F11" s="332"/>
      <c r="G11" s="332"/>
      <c r="H11" s="332"/>
      <c r="I11" s="332"/>
      <c r="J11" s="333"/>
    </row>
    <row r="12" spans="1:10" s="82" customFormat="1" ht="18" customHeight="1" x14ac:dyDescent="0.2">
      <c r="A12" s="334" t="s">
        <v>311</v>
      </c>
      <c r="B12" s="419" t="s">
        <v>744</v>
      </c>
      <c r="C12" s="336"/>
      <c r="D12" s="336"/>
      <c r="E12" s="336"/>
      <c r="F12" s="336"/>
      <c r="G12" s="336"/>
      <c r="H12" s="336"/>
      <c r="I12" s="336"/>
      <c r="J12" s="337"/>
    </row>
    <row r="13" spans="1:10" s="82" customFormat="1" ht="22.5" customHeight="1" x14ac:dyDescent="0.2">
      <c r="A13" s="335"/>
      <c r="B13" s="338"/>
      <c r="C13" s="339"/>
      <c r="D13" s="339"/>
      <c r="E13" s="339"/>
      <c r="F13" s="339"/>
      <c r="G13" s="339"/>
      <c r="H13" s="339"/>
      <c r="I13" s="339"/>
      <c r="J13" s="340"/>
    </row>
    <row r="14" spans="1:10" s="82" customFormat="1" x14ac:dyDescent="0.2">
      <c r="A14" s="85" t="s">
        <v>368</v>
      </c>
      <c r="B14" s="86"/>
      <c r="C14" s="86"/>
      <c r="D14" s="86"/>
      <c r="E14" s="86"/>
      <c r="F14" s="86"/>
      <c r="G14" s="86"/>
      <c r="H14" s="86"/>
      <c r="I14" s="86"/>
      <c r="J14" s="87"/>
    </row>
    <row r="15" spans="1:10" s="82" customFormat="1" ht="12" customHeight="1" x14ac:dyDescent="0.2">
      <c r="A15" s="88" t="s">
        <v>312</v>
      </c>
      <c r="B15" s="89"/>
      <c r="C15" s="89"/>
      <c r="D15" s="89"/>
      <c r="E15" s="89"/>
      <c r="F15" s="89"/>
      <c r="G15" s="89"/>
      <c r="H15" s="89"/>
      <c r="I15" s="89"/>
      <c r="J15" s="90"/>
    </row>
    <row r="16" spans="1:10" s="82" customFormat="1" ht="12" customHeight="1" x14ac:dyDescent="0.2">
      <c r="A16" s="88" t="s">
        <v>313</v>
      </c>
      <c r="B16" s="89"/>
      <c r="C16" s="89"/>
      <c r="D16" s="89"/>
      <c r="E16" s="89"/>
      <c r="F16" s="89"/>
      <c r="G16" s="89"/>
      <c r="H16" s="89"/>
      <c r="I16" s="89"/>
      <c r="J16" s="90"/>
    </row>
    <row r="17" spans="1:10" s="82" customFormat="1" ht="12" customHeight="1" x14ac:dyDescent="0.2">
      <c r="A17" s="88" t="s">
        <v>326</v>
      </c>
      <c r="B17" s="89"/>
      <c r="C17" s="89"/>
      <c r="D17" s="89"/>
      <c r="E17" s="89"/>
      <c r="F17" s="89"/>
      <c r="G17" s="89"/>
      <c r="H17" s="89"/>
      <c r="I17" s="89"/>
      <c r="J17" s="90"/>
    </row>
    <row r="18" spans="1:10" s="82" customFormat="1" ht="12" customHeight="1" x14ac:dyDescent="0.2">
      <c r="A18" s="88" t="s">
        <v>719</v>
      </c>
      <c r="B18" s="89"/>
      <c r="C18" s="89"/>
      <c r="D18" s="89"/>
      <c r="E18" s="89"/>
      <c r="F18" s="89"/>
      <c r="G18" s="89"/>
      <c r="H18" s="89"/>
      <c r="I18" s="89"/>
      <c r="J18" s="90"/>
    </row>
    <row r="19" spans="1:10" s="82" customFormat="1" ht="12" customHeight="1" x14ac:dyDescent="0.2">
      <c r="A19" s="88" t="s">
        <v>720</v>
      </c>
      <c r="B19" s="89"/>
      <c r="C19" s="89"/>
      <c r="D19" s="89"/>
      <c r="E19" s="89"/>
      <c r="F19" s="89"/>
      <c r="G19" s="89"/>
      <c r="H19" s="89"/>
      <c r="I19" s="89"/>
      <c r="J19" s="90"/>
    </row>
    <row r="20" spans="1:10" s="82" customFormat="1" ht="12" customHeight="1" x14ac:dyDescent="0.2">
      <c r="A20" s="88" t="s">
        <v>356</v>
      </c>
      <c r="B20" s="89"/>
      <c r="C20" s="89"/>
      <c r="D20" s="89"/>
      <c r="E20" s="89"/>
      <c r="F20" s="89"/>
      <c r="G20" s="89"/>
      <c r="H20" s="89"/>
      <c r="I20" s="89"/>
      <c r="J20" s="90"/>
    </row>
    <row r="21" spans="1:10" s="82" customFormat="1" ht="12" customHeight="1" x14ac:dyDescent="0.2">
      <c r="A21" s="88" t="s">
        <v>363</v>
      </c>
      <c r="B21" s="89"/>
      <c r="C21" s="89"/>
      <c r="D21" s="89"/>
      <c r="E21" s="89"/>
      <c r="F21" s="89"/>
      <c r="G21" s="89"/>
      <c r="H21" s="89"/>
      <c r="I21" s="89"/>
      <c r="J21" s="90"/>
    </row>
    <row r="22" spans="1:10" s="82" customFormat="1" ht="12" customHeight="1" x14ac:dyDescent="0.2">
      <c r="A22" s="88" t="s">
        <v>314</v>
      </c>
      <c r="B22" s="89"/>
      <c r="C22" s="89"/>
      <c r="D22" s="89"/>
      <c r="E22" s="89"/>
      <c r="F22" s="89"/>
      <c r="G22" s="89"/>
      <c r="H22" s="89"/>
      <c r="I22" s="89"/>
      <c r="J22" s="90"/>
    </row>
    <row r="23" spans="1:10" s="82" customFormat="1" ht="12" customHeight="1" x14ac:dyDescent="0.2">
      <c r="A23" s="88" t="s">
        <v>315</v>
      </c>
      <c r="B23" s="89"/>
      <c r="C23" s="89"/>
      <c r="D23" s="89"/>
      <c r="E23" s="89"/>
      <c r="F23" s="89"/>
      <c r="G23" s="89"/>
      <c r="H23" s="89"/>
      <c r="I23" s="89"/>
      <c r="J23" s="90"/>
    </row>
    <row r="24" spans="1:10" s="82" customFormat="1" ht="9.75" customHeight="1" x14ac:dyDescent="0.2">
      <c r="A24" s="91"/>
      <c r="B24" s="89"/>
      <c r="C24" s="89"/>
      <c r="D24" s="89"/>
      <c r="E24" s="89"/>
      <c r="F24" s="89"/>
      <c r="G24" s="89"/>
      <c r="H24" s="89"/>
      <c r="I24" s="89"/>
      <c r="J24" s="90"/>
    </row>
    <row r="25" spans="1:10" s="82" customFormat="1" ht="45.75" customHeight="1" x14ac:dyDescent="0.2">
      <c r="A25" s="326" t="s">
        <v>707</v>
      </c>
      <c r="B25" s="327"/>
      <c r="C25" s="327"/>
      <c r="D25" s="327"/>
      <c r="E25" s="327"/>
      <c r="F25" s="327"/>
      <c r="G25" s="327"/>
      <c r="H25" s="327"/>
      <c r="I25" s="327"/>
      <c r="J25" s="328"/>
    </row>
    <row r="26" spans="1:10" s="82" customFormat="1" ht="10.5" customHeight="1" x14ac:dyDescent="0.2">
      <c r="A26" s="91"/>
      <c r="B26" s="89"/>
      <c r="C26" s="89"/>
      <c r="D26" s="89"/>
      <c r="E26" s="89"/>
      <c r="F26" s="89"/>
      <c r="G26" s="89"/>
      <c r="H26" s="89"/>
      <c r="I26" s="89"/>
      <c r="J26" s="90"/>
    </row>
    <row r="27" spans="1:10" s="82" customFormat="1" ht="36.75" customHeight="1" x14ac:dyDescent="0.2">
      <c r="A27" s="317" t="s">
        <v>703</v>
      </c>
      <c r="B27" s="318"/>
      <c r="C27" s="318"/>
      <c r="D27" s="318"/>
      <c r="E27" s="318"/>
      <c r="F27" s="318"/>
      <c r="G27" s="318"/>
      <c r="H27" s="318"/>
      <c r="I27" s="318"/>
      <c r="J27" s="319"/>
    </row>
    <row r="28" spans="1:10" s="82" customFormat="1" ht="11.25" customHeight="1" x14ac:dyDescent="0.2">
      <c r="A28" s="91"/>
      <c r="B28" s="89"/>
      <c r="C28" s="89"/>
      <c r="D28" s="89"/>
      <c r="E28" s="89"/>
      <c r="F28" s="89"/>
      <c r="G28" s="89"/>
      <c r="H28" s="89"/>
      <c r="I28" s="89"/>
      <c r="J28" s="90"/>
    </row>
    <row r="29" spans="1:10" s="82" customFormat="1" ht="11.25" x14ac:dyDescent="0.2">
      <c r="A29" s="320"/>
      <c r="B29" s="321"/>
      <c r="C29" s="321"/>
      <c r="D29" s="321"/>
      <c r="E29" s="321"/>
      <c r="F29" s="321"/>
      <c r="G29" s="321"/>
      <c r="H29" s="321"/>
      <c r="I29" s="321"/>
      <c r="J29" s="322"/>
    </row>
    <row r="30" spans="1:10" s="82" customFormat="1" ht="11.25" x14ac:dyDescent="0.2">
      <c r="A30" s="323"/>
      <c r="B30" s="324"/>
      <c r="C30" s="324"/>
      <c r="D30" s="324"/>
      <c r="E30" s="324"/>
      <c r="F30" s="324"/>
      <c r="G30" s="324"/>
      <c r="H30" s="324"/>
      <c r="I30" s="324"/>
      <c r="J30" s="325"/>
    </row>
  </sheetData>
  <mergeCells count="23">
    <mergeCell ref="B6:C6"/>
    <mergeCell ref="F6:J6"/>
    <mergeCell ref="B1:J1"/>
    <mergeCell ref="A2:J2"/>
    <mergeCell ref="C3:D3"/>
    <mergeCell ref="E3:F3"/>
    <mergeCell ref="G3:J3"/>
    <mergeCell ref="A4:J5"/>
    <mergeCell ref="A27:J27"/>
    <mergeCell ref="A29:J30"/>
    <mergeCell ref="A25:J25"/>
    <mergeCell ref="B10:C10"/>
    <mergeCell ref="F10:J10"/>
    <mergeCell ref="B11:C11"/>
    <mergeCell ref="F11:J11"/>
    <mergeCell ref="A12:A13"/>
    <mergeCell ref="B12:J13"/>
    <mergeCell ref="B7:C7"/>
    <mergeCell ref="F7:J7"/>
    <mergeCell ref="B8:C8"/>
    <mergeCell ref="F8:J8"/>
    <mergeCell ref="B9:C9"/>
    <mergeCell ref="F9:J9"/>
  </mergeCells>
  <phoneticPr fontId="1" type="noConversion"/>
  <printOptions horizontalCentered="1"/>
  <pageMargins left="0.17" right="0.75" top="0.5" bottom="0.41" header="0.28999999999999998" footer="0.22"/>
  <pageSetup paperSize="9" orientation="landscape" r:id="rId1"/>
  <headerFooter alignWithMargins="0">
    <oddFooter>&amp;L&amp;8&amp;F - &amp;A&amp;R&amp;8&amp;D-&amp;T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M25"/>
  <sheetViews>
    <sheetView zoomScaleNormal="100" workbookViewId="0">
      <selection activeCell="A2" sqref="A2"/>
    </sheetView>
  </sheetViews>
  <sheetFormatPr defaultRowHeight="12.75" x14ac:dyDescent="0.2"/>
  <cols>
    <col min="1" max="1" width="134.85546875" style="238" customWidth="1"/>
    <col min="2" max="2" width="14.85546875" style="238" customWidth="1"/>
    <col min="3" max="16384" width="9.140625" style="238"/>
  </cols>
  <sheetData>
    <row r="1" spans="1:13" s="20" customFormat="1" ht="66" customHeight="1" x14ac:dyDescent="0.2">
      <c r="A1" s="164" t="s">
        <v>406</v>
      </c>
      <c r="B1" s="111"/>
      <c r="C1" s="112"/>
      <c r="D1" s="112"/>
      <c r="E1" s="112"/>
      <c r="F1" s="112"/>
      <c r="G1" s="112"/>
      <c r="H1" s="149"/>
      <c r="I1" s="112"/>
      <c r="J1" s="112"/>
      <c r="K1" s="236"/>
      <c r="L1" s="236"/>
      <c r="M1" s="236"/>
    </row>
    <row r="2" spans="1:13" s="20" customFormat="1" ht="36" customHeight="1" x14ac:dyDescent="0.25">
      <c r="A2" s="237" t="s">
        <v>715</v>
      </c>
      <c r="C2" s="13"/>
    </row>
    <row r="3" spans="1:13" s="20" customFormat="1" ht="18" customHeight="1" x14ac:dyDescent="0.25">
      <c r="A3" s="14"/>
      <c r="C3" s="13"/>
    </row>
    <row r="4" spans="1:13" ht="12.75" customHeight="1" x14ac:dyDescent="0.2">
      <c r="A4" s="92" t="s">
        <v>317</v>
      </c>
    </row>
    <row r="5" spans="1:13" ht="8.25" customHeight="1" x14ac:dyDescent="0.2">
      <c r="A5" s="239"/>
    </row>
    <row r="6" spans="1:13" ht="26.25" customHeight="1" x14ac:dyDescent="0.2">
      <c r="A6" s="15" t="s">
        <v>722</v>
      </c>
    </row>
    <row r="7" spans="1:13" ht="12" customHeight="1" x14ac:dyDescent="0.2">
      <c r="A7" s="239"/>
    </row>
    <row r="8" spans="1:13" ht="12.75" customHeight="1" x14ac:dyDescent="0.2">
      <c r="A8" s="93" t="s">
        <v>708</v>
      </c>
      <c r="B8" s="240"/>
    </row>
    <row r="9" spans="1:13" ht="121.5" customHeight="1" x14ac:dyDescent="0.2">
      <c r="A9" s="208" t="s">
        <v>713</v>
      </c>
      <c r="B9" s="240"/>
    </row>
    <row r="10" spans="1:13" ht="78.75" customHeight="1" x14ac:dyDescent="0.2">
      <c r="A10" s="208" t="s">
        <v>723</v>
      </c>
      <c r="B10" s="240"/>
    </row>
    <row r="11" spans="1:13" ht="29.25" customHeight="1" x14ac:dyDescent="0.2">
      <c r="A11" s="208" t="s">
        <v>680</v>
      </c>
      <c r="B11" s="240"/>
    </row>
    <row r="12" spans="1:13" ht="13.5" customHeight="1" x14ac:dyDescent="0.2">
      <c r="A12" s="208" t="s">
        <v>681</v>
      </c>
      <c r="B12" s="240"/>
    </row>
    <row r="13" spans="1:13" ht="10.5" customHeight="1" x14ac:dyDescent="0.2">
      <c r="A13" s="73"/>
    </row>
    <row r="14" spans="1:13" ht="15" customHeight="1" x14ac:dyDescent="0.2">
      <c r="A14" s="93" t="s">
        <v>709</v>
      </c>
    </row>
    <row r="15" spans="1:13" ht="12.75" customHeight="1" x14ac:dyDescent="0.2">
      <c r="A15" s="73" t="s">
        <v>318</v>
      </c>
    </row>
    <row r="16" spans="1:13" ht="9.75" customHeight="1" x14ac:dyDescent="0.2">
      <c r="A16" s="73"/>
    </row>
    <row r="17" spans="1:1" ht="25.5" x14ac:dyDescent="0.2">
      <c r="A17" s="93" t="s">
        <v>710</v>
      </c>
    </row>
    <row r="18" spans="1:1" x14ac:dyDescent="0.2">
      <c r="A18" s="72" t="s">
        <v>319</v>
      </c>
    </row>
    <row r="19" spans="1:1" x14ac:dyDescent="0.2">
      <c r="A19" s="72" t="s">
        <v>297</v>
      </c>
    </row>
    <row r="20" spans="1:1" ht="9" customHeight="1" x14ac:dyDescent="0.2">
      <c r="A20" s="72"/>
    </row>
    <row r="21" spans="1:1" x14ac:dyDescent="0.2">
      <c r="A21" s="94" t="s">
        <v>711</v>
      </c>
    </row>
    <row r="22" spans="1:1" x14ac:dyDescent="0.2">
      <c r="A22" s="75" t="s">
        <v>364</v>
      </c>
    </row>
    <row r="23" spans="1:1" ht="12.75" customHeight="1" x14ac:dyDescent="0.2">
      <c r="A23" s="74"/>
    </row>
    <row r="24" spans="1:1" ht="10.5" customHeight="1" x14ac:dyDescent="0.2">
      <c r="A24" s="94" t="s">
        <v>712</v>
      </c>
    </row>
    <row r="25" spans="1:1" ht="27.75" customHeight="1" x14ac:dyDescent="0.2">
      <c r="A25" s="75" t="s">
        <v>408</v>
      </c>
    </row>
  </sheetData>
  <phoneticPr fontId="1" type="noConversion"/>
  <printOptions verticalCentered="1"/>
  <pageMargins left="0" right="0" top="0" bottom="0" header="0" footer="0"/>
  <pageSetup paperSize="9" scale="97" orientation="portrait" r:id="rId1"/>
  <headerFooter alignWithMargins="0">
    <oddFooter>&amp;L&amp;8&amp;F&amp;R&amp;8&amp;A &amp;P/&amp;N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41"/>
  <sheetViews>
    <sheetView workbookViewId="0">
      <selection activeCell="A2" sqref="A2:B2"/>
    </sheetView>
  </sheetViews>
  <sheetFormatPr defaultRowHeight="12.75" x14ac:dyDescent="0.2"/>
  <cols>
    <col min="1" max="1" width="34.42578125" style="82" bestFit="1" customWidth="1"/>
    <col min="2" max="2" width="130.85546875" style="82" customWidth="1"/>
    <col min="3" max="6" width="61.28515625" customWidth="1"/>
  </cols>
  <sheetData>
    <row r="1" spans="1:2" ht="75.75" customHeight="1" x14ac:dyDescent="0.2">
      <c r="A1" s="365" t="s">
        <v>407</v>
      </c>
      <c r="B1" s="366"/>
    </row>
    <row r="2" spans="1:2" ht="18" x14ac:dyDescent="0.2">
      <c r="A2" s="363" t="s">
        <v>714</v>
      </c>
      <c r="B2" s="364"/>
    </row>
    <row r="3" spans="1:2" x14ac:dyDescent="0.2">
      <c r="A3" s="359"/>
      <c r="B3" s="359"/>
    </row>
    <row r="4" spans="1:2" x14ac:dyDescent="0.2">
      <c r="A4" s="360"/>
      <c r="B4" s="360"/>
    </row>
    <row r="5" spans="1:2" ht="15" x14ac:dyDescent="0.25">
      <c r="A5" s="361" t="s">
        <v>682</v>
      </c>
      <c r="B5" s="362"/>
    </row>
    <row r="6" spans="1:2" ht="53.25" customHeight="1" x14ac:dyDescent="0.2">
      <c r="A6" s="214" t="s">
        <v>321</v>
      </c>
      <c r="B6" s="215" t="s">
        <v>342</v>
      </c>
    </row>
    <row r="7" spans="1:2" ht="60" customHeight="1" x14ac:dyDescent="0.2">
      <c r="A7" s="214" t="s">
        <v>322</v>
      </c>
      <c r="B7" s="215" t="s">
        <v>323</v>
      </c>
    </row>
    <row r="8" spans="1:2" ht="71.25" customHeight="1" x14ac:dyDescent="0.2">
      <c r="A8" s="214" t="s">
        <v>380</v>
      </c>
      <c r="B8" s="215" t="s">
        <v>385</v>
      </c>
    </row>
    <row r="9" spans="1:2" ht="29.25" customHeight="1" x14ac:dyDescent="0.2">
      <c r="A9" s="214" t="s">
        <v>381</v>
      </c>
      <c r="B9" s="215" t="s">
        <v>382</v>
      </c>
    </row>
    <row r="10" spans="1:2" ht="18.75" customHeight="1" x14ac:dyDescent="0.2">
      <c r="A10" s="214" t="s">
        <v>383</v>
      </c>
      <c r="B10" s="215" t="s">
        <v>384</v>
      </c>
    </row>
    <row r="11" spans="1:2" ht="33.75" customHeight="1" x14ac:dyDescent="0.2">
      <c r="A11" s="216" t="s">
        <v>80</v>
      </c>
      <c r="B11" s="217" t="s">
        <v>683</v>
      </c>
    </row>
    <row r="12" spans="1:2" x14ac:dyDescent="0.2">
      <c r="A12" s="218" t="s">
        <v>684</v>
      </c>
      <c r="B12" s="217" t="s">
        <v>685</v>
      </c>
    </row>
    <row r="13" spans="1:2" x14ac:dyDescent="0.2">
      <c r="A13" s="216" t="s">
        <v>182</v>
      </c>
      <c r="B13" s="217" t="s">
        <v>686</v>
      </c>
    </row>
    <row r="14" spans="1:2" x14ac:dyDescent="0.2">
      <c r="A14" s="367"/>
      <c r="B14" s="367"/>
    </row>
    <row r="15" spans="1:2" ht="15" x14ac:dyDescent="0.25">
      <c r="A15" s="358" t="s">
        <v>320</v>
      </c>
      <c r="B15" s="358"/>
    </row>
    <row r="16" spans="1:2" x14ac:dyDescent="0.2">
      <c r="A16" s="219" t="s">
        <v>324</v>
      </c>
      <c r="B16" s="220" t="s">
        <v>325</v>
      </c>
    </row>
    <row r="17" spans="1:15" ht="24" x14ac:dyDescent="0.2">
      <c r="A17" s="214" t="s">
        <v>331</v>
      </c>
      <c r="B17" s="221" t="s">
        <v>687</v>
      </c>
    </row>
    <row r="18" spans="1:15" ht="36" x14ac:dyDescent="0.2">
      <c r="A18" s="219" t="s">
        <v>332</v>
      </c>
      <c r="B18" s="220" t="s">
        <v>100</v>
      </c>
    </row>
    <row r="19" spans="1:15" ht="15.75" customHeight="1" x14ac:dyDescent="0.2">
      <c r="A19" s="222" t="s">
        <v>333</v>
      </c>
      <c r="B19" s="223" t="s">
        <v>109</v>
      </c>
      <c r="C19" s="11"/>
      <c r="D19" s="11"/>
      <c r="E19" s="11"/>
      <c r="F19" s="11"/>
      <c r="G19" s="11"/>
      <c r="H19" s="11"/>
      <c r="I19" s="11"/>
      <c r="J19" s="11"/>
      <c r="K19" s="11"/>
      <c r="L19" s="11"/>
      <c r="M19" s="11"/>
      <c r="N19" s="11"/>
      <c r="O19" s="11"/>
    </row>
    <row r="20" spans="1:15" ht="15.75" customHeight="1" x14ac:dyDescent="0.2">
      <c r="A20" s="222" t="s">
        <v>334</v>
      </c>
      <c r="B20" s="220" t="s">
        <v>110</v>
      </c>
    </row>
    <row r="21" spans="1:15" ht="27.75" customHeight="1" x14ac:dyDescent="0.2">
      <c r="A21" s="222" t="s">
        <v>335</v>
      </c>
      <c r="B21" s="220" t="s">
        <v>327</v>
      </c>
    </row>
    <row r="22" spans="1:15" ht="17.25" customHeight="1" x14ac:dyDescent="0.2">
      <c r="A22" s="222" t="s">
        <v>162</v>
      </c>
      <c r="B22" s="224" t="s">
        <v>101</v>
      </c>
    </row>
    <row r="23" spans="1:15" ht="31.5" customHeight="1" x14ac:dyDescent="0.2">
      <c r="A23" s="222" t="s">
        <v>165</v>
      </c>
      <c r="B23" s="220" t="s">
        <v>328</v>
      </c>
    </row>
    <row r="24" spans="1:15" x14ac:dyDescent="0.2">
      <c r="A24" s="222" t="s">
        <v>336</v>
      </c>
      <c r="B24" s="224" t="s">
        <v>190</v>
      </c>
    </row>
    <row r="25" spans="1:15" ht="42" customHeight="1" x14ac:dyDescent="0.2">
      <c r="A25" s="222" t="s">
        <v>158</v>
      </c>
      <c r="B25" s="220" t="s">
        <v>329</v>
      </c>
    </row>
    <row r="26" spans="1:15" ht="16.5" customHeight="1" x14ac:dyDescent="0.2">
      <c r="A26" s="222" t="s">
        <v>140</v>
      </c>
      <c r="B26" s="224" t="s">
        <v>111</v>
      </c>
    </row>
    <row r="27" spans="1:15" ht="16.5" customHeight="1" x14ac:dyDescent="0.2">
      <c r="A27" s="222" t="s">
        <v>337</v>
      </c>
      <c r="B27" s="224" t="s">
        <v>107</v>
      </c>
    </row>
    <row r="28" spans="1:15" ht="16.5" customHeight="1" x14ac:dyDescent="0.2">
      <c r="A28" s="222" t="s">
        <v>338</v>
      </c>
      <c r="B28" s="224" t="s">
        <v>184</v>
      </c>
    </row>
    <row r="29" spans="1:15" x14ac:dyDescent="0.2">
      <c r="A29" s="209"/>
      <c r="B29" s="209"/>
    </row>
    <row r="30" spans="1:15" x14ac:dyDescent="0.2">
      <c r="A30" s="210"/>
      <c r="B30" s="211"/>
    </row>
    <row r="31" spans="1:15" x14ac:dyDescent="0.2">
      <c r="A31" s="212"/>
      <c r="B31" s="213"/>
    </row>
    <row r="32" spans="1:15" x14ac:dyDescent="0.2">
      <c r="A32" s="102"/>
    </row>
    <row r="33" spans="1:1" x14ac:dyDescent="0.2">
      <c r="A33" s="102"/>
    </row>
    <row r="34" spans="1:1" x14ac:dyDescent="0.2">
      <c r="A34" s="101"/>
    </row>
    <row r="35" spans="1:1" x14ac:dyDescent="0.2">
      <c r="A35" s="102"/>
    </row>
    <row r="36" spans="1:1" x14ac:dyDescent="0.2">
      <c r="A36" s="102"/>
    </row>
    <row r="37" spans="1:1" x14ac:dyDescent="0.2">
      <c r="A37" s="101"/>
    </row>
    <row r="38" spans="1:1" x14ac:dyDescent="0.2">
      <c r="A38" s="102"/>
    </row>
    <row r="39" spans="1:1" x14ac:dyDescent="0.2">
      <c r="A39" s="102"/>
    </row>
    <row r="40" spans="1:1" x14ac:dyDescent="0.2">
      <c r="A40" s="99"/>
    </row>
    <row r="41" spans="1:1" x14ac:dyDescent="0.2">
      <c r="A41" s="100"/>
    </row>
  </sheetData>
  <mergeCells count="6">
    <mergeCell ref="A15:B15"/>
    <mergeCell ref="A3:B4"/>
    <mergeCell ref="A5:B5"/>
    <mergeCell ref="A2:B2"/>
    <mergeCell ref="A1:B1"/>
    <mergeCell ref="A14:B14"/>
  </mergeCells>
  <hyperlinks>
    <hyperlink ref="B17" r:id="rId1" location="data/PP" display="Detailed definitions can be found in FAO’s publication, “Definition and Classification of Commodities” (FAO 1996. D/W2979E/1/10.96/500) given in FAO’s web-site at the following address;  &quot;Items&quot; under &quot;Definitions and Standards&quot; Tab in FAOSTAT: http://www"/>
  </hyperlinks>
  <pageMargins left="0.7" right="0.7" top="0.75" bottom="0.75" header="0.3" footer="0.3"/>
  <pageSetup paperSize="9" scale="8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V282"/>
  <sheetViews>
    <sheetView zoomScaleNormal="100" workbookViewId="0">
      <selection activeCell="A2" sqref="A2:K2"/>
    </sheetView>
  </sheetViews>
  <sheetFormatPr defaultRowHeight="12.75" x14ac:dyDescent="0.2"/>
  <cols>
    <col min="1" max="1" width="7.140625" style="1" customWidth="1"/>
    <col min="2" max="2" width="17.85546875" style="1" customWidth="1"/>
    <col min="3" max="3" width="9.140625" style="1" customWidth="1"/>
    <col min="4" max="4" width="13.28515625" style="1" customWidth="1"/>
    <col min="5" max="6" width="14.28515625" style="1" customWidth="1"/>
    <col min="7" max="8" width="14.28515625" style="1" hidden="1" customWidth="1"/>
    <col min="9" max="9" width="14.28515625" style="1" customWidth="1"/>
    <col min="10" max="10" width="19.28515625" style="1" customWidth="1"/>
    <col min="11" max="11" width="31.42578125" style="1" customWidth="1"/>
    <col min="12" max="20" width="9.5703125" style="1" customWidth="1"/>
    <col min="21" max="16384" width="9.140625" style="1"/>
  </cols>
  <sheetData>
    <row r="1" spans="1:22" s="54" customFormat="1" ht="68.25" customHeight="1" x14ac:dyDescent="0.3">
      <c r="A1" s="312" t="s">
        <v>704</v>
      </c>
      <c r="B1" s="310"/>
      <c r="C1" s="310"/>
      <c r="D1" s="310"/>
      <c r="E1" s="310"/>
      <c r="F1" s="310"/>
      <c r="G1" s="310"/>
      <c r="H1" s="310"/>
      <c r="I1" s="310"/>
      <c r="J1" s="310"/>
      <c r="K1" s="311"/>
      <c r="L1" s="53"/>
    </row>
    <row r="2" spans="1:22" s="54" customFormat="1" ht="36" customHeight="1" x14ac:dyDescent="0.3">
      <c r="A2" s="373" t="s">
        <v>726</v>
      </c>
      <c r="B2" s="374"/>
      <c r="C2" s="374"/>
      <c r="D2" s="374"/>
      <c r="E2" s="374"/>
      <c r="F2" s="374"/>
      <c r="G2" s="374"/>
      <c r="H2" s="374"/>
      <c r="I2" s="374"/>
      <c r="J2" s="374"/>
      <c r="K2" s="375"/>
      <c r="L2" s="55"/>
      <c r="M2" s="55"/>
      <c r="N2" s="55"/>
      <c r="O2" s="55"/>
      <c r="P2" s="55"/>
    </row>
    <row r="3" spans="1:22" s="54" customFormat="1" ht="93" customHeight="1" x14ac:dyDescent="0.3">
      <c r="A3" s="370" t="s">
        <v>706</v>
      </c>
      <c r="B3" s="371"/>
      <c r="C3" s="371"/>
      <c r="D3" s="371"/>
      <c r="E3" s="371"/>
      <c r="F3" s="371"/>
      <c r="G3" s="371"/>
      <c r="H3" s="371"/>
      <c r="I3" s="371"/>
      <c r="J3" s="371"/>
      <c r="K3" s="372"/>
    </row>
    <row r="4" spans="1:22" s="57" customFormat="1" ht="19.5" customHeight="1" x14ac:dyDescent="0.2">
      <c r="A4" s="105" t="s">
        <v>210</v>
      </c>
      <c r="B4" s="105" t="s">
        <v>79</v>
      </c>
      <c r="C4" s="105" t="s">
        <v>80</v>
      </c>
      <c r="D4" s="202" t="s">
        <v>81</v>
      </c>
      <c r="E4" s="105">
        <v>2016</v>
      </c>
      <c r="F4" s="105">
        <f>refYear1+1</f>
        <v>2017</v>
      </c>
      <c r="G4" s="105"/>
      <c r="H4" s="105"/>
      <c r="I4" s="105">
        <v>2018</v>
      </c>
      <c r="J4" s="368" t="s">
        <v>357</v>
      </c>
      <c r="K4" s="105" t="s">
        <v>298</v>
      </c>
      <c r="L4" s="55"/>
      <c r="M4" s="55"/>
      <c r="N4" s="55"/>
      <c r="O4" s="55"/>
      <c r="P4" s="55"/>
      <c r="Q4" s="55"/>
      <c r="R4" s="55"/>
      <c r="S4" s="55"/>
      <c r="T4" s="56"/>
      <c r="U4" s="56"/>
    </row>
    <row r="5" spans="1:22" s="57" customFormat="1" ht="18.75" customHeight="1" x14ac:dyDescent="0.2">
      <c r="A5" s="198" t="s">
        <v>93</v>
      </c>
      <c r="B5" s="198"/>
      <c r="C5" s="198"/>
      <c r="D5" s="199" t="s">
        <v>691</v>
      </c>
      <c r="E5" s="200" t="s">
        <v>192</v>
      </c>
      <c r="F5" s="200" t="s">
        <v>192</v>
      </c>
      <c r="G5" s="200"/>
      <c r="H5" s="200"/>
      <c r="I5" s="200" t="s">
        <v>192</v>
      </c>
      <c r="J5" s="369"/>
      <c r="K5" s="200"/>
      <c r="L5" s="55"/>
      <c r="M5" s="55"/>
      <c r="N5" s="55"/>
      <c r="O5" s="55"/>
      <c r="P5" s="55"/>
      <c r="Q5" s="55"/>
      <c r="R5" s="55"/>
      <c r="S5" s="55"/>
      <c r="T5" s="56"/>
      <c r="U5" s="56"/>
    </row>
    <row r="6" spans="1:22" s="55" customFormat="1" x14ac:dyDescent="0.2">
      <c r="A6" s="241"/>
      <c r="B6" s="197" t="s">
        <v>182</v>
      </c>
      <c r="C6" s="97"/>
      <c r="D6" s="97"/>
      <c r="E6" s="242"/>
      <c r="F6" s="242"/>
      <c r="G6" s="242"/>
      <c r="H6" s="242"/>
      <c r="I6" s="242"/>
      <c r="J6" s="242"/>
      <c r="K6" s="242"/>
      <c r="O6" s="1"/>
      <c r="P6" s="1"/>
      <c r="Q6" s="1"/>
      <c r="R6" s="1"/>
      <c r="S6" s="1"/>
    </row>
    <row r="7" spans="1:22" s="55" customFormat="1" x14ac:dyDescent="0.2">
      <c r="A7" s="204" t="s">
        <v>181</v>
      </c>
      <c r="B7" s="243"/>
      <c r="C7" s="104"/>
      <c r="D7" s="104"/>
      <c r="E7" s="205"/>
      <c r="F7" s="205"/>
      <c r="G7" s="205"/>
      <c r="H7" s="205"/>
      <c r="I7" s="205"/>
      <c r="J7" s="205"/>
      <c r="K7" s="205"/>
      <c r="P7" s="1"/>
      <c r="Q7" s="1"/>
      <c r="R7" s="1"/>
      <c r="S7" s="1"/>
      <c r="T7" s="1"/>
    </row>
    <row r="8" spans="1:22" x14ac:dyDescent="0.2">
      <c r="A8" s="206"/>
      <c r="B8" s="207" t="s">
        <v>180</v>
      </c>
      <c r="C8" s="104"/>
      <c r="D8" s="104"/>
      <c r="E8" s="205"/>
      <c r="F8" s="205"/>
      <c r="G8" s="205"/>
      <c r="H8" s="205"/>
      <c r="I8" s="205"/>
      <c r="J8" s="205"/>
      <c r="K8" s="205"/>
      <c r="L8" s="55"/>
      <c r="M8" s="55"/>
      <c r="N8" s="55"/>
      <c r="O8" s="55"/>
    </row>
    <row r="9" spans="1:22" ht="25.5" customHeight="1" x14ac:dyDescent="0.2">
      <c r="A9" s="245" t="s">
        <v>211</v>
      </c>
      <c r="B9" s="176" t="s">
        <v>179</v>
      </c>
      <c r="C9" s="191"/>
      <c r="D9" s="191" t="s">
        <v>409</v>
      </c>
      <c r="E9" s="175"/>
      <c r="F9" s="175"/>
      <c r="G9" s="175"/>
      <c r="H9" s="175"/>
      <c r="I9" s="175"/>
      <c r="J9" s="175"/>
      <c r="K9" s="175"/>
      <c r="L9" s="149"/>
      <c r="M9" s="149"/>
      <c r="N9" s="149"/>
      <c r="O9" s="149"/>
      <c r="P9" s="55"/>
      <c r="Q9" s="55"/>
      <c r="R9" s="55"/>
      <c r="S9" s="55"/>
      <c r="T9" s="55"/>
      <c r="U9" s="55"/>
      <c r="V9" s="55"/>
    </row>
    <row r="10" spans="1:22" ht="25.5" customHeight="1" x14ac:dyDescent="0.2">
      <c r="A10" s="245" t="s">
        <v>412</v>
      </c>
      <c r="B10" s="176" t="s">
        <v>413</v>
      </c>
      <c r="C10" s="191"/>
      <c r="D10" s="191" t="s">
        <v>409</v>
      </c>
      <c r="E10" s="175"/>
      <c r="F10" s="175"/>
      <c r="G10" s="175"/>
      <c r="H10" s="175"/>
      <c r="I10" s="175"/>
      <c r="J10" s="175"/>
      <c r="K10" s="175"/>
      <c r="L10" s="149"/>
      <c r="M10" s="149"/>
      <c r="N10" s="149"/>
      <c r="O10" s="149"/>
      <c r="P10" s="55"/>
      <c r="Q10" s="55"/>
      <c r="R10" s="55"/>
      <c r="S10" s="55"/>
      <c r="T10" s="55"/>
      <c r="U10" s="55"/>
      <c r="V10" s="55"/>
    </row>
    <row r="11" spans="1:22" ht="25.5" customHeight="1" x14ac:dyDescent="0.2">
      <c r="A11" s="245" t="s">
        <v>212</v>
      </c>
      <c r="B11" s="176" t="s">
        <v>178</v>
      </c>
      <c r="C11" s="191"/>
      <c r="D11" s="191" t="s">
        <v>409</v>
      </c>
      <c r="E11" s="175"/>
      <c r="F11" s="175"/>
      <c r="G11" s="175"/>
      <c r="H11" s="175"/>
      <c r="I11" s="175"/>
      <c r="J11" s="175"/>
      <c r="K11" s="175"/>
      <c r="L11" s="149"/>
      <c r="M11" s="149"/>
      <c r="N11" s="149"/>
      <c r="O11" s="149"/>
      <c r="P11" s="55"/>
      <c r="Q11" s="55"/>
      <c r="R11" s="55"/>
      <c r="S11" s="55"/>
      <c r="T11" s="55"/>
      <c r="U11" s="55"/>
      <c r="V11" s="55"/>
    </row>
    <row r="12" spans="1:22" ht="25.5" customHeight="1" x14ac:dyDescent="0.2">
      <c r="A12" s="245" t="s">
        <v>213</v>
      </c>
      <c r="B12" s="176" t="s">
        <v>177</v>
      </c>
      <c r="C12" s="191"/>
      <c r="D12" s="191" t="s">
        <v>409</v>
      </c>
      <c r="E12" s="175"/>
      <c r="F12" s="175"/>
      <c r="G12" s="175"/>
      <c r="H12" s="175"/>
      <c r="I12" s="175"/>
      <c r="J12" s="175"/>
      <c r="K12" s="175"/>
      <c r="L12" s="149"/>
      <c r="M12" s="149"/>
      <c r="N12" s="149"/>
      <c r="O12" s="149"/>
      <c r="P12" s="55"/>
      <c r="Q12" s="55"/>
      <c r="R12" s="55"/>
      <c r="S12" s="55"/>
      <c r="T12" s="55"/>
      <c r="U12" s="55"/>
      <c r="V12" s="55"/>
    </row>
    <row r="13" spans="1:22" ht="25.5" customHeight="1" x14ac:dyDescent="0.2">
      <c r="A13" s="245" t="s">
        <v>214</v>
      </c>
      <c r="B13" s="176" t="s">
        <v>176</v>
      </c>
      <c r="C13" s="191"/>
      <c r="D13" s="191" t="s">
        <v>409</v>
      </c>
      <c r="E13" s="175"/>
      <c r="F13" s="175"/>
      <c r="G13" s="175"/>
      <c r="H13" s="175"/>
      <c r="I13" s="175"/>
      <c r="J13" s="175"/>
      <c r="K13" s="175"/>
      <c r="L13" s="149"/>
      <c r="M13" s="149"/>
      <c r="N13" s="149"/>
      <c r="O13" s="149"/>
      <c r="P13" s="55"/>
      <c r="Q13" s="55"/>
      <c r="R13" s="55"/>
      <c r="S13" s="55"/>
      <c r="T13" s="55"/>
      <c r="U13" s="55"/>
      <c r="V13" s="55"/>
    </row>
    <row r="14" spans="1:22" ht="25.5" customHeight="1" x14ac:dyDescent="0.2">
      <c r="A14" s="245" t="s">
        <v>215</v>
      </c>
      <c r="B14" s="176" t="s">
        <v>175</v>
      </c>
      <c r="C14" s="191"/>
      <c r="D14" s="191" t="s">
        <v>409</v>
      </c>
      <c r="E14" s="175"/>
      <c r="F14" s="175"/>
      <c r="G14" s="175"/>
      <c r="H14" s="175"/>
      <c r="I14" s="175"/>
      <c r="J14" s="175"/>
      <c r="K14" s="175"/>
      <c r="L14" s="149"/>
      <c r="M14" s="149"/>
      <c r="N14" s="149"/>
      <c r="O14" s="149"/>
      <c r="P14" s="55"/>
      <c r="Q14" s="55"/>
      <c r="R14" s="55"/>
      <c r="S14" s="55"/>
      <c r="T14" s="55"/>
      <c r="U14" s="55"/>
      <c r="V14" s="55"/>
    </row>
    <row r="15" spans="1:22" ht="25.5" customHeight="1" x14ac:dyDescent="0.2">
      <c r="A15" s="245" t="s">
        <v>216</v>
      </c>
      <c r="B15" s="176" t="s">
        <v>174</v>
      </c>
      <c r="C15" s="191"/>
      <c r="D15" s="191" t="s">
        <v>409</v>
      </c>
      <c r="E15" s="175"/>
      <c r="F15" s="175"/>
      <c r="G15" s="175"/>
      <c r="H15" s="175"/>
      <c r="I15" s="175"/>
      <c r="J15" s="175"/>
      <c r="K15" s="175"/>
      <c r="L15" s="149"/>
      <c r="M15" s="149"/>
      <c r="N15" s="149"/>
      <c r="O15" s="149"/>
      <c r="P15" s="55"/>
      <c r="Q15" s="55"/>
      <c r="R15" s="55"/>
      <c r="S15" s="55"/>
      <c r="T15" s="55"/>
      <c r="U15" s="55"/>
      <c r="V15" s="55"/>
    </row>
    <row r="16" spans="1:22" ht="25.5" customHeight="1" x14ac:dyDescent="0.2">
      <c r="A16" s="245" t="s">
        <v>217</v>
      </c>
      <c r="B16" s="176" t="s">
        <v>173</v>
      </c>
      <c r="C16" s="191"/>
      <c r="D16" s="191" t="s">
        <v>409</v>
      </c>
      <c r="E16" s="175"/>
      <c r="F16" s="175"/>
      <c r="G16" s="175"/>
      <c r="H16" s="175"/>
      <c r="I16" s="175"/>
      <c r="J16" s="175"/>
      <c r="K16" s="175"/>
      <c r="L16" s="149"/>
      <c r="M16" s="149"/>
      <c r="N16" s="149"/>
      <c r="O16" s="149"/>
      <c r="P16" s="55"/>
      <c r="Q16" s="55"/>
      <c r="R16" s="55"/>
      <c r="S16" s="55"/>
      <c r="T16" s="55"/>
      <c r="U16" s="55"/>
      <c r="V16" s="55"/>
    </row>
    <row r="17" spans="1:15" ht="25.5" customHeight="1" x14ac:dyDescent="0.2">
      <c r="A17" s="245" t="s">
        <v>218</v>
      </c>
      <c r="B17" s="176" t="s">
        <v>172</v>
      </c>
      <c r="C17" s="191"/>
      <c r="D17" s="191" t="s">
        <v>409</v>
      </c>
      <c r="E17" s="175"/>
      <c r="F17" s="175"/>
      <c r="G17" s="175"/>
      <c r="H17" s="175"/>
      <c r="I17" s="175"/>
      <c r="J17" s="175"/>
      <c r="K17" s="175"/>
      <c r="L17" s="149"/>
      <c r="M17" s="149"/>
      <c r="N17" s="149"/>
      <c r="O17" s="149"/>
    </row>
    <row r="18" spans="1:15" ht="25.5" customHeight="1" x14ac:dyDescent="0.2">
      <c r="A18" s="245" t="s">
        <v>414</v>
      </c>
      <c r="B18" s="176" t="s">
        <v>415</v>
      </c>
      <c r="C18" s="191"/>
      <c r="D18" s="191" t="s">
        <v>409</v>
      </c>
      <c r="E18" s="175"/>
      <c r="F18" s="175"/>
      <c r="G18" s="175"/>
      <c r="H18" s="175"/>
      <c r="I18" s="175"/>
      <c r="J18" s="175"/>
      <c r="K18" s="175"/>
      <c r="L18" s="149"/>
      <c r="M18" s="149"/>
      <c r="N18" s="149"/>
      <c r="O18" s="149"/>
    </row>
    <row r="19" spans="1:15" ht="25.5" customHeight="1" x14ac:dyDescent="0.2">
      <c r="A19" s="245" t="s">
        <v>416</v>
      </c>
      <c r="B19" s="176" t="s">
        <v>417</v>
      </c>
      <c r="C19" s="191"/>
      <c r="D19" s="191" t="s">
        <v>409</v>
      </c>
      <c r="E19" s="175"/>
      <c r="F19" s="175"/>
      <c r="G19" s="175"/>
      <c r="H19" s="175"/>
      <c r="I19" s="175"/>
      <c r="J19" s="175"/>
      <c r="K19" s="175"/>
      <c r="L19" s="149"/>
      <c r="M19" s="149"/>
      <c r="N19" s="149"/>
      <c r="O19" s="149"/>
    </row>
    <row r="20" spans="1:15" ht="25.5" customHeight="1" x14ac:dyDescent="0.2">
      <c r="A20" s="245" t="s">
        <v>418</v>
      </c>
      <c r="B20" s="176" t="s">
        <v>419</v>
      </c>
      <c r="C20" s="191"/>
      <c r="D20" s="191" t="s">
        <v>409</v>
      </c>
      <c r="E20" s="175"/>
      <c r="F20" s="175"/>
      <c r="G20" s="175"/>
      <c r="H20" s="175"/>
      <c r="I20" s="175"/>
      <c r="J20" s="175"/>
      <c r="K20" s="175"/>
      <c r="L20" s="149"/>
      <c r="M20" s="149"/>
      <c r="N20" s="149"/>
      <c r="O20" s="149"/>
    </row>
    <row r="21" spans="1:15" ht="25.5" customHeight="1" x14ac:dyDescent="0.2">
      <c r="A21" s="245" t="s">
        <v>219</v>
      </c>
      <c r="B21" s="176" t="s">
        <v>171</v>
      </c>
      <c r="C21" s="191"/>
      <c r="D21" s="191" t="s">
        <v>409</v>
      </c>
      <c r="E21" s="175"/>
      <c r="F21" s="175"/>
      <c r="G21" s="175"/>
      <c r="H21" s="175"/>
      <c r="I21" s="175"/>
      <c r="J21" s="175"/>
      <c r="K21" s="175"/>
      <c r="L21" s="149"/>
      <c r="M21" s="149"/>
      <c r="N21" s="149"/>
      <c r="O21" s="149"/>
    </row>
    <row r="22" spans="1:15" ht="25.5" customHeight="1" x14ac:dyDescent="0.2">
      <c r="A22" s="245" t="s">
        <v>220</v>
      </c>
      <c r="B22" s="176" t="s">
        <v>170</v>
      </c>
      <c r="C22" s="191"/>
      <c r="D22" s="191" t="s">
        <v>409</v>
      </c>
      <c r="E22" s="175"/>
      <c r="F22" s="175"/>
      <c r="G22" s="175"/>
      <c r="H22" s="175"/>
      <c r="I22" s="175"/>
      <c r="J22" s="175"/>
      <c r="K22" s="175"/>
      <c r="L22" s="149"/>
      <c r="M22" s="149"/>
      <c r="N22" s="149"/>
      <c r="O22" s="149"/>
    </row>
    <row r="23" spans="1:15" ht="25.5" customHeight="1" x14ac:dyDescent="0.2">
      <c r="A23" s="246" t="s">
        <v>221</v>
      </c>
      <c r="B23" s="192" t="s">
        <v>0</v>
      </c>
      <c r="C23" s="191"/>
      <c r="D23" s="191" t="s">
        <v>409</v>
      </c>
      <c r="E23" s="175"/>
      <c r="F23" s="175"/>
      <c r="G23" s="175"/>
      <c r="H23" s="175"/>
      <c r="I23" s="175"/>
      <c r="J23" s="175"/>
      <c r="K23" s="175"/>
      <c r="L23" s="149"/>
      <c r="M23" s="149"/>
      <c r="N23" s="149"/>
      <c r="O23" s="149"/>
    </row>
    <row r="24" spans="1:15" ht="25.5" customHeight="1" x14ac:dyDescent="0.2">
      <c r="A24" s="188"/>
      <c r="B24" s="177" t="s">
        <v>169</v>
      </c>
      <c r="C24" s="191"/>
      <c r="D24" s="191"/>
      <c r="E24" s="175"/>
      <c r="F24" s="175"/>
      <c r="G24" s="175"/>
      <c r="H24" s="175"/>
      <c r="I24" s="175"/>
      <c r="J24" s="175"/>
      <c r="K24" s="175"/>
      <c r="L24" s="149"/>
      <c r="M24" s="149"/>
      <c r="N24" s="149"/>
      <c r="O24" s="149"/>
    </row>
    <row r="25" spans="1:15" ht="25.5" customHeight="1" x14ac:dyDescent="0.2">
      <c r="A25" s="245" t="s">
        <v>420</v>
      </c>
      <c r="B25" s="176" t="s">
        <v>421</v>
      </c>
      <c r="C25" s="191"/>
      <c r="D25" s="191" t="s">
        <v>409</v>
      </c>
      <c r="E25" s="175"/>
      <c r="F25" s="175"/>
      <c r="G25" s="175"/>
      <c r="H25" s="175"/>
      <c r="I25" s="175"/>
      <c r="J25" s="175"/>
      <c r="K25" s="175"/>
      <c r="L25" s="149"/>
      <c r="M25" s="149"/>
      <c r="N25" s="149"/>
      <c r="O25" s="149"/>
    </row>
    <row r="26" spans="1:15" ht="25.5" customHeight="1" x14ac:dyDescent="0.2">
      <c r="A26" s="245" t="s">
        <v>222</v>
      </c>
      <c r="B26" s="176" t="s">
        <v>168</v>
      </c>
      <c r="C26" s="191"/>
      <c r="D26" s="191" t="s">
        <v>409</v>
      </c>
      <c r="E26" s="175"/>
      <c r="F26" s="175"/>
      <c r="G26" s="175"/>
      <c r="H26" s="175"/>
      <c r="I26" s="175"/>
      <c r="J26" s="175"/>
      <c r="K26" s="175"/>
      <c r="L26" s="149"/>
      <c r="M26" s="149"/>
      <c r="N26" s="149"/>
      <c r="O26" s="149"/>
    </row>
    <row r="27" spans="1:15" ht="25.5" customHeight="1" x14ac:dyDescent="0.2">
      <c r="A27" s="245" t="s">
        <v>422</v>
      </c>
      <c r="B27" s="176" t="s">
        <v>423</v>
      </c>
      <c r="C27" s="191"/>
      <c r="D27" s="191" t="s">
        <v>409</v>
      </c>
      <c r="E27" s="175"/>
      <c r="F27" s="175"/>
      <c r="G27" s="175"/>
      <c r="H27" s="175"/>
      <c r="I27" s="175"/>
      <c r="J27" s="175"/>
      <c r="K27" s="175"/>
      <c r="L27" s="149"/>
      <c r="M27" s="149"/>
      <c r="N27" s="149"/>
      <c r="O27" s="149"/>
    </row>
    <row r="28" spans="1:15" ht="25.5" customHeight="1" x14ac:dyDescent="0.2">
      <c r="A28" s="245" t="s">
        <v>424</v>
      </c>
      <c r="B28" s="176" t="s">
        <v>425</v>
      </c>
      <c r="C28" s="191"/>
      <c r="D28" s="191" t="s">
        <v>409</v>
      </c>
      <c r="E28" s="175"/>
      <c r="F28" s="175"/>
      <c r="G28" s="175"/>
      <c r="H28" s="175"/>
      <c r="I28" s="175"/>
      <c r="J28" s="175"/>
      <c r="K28" s="175"/>
      <c r="L28" s="149"/>
      <c r="M28" s="149"/>
      <c r="N28" s="149"/>
      <c r="O28" s="149"/>
    </row>
    <row r="29" spans="1:15" ht="25.5" customHeight="1" x14ac:dyDescent="0.2">
      <c r="A29" s="245" t="s">
        <v>426</v>
      </c>
      <c r="B29" s="176" t="s">
        <v>427</v>
      </c>
      <c r="C29" s="191"/>
      <c r="D29" s="191" t="s">
        <v>409</v>
      </c>
      <c r="E29" s="175"/>
      <c r="F29" s="175"/>
      <c r="G29" s="175"/>
      <c r="H29" s="175"/>
      <c r="I29" s="175"/>
      <c r="J29" s="175"/>
      <c r="K29" s="175"/>
      <c r="L29" s="149"/>
      <c r="M29" s="149"/>
      <c r="N29" s="149"/>
      <c r="O29" s="149"/>
    </row>
    <row r="30" spans="1:15" ht="25.5" customHeight="1" x14ac:dyDescent="0.2">
      <c r="A30" s="245" t="s">
        <v>428</v>
      </c>
      <c r="B30" s="176" t="s">
        <v>429</v>
      </c>
      <c r="C30" s="191"/>
      <c r="D30" s="191" t="s">
        <v>409</v>
      </c>
      <c r="E30" s="175"/>
      <c r="F30" s="175"/>
      <c r="G30" s="175"/>
      <c r="H30" s="175"/>
      <c r="I30" s="175"/>
      <c r="J30" s="175"/>
      <c r="K30" s="175"/>
      <c r="L30" s="149"/>
      <c r="M30" s="149"/>
      <c r="N30" s="149"/>
      <c r="O30" s="149"/>
    </row>
    <row r="31" spans="1:15" ht="25.5" customHeight="1" x14ac:dyDescent="0.2">
      <c r="A31" s="245" t="s">
        <v>430</v>
      </c>
      <c r="B31" s="176" t="s">
        <v>431</v>
      </c>
      <c r="C31" s="191"/>
      <c r="D31" s="191" t="s">
        <v>409</v>
      </c>
      <c r="E31" s="175"/>
      <c r="F31" s="175"/>
      <c r="G31" s="175"/>
      <c r="H31" s="175"/>
      <c r="I31" s="175"/>
      <c r="J31" s="175"/>
      <c r="K31" s="175"/>
      <c r="L31" s="149"/>
      <c r="M31" s="149"/>
      <c r="N31" s="149"/>
      <c r="O31" s="149"/>
    </row>
    <row r="32" spans="1:15" ht="25.5" customHeight="1" x14ac:dyDescent="0.2">
      <c r="A32" s="245"/>
      <c r="B32" s="177" t="s">
        <v>167</v>
      </c>
      <c r="C32" s="191"/>
      <c r="D32" s="191"/>
      <c r="E32" s="175"/>
      <c r="F32" s="175"/>
      <c r="G32" s="175"/>
      <c r="H32" s="175"/>
      <c r="I32" s="175"/>
      <c r="J32" s="175"/>
      <c r="K32" s="175"/>
      <c r="L32" s="149"/>
      <c r="M32" s="149"/>
      <c r="N32" s="149"/>
      <c r="O32" s="149"/>
    </row>
    <row r="33" spans="1:15" ht="25.5" customHeight="1" x14ac:dyDescent="0.2">
      <c r="A33" s="245" t="s">
        <v>432</v>
      </c>
      <c r="B33" s="176" t="s">
        <v>433</v>
      </c>
      <c r="C33" s="191"/>
      <c r="D33" s="191" t="s">
        <v>409</v>
      </c>
      <c r="E33" s="175"/>
      <c r="F33" s="175"/>
      <c r="G33" s="175"/>
      <c r="H33" s="175"/>
      <c r="I33" s="175"/>
      <c r="J33" s="175"/>
      <c r="K33" s="175"/>
      <c r="L33" s="149"/>
      <c r="M33" s="149"/>
      <c r="N33" s="149"/>
      <c r="O33" s="149"/>
    </row>
    <row r="34" spans="1:15" ht="25.5" customHeight="1" x14ac:dyDescent="0.2">
      <c r="A34" s="245" t="s">
        <v>223</v>
      </c>
      <c r="B34" s="176" t="s">
        <v>166</v>
      </c>
      <c r="C34" s="191"/>
      <c r="D34" s="191" t="s">
        <v>409</v>
      </c>
      <c r="E34" s="175"/>
      <c r="F34" s="175"/>
      <c r="G34" s="175"/>
      <c r="H34" s="175"/>
      <c r="I34" s="175"/>
      <c r="J34" s="175"/>
      <c r="K34" s="175"/>
      <c r="L34" s="149"/>
      <c r="M34" s="149"/>
      <c r="N34" s="149"/>
      <c r="O34" s="149"/>
    </row>
    <row r="35" spans="1:15" ht="25.5" customHeight="1" x14ac:dyDescent="0.2">
      <c r="A35" s="245" t="s">
        <v>434</v>
      </c>
      <c r="B35" s="176" t="s">
        <v>435</v>
      </c>
      <c r="C35" s="191"/>
      <c r="D35" s="191" t="s">
        <v>409</v>
      </c>
      <c r="E35" s="175"/>
      <c r="F35" s="175"/>
      <c r="G35" s="175"/>
      <c r="H35" s="175"/>
      <c r="I35" s="175"/>
      <c r="J35" s="175"/>
      <c r="K35" s="175"/>
      <c r="L35" s="149"/>
      <c r="M35" s="149"/>
      <c r="N35" s="149"/>
      <c r="O35" s="149"/>
    </row>
    <row r="36" spans="1:15" ht="25.5" customHeight="1" x14ac:dyDescent="0.2">
      <c r="A36" s="188"/>
      <c r="B36" s="177" t="s">
        <v>165</v>
      </c>
      <c r="C36" s="191"/>
      <c r="D36" s="191"/>
      <c r="E36" s="175"/>
      <c r="F36" s="175"/>
      <c r="G36" s="175"/>
      <c r="H36" s="175"/>
      <c r="I36" s="175"/>
      <c r="J36" s="175"/>
      <c r="K36" s="175"/>
      <c r="L36" s="149"/>
      <c r="M36" s="149"/>
      <c r="N36" s="149"/>
      <c r="O36" s="149"/>
    </row>
    <row r="37" spans="1:15" ht="25.5" customHeight="1" x14ac:dyDescent="0.2">
      <c r="A37" s="245" t="s">
        <v>224</v>
      </c>
      <c r="B37" s="176" t="s">
        <v>1</v>
      </c>
      <c r="C37" s="191"/>
      <c r="D37" s="191" t="s">
        <v>409</v>
      </c>
      <c r="E37" s="175"/>
      <c r="F37" s="175"/>
      <c r="G37" s="175"/>
      <c r="H37" s="175"/>
      <c r="I37" s="175"/>
      <c r="J37" s="175"/>
      <c r="K37" s="175"/>
      <c r="L37" s="149"/>
      <c r="M37" s="149"/>
      <c r="N37" s="149"/>
      <c r="O37" s="149"/>
    </row>
    <row r="38" spans="1:15" ht="25.5" customHeight="1" x14ac:dyDescent="0.2">
      <c r="A38" s="245" t="s">
        <v>225</v>
      </c>
      <c r="B38" s="176" t="s">
        <v>2</v>
      </c>
      <c r="C38" s="191"/>
      <c r="D38" s="191" t="s">
        <v>409</v>
      </c>
      <c r="E38" s="175"/>
      <c r="F38" s="175"/>
      <c r="G38" s="175"/>
      <c r="H38" s="175"/>
      <c r="I38" s="175"/>
      <c r="J38" s="175"/>
      <c r="K38" s="175"/>
      <c r="L38" s="149"/>
      <c r="M38" s="149"/>
      <c r="N38" s="149"/>
      <c r="O38" s="149"/>
    </row>
    <row r="39" spans="1:15" ht="25.5" customHeight="1" x14ac:dyDescent="0.2">
      <c r="A39" s="245" t="s">
        <v>436</v>
      </c>
      <c r="B39" s="176" t="s">
        <v>437</v>
      </c>
      <c r="C39" s="191"/>
      <c r="D39" s="191" t="s">
        <v>409</v>
      </c>
      <c r="E39" s="175"/>
      <c r="F39" s="175"/>
      <c r="G39" s="175"/>
      <c r="H39" s="175"/>
      <c r="I39" s="175"/>
      <c r="J39" s="175"/>
      <c r="K39" s="175"/>
      <c r="L39" s="149"/>
      <c r="M39" s="149"/>
      <c r="N39" s="149"/>
      <c r="O39" s="149"/>
    </row>
    <row r="40" spans="1:15" ht="25.5" customHeight="1" x14ac:dyDescent="0.2">
      <c r="A40" s="245" t="s">
        <v>438</v>
      </c>
      <c r="B40" s="176" t="s">
        <v>439</v>
      </c>
      <c r="C40" s="191"/>
      <c r="D40" s="191" t="s">
        <v>409</v>
      </c>
      <c r="E40" s="175"/>
      <c r="F40" s="175"/>
      <c r="G40" s="175"/>
      <c r="H40" s="175"/>
      <c r="I40" s="175"/>
      <c r="J40" s="175"/>
      <c r="K40" s="175"/>
      <c r="L40" s="149"/>
      <c r="M40" s="149"/>
      <c r="N40" s="149"/>
      <c r="O40" s="149"/>
    </row>
    <row r="41" spans="1:15" ht="25.5" customHeight="1" x14ac:dyDescent="0.2">
      <c r="A41" s="245" t="s">
        <v>440</v>
      </c>
      <c r="B41" s="176" t="s">
        <v>441</v>
      </c>
      <c r="C41" s="191"/>
      <c r="D41" s="191" t="s">
        <v>409</v>
      </c>
      <c r="E41" s="175"/>
      <c r="F41" s="175"/>
      <c r="G41" s="175"/>
      <c r="H41" s="175"/>
      <c r="I41" s="175"/>
      <c r="J41" s="175"/>
      <c r="K41" s="175"/>
      <c r="L41" s="149"/>
      <c r="M41" s="149"/>
      <c r="N41" s="149"/>
      <c r="O41" s="149"/>
    </row>
    <row r="42" spans="1:15" ht="25.5" customHeight="1" x14ac:dyDescent="0.2">
      <c r="A42" s="245" t="s">
        <v>226</v>
      </c>
      <c r="B42" s="176" t="s">
        <v>3</v>
      </c>
      <c r="C42" s="191"/>
      <c r="D42" s="191" t="s">
        <v>409</v>
      </c>
      <c r="E42" s="175"/>
      <c r="F42" s="175"/>
      <c r="G42" s="175"/>
      <c r="H42" s="175"/>
      <c r="I42" s="175"/>
      <c r="J42" s="175"/>
      <c r="K42" s="175"/>
      <c r="L42" s="149"/>
      <c r="M42" s="149"/>
      <c r="N42" s="149"/>
      <c r="O42" s="149"/>
    </row>
    <row r="43" spans="1:15" ht="25.5" customHeight="1" x14ac:dyDescent="0.2">
      <c r="A43" s="245" t="s">
        <v>442</v>
      </c>
      <c r="B43" s="176" t="s">
        <v>443</v>
      </c>
      <c r="C43" s="191"/>
      <c r="D43" s="191" t="s">
        <v>409</v>
      </c>
      <c r="E43" s="175"/>
      <c r="F43" s="175"/>
      <c r="G43" s="175"/>
      <c r="H43" s="175"/>
      <c r="I43" s="175"/>
      <c r="J43" s="175"/>
      <c r="K43" s="175"/>
      <c r="L43" s="149"/>
      <c r="M43" s="149"/>
      <c r="N43" s="149"/>
      <c r="O43" s="149"/>
    </row>
    <row r="44" spans="1:15" ht="25.5" customHeight="1" x14ac:dyDescent="0.2">
      <c r="A44" s="245" t="s">
        <v>227</v>
      </c>
      <c r="B44" s="176" t="s">
        <v>164</v>
      </c>
      <c r="C44" s="191"/>
      <c r="D44" s="191" t="s">
        <v>409</v>
      </c>
      <c r="E44" s="175"/>
      <c r="F44" s="175"/>
      <c r="G44" s="175"/>
      <c r="H44" s="175"/>
      <c r="I44" s="175"/>
      <c r="J44" s="175"/>
      <c r="K44" s="175"/>
      <c r="L44" s="149"/>
      <c r="M44" s="149"/>
      <c r="N44" s="149"/>
      <c r="O44" s="149"/>
    </row>
    <row r="45" spans="1:15" ht="25.5" customHeight="1" x14ac:dyDescent="0.2">
      <c r="A45" s="245" t="s">
        <v>228</v>
      </c>
      <c r="B45" s="176" t="s">
        <v>163</v>
      </c>
      <c r="C45" s="191"/>
      <c r="D45" s="191" t="s">
        <v>409</v>
      </c>
      <c r="E45" s="175"/>
      <c r="F45" s="175"/>
      <c r="G45" s="175"/>
      <c r="H45" s="175"/>
      <c r="I45" s="175"/>
      <c r="J45" s="175"/>
      <c r="K45" s="175"/>
      <c r="L45" s="149"/>
      <c r="M45" s="149"/>
      <c r="N45" s="149"/>
      <c r="O45" s="149"/>
    </row>
    <row r="46" spans="1:15" ht="25.5" customHeight="1" x14ac:dyDescent="0.2">
      <c r="A46" s="245" t="s">
        <v>444</v>
      </c>
      <c r="B46" s="176" t="s">
        <v>445</v>
      </c>
      <c r="C46" s="191"/>
      <c r="D46" s="191" t="s">
        <v>409</v>
      </c>
      <c r="E46" s="175"/>
      <c r="F46" s="175"/>
      <c r="G46" s="175"/>
      <c r="H46" s="175"/>
      <c r="I46" s="175"/>
      <c r="J46" s="175"/>
      <c r="K46" s="175"/>
      <c r="L46" s="149"/>
      <c r="M46" s="149"/>
      <c r="N46" s="149"/>
      <c r="O46" s="149"/>
    </row>
    <row r="47" spans="1:15" ht="25.5" customHeight="1" x14ac:dyDescent="0.2">
      <c r="A47" s="245" t="s">
        <v>229</v>
      </c>
      <c r="B47" s="176" t="s">
        <v>4</v>
      </c>
      <c r="C47" s="191"/>
      <c r="D47" s="191" t="s">
        <v>409</v>
      </c>
      <c r="E47" s="175"/>
      <c r="F47" s="175"/>
      <c r="G47" s="175"/>
      <c r="H47" s="175"/>
      <c r="I47" s="175"/>
      <c r="J47" s="175"/>
      <c r="K47" s="175"/>
      <c r="L47" s="149"/>
      <c r="M47" s="149"/>
      <c r="N47" s="149"/>
      <c r="O47" s="149"/>
    </row>
    <row r="48" spans="1:15" ht="25.5" customHeight="1" x14ac:dyDescent="0.2">
      <c r="A48" s="188"/>
      <c r="B48" s="177" t="s">
        <v>162</v>
      </c>
      <c r="C48" s="191"/>
      <c r="D48" s="191"/>
      <c r="E48" s="175"/>
      <c r="F48" s="175"/>
      <c r="G48" s="175"/>
      <c r="H48" s="175"/>
      <c r="I48" s="175"/>
      <c r="J48" s="175"/>
      <c r="K48" s="175"/>
      <c r="L48" s="149"/>
      <c r="M48" s="149"/>
      <c r="N48" s="149"/>
      <c r="O48" s="149"/>
    </row>
    <row r="49" spans="1:15" ht="25.5" customHeight="1" x14ac:dyDescent="0.2">
      <c r="A49" s="245" t="s">
        <v>446</v>
      </c>
      <c r="B49" s="176" t="s">
        <v>447</v>
      </c>
      <c r="C49" s="191"/>
      <c r="D49" s="191" t="s">
        <v>409</v>
      </c>
      <c r="E49" s="175"/>
      <c r="F49" s="175"/>
      <c r="G49" s="175"/>
      <c r="H49" s="175"/>
      <c r="I49" s="175"/>
      <c r="J49" s="175"/>
      <c r="K49" s="175"/>
      <c r="L49" s="149"/>
      <c r="M49" s="149"/>
      <c r="N49" s="149"/>
      <c r="O49" s="149"/>
    </row>
    <row r="50" spans="1:15" ht="25.5" customHeight="1" x14ac:dyDescent="0.2">
      <c r="A50" s="245" t="s">
        <v>448</v>
      </c>
      <c r="B50" s="176" t="s">
        <v>449</v>
      </c>
      <c r="C50" s="191"/>
      <c r="D50" s="191" t="s">
        <v>409</v>
      </c>
      <c r="E50" s="175"/>
      <c r="F50" s="175"/>
      <c r="G50" s="175"/>
      <c r="H50" s="175"/>
      <c r="I50" s="175"/>
      <c r="J50" s="175"/>
      <c r="K50" s="175"/>
      <c r="L50" s="149"/>
      <c r="M50" s="149"/>
      <c r="N50" s="149"/>
      <c r="O50" s="149"/>
    </row>
    <row r="51" spans="1:15" ht="25.5" customHeight="1" x14ac:dyDescent="0.2">
      <c r="A51" s="245" t="s">
        <v>450</v>
      </c>
      <c r="B51" s="176" t="s">
        <v>451</v>
      </c>
      <c r="C51" s="191"/>
      <c r="D51" s="191" t="s">
        <v>409</v>
      </c>
      <c r="E51" s="175"/>
      <c r="F51" s="175"/>
      <c r="G51" s="175"/>
      <c r="H51" s="175"/>
      <c r="I51" s="175"/>
      <c r="J51" s="175"/>
      <c r="K51" s="175"/>
      <c r="L51" s="149"/>
      <c r="M51" s="149"/>
      <c r="N51" s="149"/>
      <c r="O51" s="149"/>
    </row>
    <row r="52" spans="1:15" ht="25.5" customHeight="1" x14ac:dyDescent="0.2">
      <c r="A52" s="245" t="s">
        <v>452</v>
      </c>
      <c r="B52" s="176" t="s">
        <v>453</v>
      </c>
      <c r="C52" s="191"/>
      <c r="D52" s="191" t="s">
        <v>409</v>
      </c>
      <c r="E52" s="175"/>
      <c r="F52" s="175"/>
      <c r="G52" s="175"/>
      <c r="H52" s="175"/>
      <c r="I52" s="175"/>
      <c r="J52" s="175"/>
      <c r="K52" s="175"/>
      <c r="L52" s="149"/>
      <c r="M52" s="149"/>
      <c r="N52" s="149"/>
      <c r="O52" s="149"/>
    </row>
    <row r="53" spans="1:15" ht="25.5" customHeight="1" x14ac:dyDescent="0.2">
      <c r="A53" s="245" t="s">
        <v>230</v>
      </c>
      <c r="B53" s="176" t="s">
        <v>5</v>
      </c>
      <c r="C53" s="191"/>
      <c r="D53" s="191" t="s">
        <v>409</v>
      </c>
      <c r="E53" s="175"/>
      <c r="F53" s="175"/>
      <c r="G53" s="175"/>
      <c r="H53" s="175"/>
      <c r="I53" s="175"/>
      <c r="J53" s="175"/>
      <c r="K53" s="175"/>
      <c r="L53" s="149"/>
      <c r="M53" s="149"/>
      <c r="N53" s="149"/>
      <c r="O53" s="149"/>
    </row>
    <row r="54" spans="1:15" ht="25.5" customHeight="1" x14ac:dyDescent="0.2">
      <c r="A54" s="245" t="s">
        <v>450</v>
      </c>
      <c r="B54" s="176" t="s">
        <v>454</v>
      </c>
      <c r="C54" s="191"/>
      <c r="D54" s="191" t="s">
        <v>409</v>
      </c>
      <c r="E54" s="175"/>
      <c r="F54" s="175"/>
      <c r="G54" s="175"/>
      <c r="H54" s="175"/>
      <c r="I54" s="175"/>
      <c r="J54" s="175"/>
      <c r="K54" s="175"/>
      <c r="L54" s="149"/>
      <c r="M54" s="149"/>
      <c r="N54" s="149"/>
      <c r="O54" s="149"/>
    </row>
    <row r="55" spans="1:15" ht="25.5" customHeight="1" x14ac:dyDescent="0.2">
      <c r="A55" s="245" t="s">
        <v>455</v>
      </c>
      <c r="B55" s="176" t="s">
        <v>456</v>
      </c>
      <c r="C55" s="191"/>
      <c r="D55" s="191" t="s">
        <v>409</v>
      </c>
      <c r="E55" s="175"/>
      <c r="F55" s="175"/>
      <c r="G55" s="175"/>
      <c r="H55" s="175"/>
      <c r="I55" s="175"/>
      <c r="J55" s="175"/>
      <c r="K55" s="175"/>
      <c r="L55" s="149"/>
      <c r="M55" s="149"/>
      <c r="N55" s="149"/>
      <c r="O55" s="149"/>
    </row>
    <row r="56" spans="1:15" ht="25.5" customHeight="1" x14ac:dyDescent="0.2">
      <c r="A56" s="245" t="s">
        <v>457</v>
      </c>
      <c r="B56" s="176" t="s">
        <v>458</v>
      </c>
      <c r="C56" s="191"/>
      <c r="D56" s="191" t="s">
        <v>409</v>
      </c>
      <c r="E56" s="175"/>
      <c r="F56" s="175"/>
      <c r="G56" s="175"/>
      <c r="H56" s="175"/>
      <c r="I56" s="175"/>
      <c r="J56" s="175"/>
      <c r="K56" s="175"/>
      <c r="L56" s="149"/>
      <c r="M56" s="149"/>
      <c r="N56" s="149"/>
      <c r="O56" s="149"/>
    </row>
    <row r="57" spans="1:15" ht="25.5" customHeight="1" x14ac:dyDescent="0.2">
      <c r="A57" s="245" t="s">
        <v>459</v>
      </c>
      <c r="B57" s="176" t="s">
        <v>460</v>
      </c>
      <c r="C57" s="191"/>
      <c r="D57" s="191" t="s">
        <v>409</v>
      </c>
      <c r="E57" s="175"/>
      <c r="F57" s="175"/>
      <c r="G57" s="175"/>
      <c r="H57" s="175"/>
      <c r="I57" s="175"/>
      <c r="J57" s="175"/>
      <c r="K57" s="175"/>
      <c r="L57" s="149"/>
      <c r="M57" s="149"/>
      <c r="N57" s="149"/>
      <c r="O57" s="149"/>
    </row>
    <row r="58" spans="1:15" ht="25.5" customHeight="1" x14ac:dyDescent="0.2">
      <c r="A58" s="245" t="s">
        <v>461</v>
      </c>
      <c r="B58" s="176" t="s">
        <v>462</v>
      </c>
      <c r="C58" s="191"/>
      <c r="D58" s="191" t="s">
        <v>409</v>
      </c>
      <c r="E58" s="175"/>
      <c r="F58" s="175"/>
      <c r="G58" s="175"/>
      <c r="H58" s="175"/>
      <c r="I58" s="175"/>
      <c r="J58" s="175"/>
      <c r="K58" s="175"/>
      <c r="L58" s="149"/>
      <c r="M58" s="149"/>
      <c r="N58" s="149"/>
      <c r="O58" s="149"/>
    </row>
    <row r="59" spans="1:15" ht="25.5" customHeight="1" x14ac:dyDescent="0.2">
      <c r="A59" s="188"/>
      <c r="B59" s="177" t="s">
        <v>141</v>
      </c>
      <c r="C59" s="191"/>
      <c r="D59" s="191"/>
      <c r="E59" s="175"/>
      <c r="F59" s="175"/>
      <c r="G59" s="175"/>
      <c r="H59" s="175"/>
      <c r="I59" s="175"/>
      <c r="J59" s="175"/>
      <c r="K59" s="175"/>
      <c r="L59" s="149"/>
      <c r="M59" s="149"/>
      <c r="N59" s="149"/>
      <c r="O59" s="149"/>
    </row>
    <row r="60" spans="1:15" ht="25.5" customHeight="1" x14ac:dyDescent="0.2">
      <c r="A60" s="245" t="s">
        <v>231</v>
      </c>
      <c r="B60" s="176" t="s">
        <v>161</v>
      </c>
      <c r="C60" s="191"/>
      <c r="D60" s="191" t="s">
        <v>409</v>
      </c>
      <c r="E60" s="175"/>
      <c r="F60" s="175"/>
      <c r="G60" s="175"/>
      <c r="H60" s="175"/>
      <c r="I60" s="175"/>
      <c r="J60" s="175"/>
      <c r="K60" s="175"/>
      <c r="L60" s="149"/>
      <c r="M60" s="149"/>
      <c r="N60" s="149"/>
      <c r="O60" s="149"/>
    </row>
    <row r="61" spans="1:15" ht="25.5" customHeight="1" x14ac:dyDescent="0.2">
      <c r="A61" s="245" t="s">
        <v>463</v>
      </c>
      <c r="B61" s="176" t="s">
        <v>464</v>
      </c>
      <c r="C61" s="191"/>
      <c r="D61" s="191" t="s">
        <v>409</v>
      </c>
      <c r="E61" s="175"/>
      <c r="F61" s="175"/>
      <c r="G61" s="175"/>
      <c r="H61" s="175"/>
      <c r="I61" s="175"/>
      <c r="J61" s="175"/>
      <c r="K61" s="175"/>
      <c r="L61" s="149"/>
      <c r="M61" s="149"/>
      <c r="N61" s="149"/>
      <c r="O61" s="149"/>
    </row>
    <row r="62" spans="1:15" ht="25.5" customHeight="1" x14ac:dyDescent="0.2">
      <c r="A62" s="245" t="s">
        <v>465</v>
      </c>
      <c r="B62" s="176" t="s">
        <v>466</v>
      </c>
      <c r="C62" s="191"/>
      <c r="D62" s="191" t="s">
        <v>409</v>
      </c>
      <c r="E62" s="175"/>
      <c r="F62" s="175"/>
      <c r="G62" s="175"/>
      <c r="H62" s="175"/>
      <c r="I62" s="175"/>
      <c r="J62" s="175"/>
      <c r="K62" s="175"/>
      <c r="L62" s="149"/>
      <c r="M62" s="149"/>
      <c r="N62" s="149"/>
      <c r="O62" s="149"/>
    </row>
    <row r="63" spans="1:15" ht="25.5" customHeight="1" x14ac:dyDescent="0.2">
      <c r="A63" s="245" t="s">
        <v>232</v>
      </c>
      <c r="B63" s="176" t="s">
        <v>6</v>
      </c>
      <c r="C63" s="191"/>
      <c r="D63" s="191" t="s">
        <v>409</v>
      </c>
      <c r="E63" s="175"/>
      <c r="F63" s="175"/>
      <c r="G63" s="175"/>
      <c r="H63" s="175"/>
      <c r="I63" s="175"/>
      <c r="J63" s="175"/>
      <c r="K63" s="175"/>
      <c r="L63" s="149"/>
      <c r="M63" s="149"/>
      <c r="N63" s="149"/>
      <c r="O63" s="149"/>
    </row>
    <row r="64" spans="1:15" ht="25.5" customHeight="1" x14ac:dyDescent="0.2">
      <c r="A64" s="245" t="s">
        <v>233</v>
      </c>
      <c r="B64" s="176" t="s">
        <v>160</v>
      </c>
      <c r="C64" s="191"/>
      <c r="D64" s="191" t="s">
        <v>409</v>
      </c>
      <c r="E64" s="175"/>
      <c r="F64" s="175"/>
      <c r="G64" s="175"/>
      <c r="H64" s="175"/>
      <c r="I64" s="175"/>
      <c r="J64" s="175"/>
      <c r="K64" s="175"/>
      <c r="L64" s="149"/>
      <c r="M64" s="149"/>
      <c r="N64" s="149"/>
      <c r="O64" s="149"/>
    </row>
    <row r="65" spans="1:15" ht="25.5" customHeight="1" x14ac:dyDescent="0.2">
      <c r="A65" s="245" t="s">
        <v>467</v>
      </c>
      <c r="B65" s="176" t="s">
        <v>468</v>
      </c>
      <c r="C65" s="191"/>
      <c r="D65" s="191" t="s">
        <v>409</v>
      </c>
      <c r="E65" s="175"/>
      <c r="F65" s="175"/>
      <c r="G65" s="175"/>
      <c r="H65" s="175"/>
      <c r="I65" s="175"/>
      <c r="J65" s="175"/>
      <c r="K65" s="175"/>
      <c r="L65" s="149"/>
      <c r="M65" s="149"/>
      <c r="N65" s="149"/>
      <c r="O65" s="149"/>
    </row>
    <row r="66" spans="1:15" ht="25.5" customHeight="1" x14ac:dyDescent="0.2">
      <c r="A66" s="245" t="s">
        <v>469</v>
      </c>
      <c r="B66" s="176" t="s">
        <v>470</v>
      </c>
      <c r="C66" s="191"/>
      <c r="D66" s="191" t="s">
        <v>409</v>
      </c>
      <c r="E66" s="175"/>
      <c r="F66" s="175"/>
      <c r="G66" s="175"/>
      <c r="H66" s="175"/>
      <c r="I66" s="175"/>
      <c r="J66" s="175"/>
      <c r="K66" s="175"/>
      <c r="L66" s="149"/>
      <c r="M66" s="149"/>
      <c r="N66" s="149"/>
      <c r="O66" s="149"/>
    </row>
    <row r="67" spans="1:15" ht="25.5" customHeight="1" x14ac:dyDescent="0.2">
      <c r="A67" s="245" t="s">
        <v>471</v>
      </c>
      <c r="B67" s="176" t="s">
        <v>472</v>
      </c>
      <c r="C67" s="191"/>
      <c r="D67" s="191" t="s">
        <v>409</v>
      </c>
      <c r="E67" s="175"/>
      <c r="F67" s="175"/>
      <c r="G67" s="175"/>
      <c r="H67" s="175"/>
      <c r="I67" s="175"/>
      <c r="J67" s="175"/>
      <c r="K67" s="175"/>
      <c r="L67" s="149"/>
      <c r="M67" s="149"/>
      <c r="N67" s="149"/>
      <c r="O67" s="149"/>
    </row>
    <row r="68" spans="1:15" ht="25.5" customHeight="1" x14ac:dyDescent="0.2">
      <c r="A68" s="245" t="s">
        <v>473</v>
      </c>
      <c r="B68" s="176" t="s">
        <v>474</v>
      </c>
      <c r="C68" s="191"/>
      <c r="D68" s="191" t="s">
        <v>409</v>
      </c>
      <c r="E68" s="175"/>
      <c r="F68" s="175"/>
      <c r="G68" s="175"/>
      <c r="H68" s="175"/>
      <c r="I68" s="175"/>
      <c r="J68" s="175"/>
      <c r="K68" s="175"/>
      <c r="L68" s="149"/>
      <c r="M68" s="149"/>
      <c r="N68" s="149"/>
      <c r="O68" s="149"/>
    </row>
    <row r="69" spans="1:15" ht="25.5" customHeight="1" x14ac:dyDescent="0.2">
      <c r="A69" s="245" t="s">
        <v>475</v>
      </c>
      <c r="B69" s="176" t="s">
        <v>476</v>
      </c>
      <c r="C69" s="191"/>
      <c r="D69" s="191" t="s">
        <v>409</v>
      </c>
      <c r="E69" s="175"/>
      <c r="F69" s="175"/>
      <c r="G69" s="175"/>
      <c r="H69" s="175"/>
      <c r="I69" s="175"/>
      <c r="J69" s="175"/>
      <c r="K69" s="175"/>
      <c r="L69" s="149"/>
      <c r="M69" s="149"/>
      <c r="N69" s="149"/>
      <c r="O69" s="149"/>
    </row>
    <row r="70" spans="1:15" ht="25.5" customHeight="1" x14ac:dyDescent="0.2">
      <c r="A70" s="245" t="s">
        <v>477</v>
      </c>
      <c r="B70" s="176" t="s">
        <v>478</v>
      </c>
      <c r="C70" s="191"/>
      <c r="D70" s="191" t="s">
        <v>409</v>
      </c>
      <c r="E70" s="175"/>
      <c r="F70" s="175"/>
      <c r="G70" s="175"/>
      <c r="H70" s="175"/>
      <c r="I70" s="175"/>
      <c r="J70" s="175"/>
      <c r="K70" s="175"/>
      <c r="L70" s="149"/>
      <c r="M70" s="149"/>
      <c r="N70" s="149"/>
      <c r="O70" s="149"/>
    </row>
    <row r="71" spans="1:15" ht="25.5" customHeight="1" x14ac:dyDescent="0.2">
      <c r="A71" s="245" t="s">
        <v>479</v>
      </c>
      <c r="B71" s="176" t="s">
        <v>480</v>
      </c>
      <c r="C71" s="191"/>
      <c r="D71" s="191" t="s">
        <v>409</v>
      </c>
      <c r="E71" s="175"/>
      <c r="F71" s="175"/>
      <c r="G71" s="175"/>
      <c r="H71" s="175"/>
      <c r="I71" s="175"/>
      <c r="J71" s="175"/>
      <c r="K71" s="175"/>
      <c r="L71" s="149"/>
      <c r="M71" s="149"/>
      <c r="N71" s="149"/>
      <c r="O71" s="149"/>
    </row>
    <row r="72" spans="1:15" ht="25.5" customHeight="1" x14ac:dyDescent="0.2">
      <c r="A72" s="245" t="s">
        <v>481</v>
      </c>
      <c r="B72" s="176" t="s">
        <v>333</v>
      </c>
      <c r="C72" s="191"/>
      <c r="D72" s="191" t="s">
        <v>409</v>
      </c>
      <c r="E72" s="175"/>
      <c r="F72" s="175"/>
      <c r="G72" s="175"/>
      <c r="H72" s="175"/>
      <c r="I72" s="175"/>
      <c r="J72" s="175"/>
      <c r="K72" s="175"/>
      <c r="L72" s="149"/>
      <c r="M72" s="149"/>
      <c r="N72" s="149"/>
      <c r="O72" s="149"/>
    </row>
    <row r="73" spans="1:15" ht="25.5" customHeight="1" x14ac:dyDescent="0.2">
      <c r="A73" s="245" t="s">
        <v>482</v>
      </c>
      <c r="B73" s="176" t="s">
        <v>483</v>
      </c>
      <c r="C73" s="191"/>
      <c r="D73" s="191" t="s">
        <v>409</v>
      </c>
      <c r="E73" s="175"/>
      <c r="F73" s="175"/>
      <c r="G73" s="175"/>
      <c r="H73" s="175"/>
      <c r="I73" s="175"/>
      <c r="J73" s="175"/>
      <c r="K73" s="175"/>
      <c r="L73" s="149"/>
      <c r="M73" s="149"/>
      <c r="N73" s="149"/>
      <c r="O73" s="149"/>
    </row>
    <row r="74" spans="1:15" ht="25.5" customHeight="1" x14ac:dyDescent="0.2">
      <c r="A74" s="245" t="s">
        <v>484</v>
      </c>
      <c r="B74" s="176" t="s">
        <v>485</v>
      </c>
      <c r="C74" s="191"/>
      <c r="D74" s="191" t="s">
        <v>409</v>
      </c>
      <c r="E74" s="175"/>
      <c r="F74" s="175"/>
      <c r="G74" s="175"/>
      <c r="H74" s="175"/>
      <c r="I74" s="175"/>
      <c r="J74" s="175"/>
      <c r="K74" s="175"/>
      <c r="L74" s="149"/>
      <c r="M74" s="149"/>
      <c r="N74" s="149"/>
      <c r="O74" s="149"/>
    </row>
    <row r="75" spans="1:15" ht="25.5" customHeight="1" x14ac:dyDescent="0.2">
      <c r="A75" s="245" t="s">
        <v>486</v>
      </c>
      <c r="B75" s="176" t="s">
        <v>487</v>
      </c>
      <c r="C75" s="191"/>
      <c r="D75" s="191" t="s">
        <v>409</v>
      </c>
      <c r="E75" s="175"/>
      <c r="F75" s="175"/>
      <c r="G75" s="175"/>
      <c r="H75" s="175"/>
      <c r="I75" s="175"/>
      <c r="J75" s="175"/>
      <c r="K75" s="175"/>
      <c r="L75" s="149"/>
      <c r="M75" s="149"/>
      <c r="N75" s="149"/>
      <c r="O75" s="149"/>
    </row>
    <row r="76" spans="1:15" ht="25.5" customHeight="1" x14ac:dyDescent="0.2">
      <c r="A76" s="245" t="s">
        <v>488</v>
      </c>
      <c r="B76" s="176" t="s">
        <v>489</v>
      </c>
      <c r="C76" s="191"/>
      <c r="D76" s="191" t="s">
        <v>409</v>
      </c>
      <c r="E76" s="175"/>
      <c r="F76" s="175"/>
      <c r="G76" s="175"/>
      <c r="H76" s="175"/>
      <c r="I76" s="175"/>
      <c r="J76" s="175"/>
      <c r="K76" s="175"/>
      <c r="L76" s="149"/>
      <c r="M76" s="149"/>
      <c r="N76" s="149"/>
      <c r="O76" s="149"/>
    </row>
    <row r="77" spans="1:15" ht="25.5" customHeight="1" x14ac:dyDescent="0.2">
      <c r="A77" s="245" t="s">
        <v>490</v>
      </c>
      <c r="B77" s="176" t="s">
        <v>491</v>
      </c>
      <c r="C77" s="191"/>
      <c r="D77" s="191" t="s">
        <v>409</v>
      </c>
      <c r="E77" s="175"/>
      <c r="F77" s="175"/>
      <c r="G77" s="175"/>
      <c r="H77" s="175"/>
      <c r="I77" s="175"/>
      <c r="J77" s="175"/>
      <c r="K77" s="175"/>
      <c r="L77" s="149"/>
      <c r="M77" s="149"/>
      <c r="N77" s="149"/>
      <c r="O77" s="149"/>
    </row>
    <row r="78" spans="1:15" ht="25.5" customHeight="1" x14ac:dyDescent="0.2">
      <c r="A78" s="245" t="s">
        <v>234</v>
      </c>
      <c r="B78" s="176" t="s">
        <v>159</v>
      </c>
      <c r="C78" s="191"/>
      <c r="D78" s="191" t="s">
        <v>409</v>
      </c>
      <c r="E78" s="175"/>
      <c r="F78" s="175"/>
      <c r="G78" s="175"/>
      <c r="H78" s="175"/>
      <c r="I78" s="175"/>
      <c r="J78" s="175"/>
      <c r="K78" s="175"/>
      <c r="L78" s="149"/>
      <c r="M78" s="149"/>
      <c r="N78" s="149"/>
      <c r="O78" s="149"/>
    </row>
    <row r="79" spans="1:15" ht="25.5" customHeight="1" x14ac:dyDescent="0.2">
      <c r="A79" s="245" t="s">
        <v>492</v>
      </c>
      <c r="B79" s="176" t="s">
        <v>493</v>
      </c>
      <c r="C79" s="191"/>
      <c r="D79" s="191" t="s">
        <v>409</v>
      </c>
      <c r="E79" s="175"/>
      <c r="F79" s="175"/>
      <c r="G79" s="175"/>
      <c r="H79" s="175"/>
      <c r="I79" s="175"/>
      <c r="J79" s="175"/>
      <c r="K79" s="175"/>
      <c r="L79" s="149"/>
      <c r="M79" s="149"/>
      <c r="N79" s="149"/>
      <c r="O79" s="149"/>
    </row>
    <row r="80" spans="1:15" ht="25.5" customHeight="1" x14ac:dyDescent="0.2">
      <c r="A80" s="245" t="s">
        <v>235</v>
      </c>
      <c r="B80" s="176" t="s">
        <v>7</v>
      </c>
      <c r="C80" s="191"/>
      <c r="D80" s="191" t="s">
        <v>409</v>
      </c>
      <c r="E80" s="175"/>
      <c r="F80" s="175"/>
      <c r="G80" s="175"/>
      <c r="H80" s="175"/>
      <c r="I80" s="175"/>
      <c r="J80" s="175"/>
      <c r="K80" s="175"/>
      <c r="L80" s="149"/>
      <c r="M80" s="149"/>
      <c r="N80" s="149"/>
      <c r="O80" s="149"/>
    </row>
    <row r="81" spans="1:15" ht="25.5" customHeight="1" x14ac:dyDescent="0.2">
      <c r="A81" s="245" t="s">
        <v>494</v>
      </c>
      <c r="B81" s="176" t="s">
        <v>495</v>
      </c>
      <c r="C81" s="191"/>
      <c r="D81" s="191" t="s">
        <v>409</v>
      </c>
      <c r="E81" s="175"/>
      <c r="F81" s="175"/>
      <c r="G81" s="175"/>
      <c r="H81" s="175"/>
      <c r="I81" s="175"/>
      <c r="J81" s="175"/>
      <c r="K81" s="175"/>
      <c r="L81" s="149"/>
      <c r="M81" s="149"/>
      <c r="N81" s="149"/>
      <c r="O81" s="149"/>
    </row>
    <row r="82" spans="1:15" ht="25.5" customHeight="1" x14ac:dyDescent="0.2">
      <c r="A82" s="245" t="s">
        <v>496</v>
      </c>
      <c r="B82" s="176" t="s">
        <v>497</v>
      </c>
      <c r="C82" s="191"/>
      <c r="D82" s="191" t="s">
        <v>409</v>
      </c>
      <c r="E82" s="175"/>
      <c r="F82" s="175"/>
      <c r="G82" s="175"/>
      <c r="H82" s="175"/>
      <c r="I82" s="175"/>
      <c r="J82" s="175"/>
      <c r="K82" s="175"/>
      <c r="L82" s="149"/>
      <c r="M82" s="149"/>
      <c r="N82" s="149"/>
      <c r="O82" s="149"/>
    </row>
    <row r="83" spans="1:15" ht="25.5" customHeight="1" x14ac:dyDescent="0.2">
      <c r="A83" s="245" t="s">
        <v>236</v>
      </c>
      <c r="B83" s="176" t="s">
        <v>8</v>
      </c>
      <c r="C83" s="191"/>
      <c r="D83" s="191" t="s">
        <v>409</v>
      </c>
      <c r="E83" s="175"/>
      <c r="F83" s="175"/>
      <c r="G83" s="175"/>
      <c r="H83" s="175"/>
      <c r="I83" s="175"/>
      <c r="J83" s="175"/>
      <c r="K83" s="175"/>
      <c r="L83" s="149"/>
      <c r="M83" s="149"/>
      <c r="N83" s="149"/>
      <c r="O83" s="149"/>
    </row>
    <row r="84" spans="1:15" ht="25.5" customHeight="1" x14ac:dyDescent="0.2">
      <c r="A84" s="245" t="s">
        <v>498</v>
      </c>
      <c r="B84" s="185" t="s">
        <v>499</v>
      </c>
      <c r="C84" s="191"/>
      <c r="D84" s="191" t="s">
        <v>409</v>
      </c>
      <c r="E84" s="175"/>
      <c r="F84" s="175"/>
      <c r="G84" s="175"/>
      <c r="H84" s="175"/>
      <c r="I84" s="175"/>
      <c r="J84" s="175"/>
      <c r="K84" s="175"/>
      <c r="L84" s="149"/>
      <c r="M84" s="149"/>
      <c r="N84" s="149"/>
      <c r="O84" s="149"/>
    </row>
    <row r="85" spans="1:15" ht="25.5" customHeight="1" x14ac:dyDescent="0.2">
      <c r="A85" s="245" t="s">
        <v>500</v>
      </c>
      <c r="B85" s="185" t="s">
        <v>501</v>
      </c>
      <c r="C85" s="191"/>
      <c r="D85" s="191" t="s">
        <v>409</v>
      </c>
      <c r="E85" s="175"/>
      <c r="F85" s="175"/>
      <c r="G85" s="175"/>
      <c r="H85" s="175"/>
      <c r="I85" s="175"/>
      <c r="J85" s="175"/>
      <c r="K85" s="175"/>
      <c r="L85" s="149"/>
      <c r="M85" s="149"/>
      <c r="N85" s="149"/>
      <c r="O85" s="149"/>
    </row>
    <row r="86" spans="1:15" ht="25.5" customHeight="1" x14ac:dyDescent="0.2">
      <c r="A86" s="245" t="s">
        <v>502</v>
      </c>
      <c r="B86" s="185" t="s">
        <v>503</v>
      </c>
      <c r="C86" s="191"/>
      <c r="D86" s="191" t="s">
        <v>409</v>
      </c>
      <c r="E86" s="175"/>
      <c r="F86" s="175"/>
      <c r="G86" s="175"/>
      <c r="H86" s="175"/>
      <c r="I86" s="175"/>
      <c r="J86" s="175"/>
      <c r="K86" s="175"/>
      <c r="L86" s="149"/>
      <c r="M86" s="149"/>
      <c r="N86" s="149"/>
      <c r="O86" s="149"/>
    </row>
    <row r="87" spans="1:15" ht="25.5" customHeight="1" x14ac:dyDescent="0.2">
      <c r="A87" s="245" t="s">
        <v>504</v>
      </c>
      <c r="B87" s="185" t="s">
        <v>505</v>
      </c>
      <c r="C87" s="191"/>
      <c r="D87" s="191" t="s">
        <v>409</v>
      </c>
      <c r="E87" s="175"/>
      <c r="F87" s="175"/>
      <c r="G87" s="175"/>
      <c r="H87" s="175"/>
      <c r="I87" s="175"/>
      <c r="J87" s="175"/>
      <c r="K87" s="175"/>
      <c r="L87" s="149"/>
      <c r="M87" s="149"/>
      <c r="N87" s="149"/>
      <c r="O87" s="149"/>
    </row>
    <row r="88" spans="1:15" ht="25.5" customHeight="1" x14ac:dyDescent="0.2">
      <c r="A88" s="188"/>
      <c r="B88" s="177" t="s">
        <v>158</v>
      </c>
      <c r="C88" s="191"/>
      <c r="D88" s="191"/>
      <c r="E88" s="175"/>
      <c r="F88" s="175"/>
      <c r="G88" s="175"/>
      <c r="H88" s="175"/>
      <c r="I88" s="175"/>
      <c r="J88" s="175"/>
      <c r="K88" s="175"/>
      <c r="L88" s="149"/>
      <c r="M88" s="149"/>
      <c r="N88" s="149"/>
      <c r="O88" s="149"/>
    </row>
    <row r="89" spans="1:15" ht="25.5" customHeight="1" x14ac:dyDescent="0.2">
      <c r="A89" s="245" t="s">
        <v>237</v>
      </c>
      <c r="B89" s="176" t="s">
        <v>157</v>
      </c>
      <c r="C89" s="191"/>
      <c r="D89" s="191" t="s">
        <v>409</v>
      </c>
      <c r="E89" s="175"/>
      <c r="F89" s="175"/>
      <c r="G89" s="175"/>
      <c r="H89" s="175"/>
      <c r="I89" s="175"/>
      <c r="J89" s="175"/>
      <c r="K89" s="175"/>
      <c r="L89" s="149"/>
      <c r="M89" s="149"/>
      <c r="N89" s="149"/>
      <c r="O89" s="149"/>
    </row>
    <row r="90" spans="1:15" ht="25.5" customHeight="1" x14ac:dyDescent="0.2">
      <c r="A90" s="245" t="s">
        <v>506</v>
      </c>
      <c r="B90" s="176" t="s">
        <v>507</v>
      </c>
      <c r="C90" s="191"/>
      <c r="D90" s="191" t="s">
        <v>409</v>
      </c>
      <c r="E90" s="175"/>
      <c r="F90" s="175"/>
      <c r="G90" s="175"/>
      <c r="H90" s="175"/>
      <c r="I90" s="175"/>
      <c r="J90" s="175"/>
      <c r="K90" s="175"/>
      <c r="L90" s="149"/>
      <c r="M90" s="149"/>
      <c r="N90" s="149"/>
      <c r="O90" s="149"/>
    </row>
    <row r="91" spans="1:15" ht="25.5" customHeight="1" x14ac:dyDescent="0.2">
      <c r="A91" s="245" t="s">
        <v>238</v>
      </c>
      <c r="B91" s="176" t="s">
        <v>9</v>
      </c>
      <c r="C91" s="191"/>
      <c r="D91" s="191" t="s">
        <v>409</v>
      </c>
      <c r="E91" s="175"/>
      <c r="F91" s="175"/>
      <c r="G91" s="175"/>
      <c r="H91" s="175"/>
      <c r="I91" s="175"/>
      <c r="J91" s="175"/>
      <c r="K91" s="175"/>
      <c r="L91" s="149"/>
      <c r="M91" s="149"/>
      <c r="N91" s="149"/>
      <c r="O91" s="149"/>
    </row>
    <row r="92" spans="1:15" ht="25.5" customHeight="1" x14ac:dyDescent="0.2">
      <c r="A92" s="245" t="s">
        <v>239</v>
      </c>
      <c r="B92" s="176" t="s">
        <v>156</v>
      </c>
      <c r="C92" s="191"/>
      <c r="D92" s="191" t="s">
        <v>409</v>
      </c>
      <c r="E92" s="175"/>
      <c r="F92" s="175"/>
      <c r="G92" s="175"/>
      <c r="H92" s="175"/>
      <c r="I92" s="175"/>
      <c r="J92" s="175"/>
      <c r="K92" s="175"/>
      <c r="L92" s="149"/>
      <c r="M92" s="149"/>
      <c r="N92" s="149"/>
      <c r="O92" s="149"/>
    </row>
    <row r="93" spans="1:15" ht="25.5" customHeight="1" x14ac:dyDescent="0.2">
      <c r="A93" s="245" t="s">
        <v>240</v>
      </c>
      <c r="B93" s="176" t="s">
        <v>10</v>
      </c>
      <c r="C93" s="191"/>
      <c r="D93" s="191" t="s">
        <v>409</v>
      </c>
      <c r="E93" s="175"/>
      <c r="F93" s="175"/>
      <c r="G93" s="175"/>
      <c r="H93" s="175"/>
      <c r="I93" s="175"/>
      <c r="J93" s="175"/>
      <c r="K93" s="175"/>
      <c r="L93" s="149"/>
      <c r="M93" s="149"/>
      <c r="N93" s="149"/>
      <c r="O93" s="149"/>
    </row>
    <row r="94" spans="1:15" ht="25.5" customHeight="1" x14ac:dyDescent="0.2">
      <c r="A94" s="245" t="s">
        <v>241</v>
      </c>
      <c r="B94" s="176" t="s">
        <v>11</v>
      </c>
      <c r="C94" s="191"/>
      <c r="D94" s="191" t="s">
        <v>409</v>
      </c>
      <c r="E94" s="175"/>
      <c r="F94" s="175"/>
      <c r="G94" s="175"/>
      <c r="H94" s="175"/>
      <c r="I94" s="175"/>
      <c r="J94" s="175"/>
      <c r="K94" s="175"/>
      <c r="L94" s="149"/>
      <c r="M94" s="149"/>
      <c r="N94" s="149"/>
      <c r="O94" s="149"/>
    </row>
    <row r="95" spans="1:15" ht="25.5" customHeight="1" x14ac:dyDescent="0.2">
      <c r="A95" s="245" t="s">
        <v>242</v>
      </c>
      <c r="B95" s="176" t="s">
        <v>12</v>
      </c>
      <c r="C95" s="191"/>
      <c r="D95" s="191" t="s">
        <v>409</v>
      </c>
      <c r="E95" s="175"/>
      <c r="F95" s="175"/>
      <c r="G95" s="175"/>
      <c r="H95" s="175"/>
      <c r="I95" s="175"/>
      <c r="J95" s="175"/>
      <c r="K95" s="175"/>
      <c r="L95" s="149"/>
      <c r="M95" s="149"/>
      <c r="N95" s="149"/>
      <c r="O95" s="149"/>
    </row>
    <row r="96" spans="1:15" ht="25.5" customHeight="1" x14ac:dyDescent="0.2">
      <c r="A96" s="245" t="s">
        <v>243</v>
      </c>
      <c r="B96" s="176" t="s">
        <v>13</v>
      </c>
      <c r="C96" s="191"/>
      <c r="D96" s="191" t="s">
        <v>409</v>
      </c>
      <c r="E96" s="175"/>
      <c r="F96" s="175"/>
      <c r="G96" s="175"/>
      <c r="H96" s="175"/>
      <c r="I96" s="175"/>
      <c r="J96" s="175"/>
      <c r="K96" s="175"/>
      <c r="L96" s="149"/>
      <c r="M96" s="149"/>
      <c r="N96" s="149"/>
      <c r="O96" s="149"/>
    </row>
    <row r="97" spans="1:15" ht="25.5" customHeight="1" x14ac:dyDescent="0.2">
      <c r="A97" s="245" t="s">
        <v>244</v>
      </c>
      <c r="B97" s="176" t="s">
        <v>14</v>
      </c>
      <c r="C97" s="191"/>
      <c r="D97" s="191" t="s">
        <v>409</v>
      </c>
      <c r="E97" s="175"/>
      <c r="F97" s="175"/>
      <c r="G97" s="175"/>
      <c r="H97" s="175"/>
      <c r="I97" s="175"/>
      <c r="J97" s="175"/>
      <c r="K97" s="175"/>
      <c r="L97" s="149"/>
      <c r="M97" s="149"/>
      <c r="N97" s="149"/>
      <c r="O97" s="149"/>
    </row>
    <row r="98" spans="1:15" ht="25.5" customHeight="1" x14ac:dyDescent="0.2">
      <c r="A98" s="245" t="s">
        <v>245</v>
      </c>
      <c r="B98" s="176" t="s">
        <v>15</v>
      </c>
      <c r="C98" s="191"/>
      <c r="D98" s="191" t="s">
        <v>409</v>
      </c>
      <c r="E98" s="175"/>
      <c r="F98" s="175"/>
      <c r="G98" s="175"/>
      <c r="H98" s="175"/>
      <c r="I98" s="175"/>
      <c r="J98" s="175"/>
      <c r="K98" s="175"/>
      <c r="L98" s="149"/>
      <c r="M98" s="149"/>
      <c r="N98" s="149"/>
      <c r="O98" s="149"/>
    </row>
    <row r="99" spans="1:15" ht="25.5" customHeight="1" x14ac:dyDescent="0.2">
      <c r="A99" s="245" t="s">
        <v>246</v>
      </c>
      <c r="B99" s="176" t="s">
        <v>16</v>
      </c>
      <c r="C99" s="191"/>
      <c r="D99" s="191" t="s">
        <v>409</v>
      </c>
      <c r="E99" s="175"/>
      <c r="F99" s="175"/>
      <c r="G99" s="175"/>
      <c r="H99" s="175"/>
      <c r="I99" s="175"/>
      <c r="J99" s="175"/>
      <c r="K99" s="175"/>
      <c r="L99" s="149"/>
      <c r="M99" s="149"/>
      <c r="N99" s="149"/>
      <c r="O99" s="149"/>
    </row>
    <row r="100" spans="1:15" ht="25.5" customHeight="1" x14ac:dyDescent="0.2">
      <c r="A100" s="245" t="s">
        <v>247</v>
      </c>
      <c r="B100" s="176" t="s">
        <v>17</v>
      </c>
      <c r="C100" s="191"/>
      <c r="D100" s="191" t="s">
        <v>409</v>
      </c>
      <c r="E100" s="175"/>
      <c r="F100" s="175"/>
      <c r="G100" s="175"/>
      <c r="H100" s="175"/>
      <c r="I100" s="175"/>
      <c r="J100" s="175"/>
      <c r="K100" s="175"/>
      <c r="L100" s="149"/>
      <c r="M100" s="149"/>
      <c r="N100" s="149"/>
      <c r="O100" s="149"/>
    </row>
    <row r="101" spans="1:15" ht="25.5" customHeight="1" x14ac:dyDescent="0.2">
      <c r="A101" s="245" t="s">
        <v>508</v>
      </c>
      <c r="B101" s="176" t="s">
        <v>509</v>
      </c>
      <c r="C101" s="191"/>
      <c r="D101" s="191" t="s">
        <v>409</v>
      </c>
      <c r="E101" s="175"/>
      <c r="F101" s="175"/>
      <c r="G101" s="175"/>
      <c r="H101" s="175"/>
      <c r="I101" s="175"/>
      <c r="J101" s="175"/>
      <c r="K101" s="175"/>
      <c r="L101" s="149"/>
      <c r="M101" s="149"/>
      <c r="N101" s="149"/>
      <c r="O101" s="149"/>
    </row>
    <row r="102" spans="1:15" ht="25.5" customHeight="1" x14ac:dyDescent="0.2">
      <c r="A102" s="245" t="s">
        <v>248</v>
      </c>
      <c r="B102" s="176" t="s">
        <v>18</v>
      </c>
      <c r="C102" s="191"/>
      <c r="D102" s="191" t="s">
        <v>409</v>
      </c>
      <c r="E102" s="175"/>
      <c r="F102" s="175"/>
      <c r="G102" s="175"/>
      <c r="H102" s="175"/>
      <c r="I102" s="175"/>
      <c r="J102" s="175"/>
      <c r="K102" s="175"/>
      <c r="L102" s="149"/>
      <c r="M102" s="149"/>
      <c r="N102" s="149"/>
      <c r="O102" s="149"/>
    </row>
    <row r="103" spans="1:15" ht="25.5" customHeight="1" x14ac:dyDescent="0.2">
      <c r="A103" s="245" t="s">
        <v>510</v>
      </c>
      <c r="B103" s="176" t="s">
        <v>511</v>
      </c>
      <c r="C103" s="191"/>
      <c r="D103" s="191" t="s">
        <v>409</v>
      </c>
      <c r="E103" s="175"/>
      <c r="F103" s="175"/>
      <c r="G103" s="175"/>
      <c r="H103" s="175"/>
      <c r="I103" s="175"/>
      <c r="J103" s="175"/>
      <c r="K103" s="175"/>
      <c r="L103" s="149"/>
      <c r="M103" s="149"/>
      <c r="N103" s="149"/>
      <c r="O103" s="149"/>
    </row>
    <row r="104" spans="1:15" ht="25.5" customHeight="1" x14ac:dyDescent="0.2">
      <c r="A104" s="245" t="s">
        <v>249</v>
      </c>
      <c r="B104" s="176" t="s">
        <v>155</v>
      </c>
      <c r="C104" s="191"/>
      <c r="D104" s="191" t="s">
        <v>409</v>
      </c>
      <c r="E104" s="175"/>
      <c r="F104" s="175"/>
      <c r="G104" s="175"/>
      <c r="H104" s="175"/>
      <c r="I104" s="175"/>
      <c r="J104" s="175"/>
      <c r="K104" s="175"/>
      <c r="L104" s="149"/>
      <c r="M104" s="149"/>
      <c r="N104" s="149"/>
      <c r="O104" s="149"/>
    </row>
    <row r="105" spans="1:15" ht="25.5" customHeight="1" x14ac:dyDescent="0.2">
      <c r="A105" s="245" t="s">
        <v>250</v>
      </c>
      <c r="B105" s="176" t="s">
        <v>19</v>
      </c>
      <c r="C105" s="191"/>
      <c r="D105" s="191" t="s">
        <v>409</v>
      </c>
      <c r="E105" s="175"/>
      <c r="F105" s="175"/>
      <c r="G105" s="175"/>
      <c r="H105" s="175"/>
      <c r="I105" s="175"/>
      <c r="J105" s="175"/>
      <c r="K105" s="175"/>
      <c r="L105" s="149"/>
      <c r="M105" s="149"/>
      <c r="N105" s="149"/>
      <c r="O105" s="149"/>
    </row>
    <row r="106" spans="1:15" ht="25.5" customHeight="1" x14ac:dyDescent="0.2">
      <c r="A106" s="245" t="s">
        <v>251</v>
      </c>
      <c r="B106" s="176" t="s">
        <v>20</v>
      </c>
      <c r="C106" s="191"/>
      <c r="D106" s="191" t="s">
        <v>409</v>
      </c>
      <c r="E106" s="175"/>
      <c r="F106" s="175"/>
      <c r="G106" s="175"/>
      <c r="H106" s="175"/>
      <c r="I106" s="175"/>
      <c r="J106" s="175"/>
      <c r="K106" s="175"/>
      <c r="L106" s="149"/>
      <c r="M106" s="149"/>
      <c r="N106" s="149"/>
      <c r="O106" s="149"/>
    </row>
    <row r="107" spans="1:15" ht="25.5" customHeight="1" x14ac:dyDescent="0.2">
      <c r="A107" s="245" t="s">
        <v>252</v>
      </c>
      <c r="B107" s="176" t="s">
        <v>21</v>
      </c>
      <c r="C107" s="191"/>
      <c r="D107" s="191" t="s">
        <v>409</v>
      </c>
      <c r="E107" s="175"/>
      <c r="F107" s="175"/>
      <c r="G107" s="175"/>
      <c r="H107" s="175"/>
      <c r="I107" s="175"/>
      <c r="J107" s="175"/>
      <c r="K107" s="175"/>
      <c r="L107" s="149"/>
      <c r="M107" s="149"/>
      <c r="N107" s="149"/>
      <c r="O107" s="149"/>
    </row>
    <row r="108" spans="1:15" ht="25.5" customHeight="1" x14ac:dyDescent="0.2">
      <c r="A108" s="245" t="s">
        <v>253</v>
      </c>
      <c r="B108" s="176" t="s">
        <v>154</v>
      </c>
      <c r="C108" s="191"/>
      <c r="D108" s="191" t="s">
        <v>409</v>
      </c>
      <c r="E108" s="175"/>
      <c r="F108" s="175"/>
      <c r="G108" s="175"/>
      <c r="H108" s="175"/>
      <c r="I108" s="175"/>
      <c r="J108" s="175"/>
      <c r="K108" s="175"/>
      <c r="L108" s="149"/>
      <c r="M108" s="149"/>
      <c r="N108" s="149"/>
      <c r="O108" s="149"/>
    </row>
    <row r="109" spans="1:15" ht="25.5" customHeight="1" x14ac:dyDescent="0.2">
      <c r="A109" s="245" t="s">
        <v>254</v>
      </c>
      <c r="B109" s="176" t="s">
        <v>22</v>
      </c>
      <c r="C109" s="191"/>
      <c r="D109" s="191" t="s">
        <v>409</v>
      </c>
      <c r="E109" s="175"/>
      <c r="F109" s="175"/>
      <c r="G109" s="175"/>
      <c r="H109" s="175"/>
      <c r="I109" s="175"/>
      <c r="J109" s="175"/>
      <c r="K109" s="175"/>
      <c r="L109" s="149"/>
      <c r="M109" s="149"/>
      <c r="N109" s="149"/>
      <c r="O109" s="149"/>
    </row>
    <row r="110" spans="1:15" ht="25.5" customHeight="1" x14ac:dyDescent="0.2">
      <c r="A110" s="245" t="s">
        <v>255</v>
      </c>
      <c r="B110" s="176" t="s">
        <v>23</v>
      </c>
      <c r="C110" s="191"/>
      <c r="D110" s="191" t="s">
        <v>409</v>
      </c>
      <c r="E110" s="175"/>
      <c r="F110" s="175"/>
      <c r="G110" s="175"/>
      <c r="H110" s="175"/>
      <c r="I110" s="175"/>
      <c r="J110" s="175"/>
      <c r="K110" s="175"/>
      <c r="L110" s="149"/>
      <c r="M110" s="149"/>
      <c r="N110" s="149"/>
      <c r="O110" s="149"/>
    </row>
    <row r="111" spans="1:15" ht="25.5" customHeight="1" x14ac:dyDescent="0.2">
      <c r="A111" s="245" t="s">
        <v>512</v>
      </c>
      <c r="B111" s="176" t="s">
        <v>513</v>
      </c>
      <c r="C111" s="191"/>
      <c r="D111" s="191" t="s">
        <v>409</v>
      </c>
      <c r="E111" s="175"/>
      <c r="F111" s="175"/>
      <c r="G111" s="175"/>
      <c r="H111" s="175"/>
      <c r="I111" s="175"/>
      <c r="J111" s="175"/>
      <c r="K111" s="175"/>
      <c r="L111" s="149"/>
      <c r="M111" s="149"/>
      <c r="N111" s="149"/>
      <c r="O111" s="149"/>
    </row>
    <row r="112" spans="1:15" ht="25.5" customHeight="1" x14ac:dyDescent="0.2">
      <c r="A112" s="245" t="s">
        <v>514</v>
      </c>
      <c r="B112" s="176" t="s">
        <v>515</v>
      </c>
      <c r="C112" s="191"/>
      <c r="D112" s="191" t="s">
        <v>409</v>
      </c>
      <c r="E112" s="175"/>
      <c r="F112" s="175"/>
      <c r="G112" s="175"/>
      <c r="H112" s="175"/>
      <c r="I112" s="175"/>
      <c r="J112" s="175"/>
      <c r="K112" s="175"/>
      <c r="L112" s="149"/>
      <c r="M112" s="149"/>
      <c r="N112" s="149"/>
      <c r="O112" s="149"/>
    </row>
    <row r="113" spans="1:15" ht="25.5" customHeight="1" x14ac:dyDescent="0.2">
      <c r="A113" s="245" t="s">
        <v>516</v>
      </c>
      <c r="B113" s="176" t="s">
        <v>517</v>
      </c>
      <c r="C113" s="191"/>
      <c r="D113" s="191" t="s">
        <v>409</v>
      </c>
      <c r="E113" s="175"/>
      <c r="F113" s="175"/>
      <c r="G113" s="175"/>
      <c r="H113" s="175"/>
      <c r="I113" s="175"/>
      <c r="J113" s="175"/>
      <c r="K113" s="175"/>
      <c r="L113" s="149"/>
      <c r="M113" s="149"/>
      <c r="N113" s="149"/>
      <c r="O113" s="149"/>
    </row>
    <row r="114" spans="1:15" ht="25.5" customHeight="1" x14ac:dyDescent="0.2">
      <c r="A114" s="245" t="s">
        <v>256</v>
      </c>
      <c r="B114" s="176" t="s">
        <v>153</v>
      </c>
      <c r="C114" s="191"/>
      <c r="D114" s="191" t="s">
        <v>409</v>
      </c>
      <c r="E114" s="175"/>
      <c r="F114" s="175"/>
      <c r="G114" s="175"/>
      <c r="H114" s="175"/>
      <c r="I114" s="175"/>
      <c r="J114" s="175"/>
      <c r="K114" s="175"/>
      <c r="L114" s="149"/>
      <c r="M114" s="149"/>
      <c r="N114" s="149"/>
      <c r="O114" s="149"/>
    </row>
    <row r="115" spans="1:15" ht="25.5" customHeight="1" x14ac:dyDescent="0.2">
      <c r="A115" s="245" t="s">
        <v>257</v>
      </c>
      <c r="B115" s="176" t="s">
        <v>24</v>
      </c>
      <c r="C115" s="191"/>
      <c r="D115" s="191" t="s">
        <v>409</v>
      </c>
      <c r="E115" s="175"/>
      <c r="F115" s="175"/>
      <c r="G115" s="175"/>
      <c r="H115" s="175"/>
      <c r="I115" s="175"/>
      <c r="J115" s="175"/>
      <c r="K115" s="175"/>
      <c r="L115" s="149"/>
      <c r="M115" s="149"/>
      <c r="N115" s="149"/>
      <c r="O115" s="149"/>
    </row>
    <row r="116" spans="1:15" ht="25.5" customHeight="1" x14ac:dyDescent="0.2">
      <c r="A116" s="245" t="s">
        <v>258</v>
      </c>
      <c r="B116" s="176" t="s">
        <v>152</v>
      </c>
      <c r="C116" s="191"/>
      <c r="D116" s="191" t="s">
        <v>409</v>
      </c>
      <c r="E116" s="175"/>
      <c r="F116" s="175"/>
      <c r="G116" s="175"/>
      <c r="H116" s="175"/>
      <c r="I116" s="175"/>
      <c r="J116" s="175"/>
      <c r="K116" s="175"/>
      <c r="L116" s="149"/>
      <c r="M116" s="149"/>
      <c r="N116" s="149"/>
      <c r="O116" s="149"/>
    </row>
    <row r="117" spans="1:15" ht="25.5" customHeight="1" x14ac:dyDescent="0.2">
      <c r="A117" s="245" t="s">
        <v>259</v>
      </c>
      <c r="B117" s="176" t="s">
        <v>25</v>
      </c>
      <c r="C117" s="191"/>
      <c r="D117" s="191" t="s">
        <v>409</v>
      </c>
      <c r="E117" s="175"/>
      <c r="F117" s="175"/>
      <c r="G117" s="175"/>
      <c r="H117" s="175"/>
      <c r="I117" s="175"/>
      <c r="J117" s="175"/>
      <c r="K117" s="175"/>
      <c r="L117" s="149"/>
      <c r="M117" s="149"/>
      <c r="N117" s="149"/>
      <c r="O117" s="149"/>
    </row>
    <row r="118" spans="1:15" ht="25.5" customHeight="1" x14ac:dyDescent="0.2">
      <c r="A118" s="188"/>
      <c r="B118" s="177" t="s">
        <v>151</v>
      </c>
      <c r="C118" s="191"/>
      <c r="D118" s="191"/>
      <c r="E118" s="175"/>
      <c r="F118" s="175"/>
      <c r="G118" s="175"/>
      <c r="H118" s="175"/>
      <c r="I118" s="175"/>
      <c r="J118" s="175"/>
      <c r="K118" s="175"/>
      <c r="L118" s="149"/>
      <c r="M118" s="149"/>
      <c r="N118" s="149"/>
      <c r="O118" s="149"/>
    </row>
    <row r="119" spans="1:15" ht="25.5" customHeight="1" x14ac:dyDescent="0.2">
      <c r="A119" s="245" t="s">
        <v>518</v>
      </c>
      <c r="B119" s="177" t="s">
        <v>519</v>
      </c>
      <c r="C119" s="191"/>
      <c r="D119" s="191" t="s">
        <v>409</v>
      </c>
      <c r="E119" s="175"/>
      <c r="F119" s="175"/>
      <c r="G119" s="175"/>
      <c r="H119" s="175"/>
      <c r="I119" s="175"/>
      <c r="J119" s="175"/>
      <c r="K119" s="175"/>
      <c r="L119" s="149"/>
      <c r="M119" s="149"/>
      <c r="N119" s="149"/>
      <c r="O119" s="149"/>
    </row>
    <row r="120" spans="1:15" ht="25.5" customHeight="1" x14ac:dyDescent="0.2">
      <c r="A120" s="247" t="s">
        <v>695</v>
      </c>
      <c r="B120" s="176" t="s">
        <v>693</v>
      </c>
      <c r="C120" s="191"/>
      <c r="D120" s="191" t="s">
        <v>409</v>
      </c>
      <c r="E120" s="175"/>
      <c r="F120" s="175"/>
      <c r="G120" s="175"/>
      <c r="H120" s="175"/>
      <c r="I120" s="175"/>
      <c r="J120" s="175"/>
      <c r="K120" s="175"/>
      <c r="L120" s="149"/>
      <c r="M120" s="149"/>
      <c r="N120" s="149"/>
      <c r="O120" s="149"/>
    </row>
    <row r="121" spans="1:15" ht="25.5" customHeight="1" x14ac:dyDescent="0.2">
      <c r="A121" s="247" t="s">
        <v>696</v>
      </c>
      <c r="B121" s="176" t="s">
        <v>694</v>
      </c>
      <c r="C121" s="191"/>
      <c r="D121" s="191" t="s">
        <v>409</v>
      </c>
      <c r="E121" s="175"/>
      <c r="F121" s="175"/>
      <c r="G121" s="175"/>
      <c r="H121" s="175"/>
      <c r="I121" s="175"/>
      <c r="J121" s="175"/>
      <c r="K121" s="175"/>
      <c r="L121" s="149"/>
      <c r="M121" s="149"/>
      <c r="N121" s="149"/>
      <c r="O121" s="149"/>
    </row>
    <row r="122" spans="1:15" ht="25.5" customHeight="1" x14ac:dyDescent="0.2">
      <c r="A122" s="245" t="s">
        <v>520</v>
      </c>
      <c r="B122" s="177" t="s">
        <v>700</v>
      </c>
      <c r="C122" s="191"/>
      <c r="D122" s="191" t="s">
        <v>409</v>
      </c>
      <c r="E122" s="175"/>
      <c r="F122" s="175"/>
      <c r="G122" s="175"/>
      <c r="H122" s="175"/>
      <c r="I122" s="175"/>
      <c r="J122" s="175"/>
      <c r="K122" s="175"/>
      <c r="L122" s="149"/>
      <c r="M122" s="149"/>
      <c r="N122" s="149"/>
      <c r="O122" s="149"/>
    </row>
    <row r="123" spans="1:15" ht="25.5" customHeight="1" x14ac:dyDescent="0.2">
      <c r="A123" s="247" t="s">
        <v>697</v>
      </c>
      <c r="B123" s="176" t="s">
        <v>521</v>
      </c>
      <c r="C123" s="191"/>
      <c r="D123" s="191" t="s">
        <v>409</v>
      </c>
      <c r="E123" s="175"/>
      <c r="F123" s="175"/>
      <c r="G123" s="175"/>
      <c r="H123" s="175"/>
      <c r="I123" s="175"/>
      <c r="J123" s="175"/>
      <c r="K123" s="175"/>
      <c r="L123" s="149"/>
      <c r="M123" s="149"/>
      <c r="N123" s="149"/>
      <c r="O123" s="149"/>
    </row>
    <row r="124" spans="1:15" ht="25.5" customHeight="1" x14ac:dyDescent="0.2">
      <c r="A124" s="247" t="s">
        <v>699</v>
      </c>
      <c r="B124" s="176" t="s">
        <v>698</v>
      </c>
      <c r="C124" s="191"/>
      <c r="D124" s="191" t="s">
        <v>409</v>
      </c>
      <c r="E124" s="175"/>
      <c r="F124" s="175"/>
      <c r="G124" s="175"/>
      <c r="H124" s="175"/>
      <c r="I124" s="175"/>
      <c r="J124" s="175"/>
      <c r="K124" s="175"/>
      <c r="L124" s="149"/>
      <c r="M124" s="149"/>
      <c r="N124" s="149"/>
      <c r="O124" s="149"/>
    </row>
    <row r="125" spans="1:15" ht="25.5" customHeight="1" x14ac:dyDescent="0.2">
      <c r="A125" s="245" t="s">
        <v>522</v>
      </c>
      <c r="B125" s="176" t="s">
        <v>523</v>
      </c>
      <c r="C125" s="191"/>
      <c r="D125" s="191" t="s">
        <v>409</v>
      </c>
      <c r="E125" s="175"/>
      <c r="F125" s="175"/>
      <c r="G125" s="175"/>
      <c r="H125" s="175"/>
      <c r="I125" s="175"/>
      <c r="J125" s="175"/>
      <c r="K125" s="175"/>
      <c r="L125" s="149"/>
      <c r="M125" s="149"/>
      <c r="N125" s="149"/>
      <c r="O125" s="149"/>
    </row>
    <row r="126" spans="1:15" ht="25.5" customHeight="1" x14ac:dyDescent="0.2">
      <c r="A126" s="245" t="s">
        <v>524</v>
      </c>
      <c r="B126" s="176" t="s">
        <v>525</v>
      </c>
      <c r="C126" s="191"/>
      <c r="D126" s="191" t="s">
        <v>409</v>
      </c>
      <c r="E126" s="175"/>
      <c r="F126" s="175"/>
      <c r="G126" s="175"/>
      <c r="H126" s="175"/>
      <c r="I126" s="175"/>
      <c r="J126" s="175"/>
      <c r="K126" s="175"/>
      <c r="L126" s="149"/>
      <c r="M126" s="149"/>
      <c r="N126" s="149"/>
      <c r="O126" s="149"/>
    </row>
    <row r="127" spans="1:15" ht="25.5" customHeight="1" x14ac:dyDescent="0.2">
      <c r="A127" s="245" t="s">
        <v>526</v>
      </c>
      <c r="B127" s="176" t="s">
        <v>527</v>
      </c>
      <c r="C127" s="191"/>
      <c r="D127" s="191" t="s">
        <v>409</v>
      </c>
      <c r="E127" s="175"/>
      <c r="F127" s="175"/>
      <c r="G127" s="175"/>
      <c r="H127" s="175"/>
      <c r="I127" s="175"/>
      <c r="J127" s="175"/>
      <c r="K127" s="175"/>
      <c r="L127" s="149"/>
      <c r="M127" s="149"/>
      <c r="N127" s="149"/>
      <c r="O127" s="149"/>
    </row>
    <row r="128" spans="1:15" ht="25.5" customHeight="1" x14ac:dyDescent="0.2">
      <c r="A128" s="245" t="s">
        <v>528</v>
      </c>
      <c r="B128" s="176" t="s">
        <v>529</v>
      </c>
      <c r="C128" s="191"/>
      <c r="D128" s="191" t="s">
        <v>409</v>
      </c>
      <c r="E128" s="175"/>
      <c r="F128" s="175"/>
      <c r="G128" s="175"/>
      <c r="H128" s="175"/>
      <c r="I128" s="175"/>
      <c r="J128" s="175"/>
      <c r="K128" s="248"/>
      <c r="L128" s="149"/>
      <c r="M128" s="149"/>
      <c r="N128" s="149"/>
      <c r="O128" s="149"/>
    </row>
    <row r="129" spans="1:15" ht="25.5" customHeight="1" x14ac:dyDescent="0.2">
      <c r="A129" s="245" t="s">
        <v>530</v>
      </c>
      <c r="B129" s="176" t="s">
        <v>531</v>
      </c>
      <c r="C129" s="191"/>
      <c r="D129" s="191" t="s">
        <v>409</v>
      </c>
      <c r="E129" s="175"/>
      <c r="F129" s="175"/>
      <c r="G129" s="175"/>
      <c r="H129" s="175"/>
      <c r="I129" s="175"/>
      <c r="J129" s="175"/>
      <c r="K129" s="248"/>
      <c r="L129" s="149"/>
      <c r="M129" s="149"/>
      <c r="N129" s="149"/>
      <c r="O129" s="149"/>
    </row>
    <row r="130" spans="1:15" ht="25.5" customHeight="1" x14ac:dyDescent="0.2">
      <c r="A130" s="245" t="s">
        <v>532</v>
      </c>
      <c r="B130" s="176" t="s">
        <v>533</v>
      </c>
      <c r="C130" s="191"/>
      <c r="D130" s="191" t="s">
        <v>409</v>
      </c>
      <c r="E130" s="175"/>
      <c r="F130" s="175"/>
      <c r="G130" s="175"/>
      <c r="H130" s="175"/>
      <c r="I130" s="175"/>
      <c r="J130" s="175"/>
      <c r="K130" s="248"/>
      <c r="L130" s="149"/>
      <c r="M130" s="149"/>
      <c r="N130" s="149"/>
      <c r="O130" s="149"/>
    </row>
    <row r="131" spans="1:15" ht="25.5" customHeight="1" x14ac:dyDescent="0.2">
      <c r="A131" s="245" t="s">
        <v>534</v>
      </c>
      <c r="B131" s="176" t="s">
        <v>535</v>
      </c>
      <c r="C131" s="191"/>
      <c r="D131" s="191" t="s">
        <v>409</v>
      </c>
      <c r="E131" s="175"/>
      <c r="F131" s="175"/>
      <c r="G131" s="175"/>
      <c r="H131" s="175"/>
      <c r="I131" s="175"/>
      <c r="J131" s="175"/>
      <c r="K131" s="248"/>
      <c r="L131" s="149"/>
      <c r="M131" s="149"/>
      <c r="N131" s="149"/>
      <c r="O131" s="149"/>
    </row>
    <row r="132" spans="1:15" ht="25.5" customHeight="1" x14ac:dyDescent="0.2">
      <c r="A132" s="245" t="s">
        <v>536</v>
      </c>
      <c r="B132" s="176" t="s">
        <v>537</v>
      </c>
      <c r="C132" s="191"/>
      <c r="D132" s="191" t="s">
        <v>409</v>
      </c>
      <c r="E132" s="175"/>
      <c r="F132" s="175"/>
      <c r="G132" s="175"/>
      <c r="H132" s="175"/>
      <c r="I132" s="175"/>
      <c r="J132" s="175"/>
      <c r="K132" s="248"/>
      <c r="L132" s="149"/>
      <c r="M132" s="149"/>
      <c r="N132" s="149"/>
      <c r="O132" s="149"/>
    </row>
    <row r="133" spans="1:15" ht="25.5" customHeight="1" x14ac:dyDescent="0.2">
      <c r="A133" s="245" t="s">
        <v>538</v>
      </c>
      <c r="B133" s="176" t="s">
        <v>539</v>
      </c>
      <c r="C133" s="191"/>
      <c r="D133" s="191" t="s">
        <v>409</v>
      </c>
      <c r="E133" s="175"/>
      <c r="F133" s="175"/>
      <c r="G133" s="175"/>
      <c r="H133" s="175"/>
      <c r="I133" s="175"/>
      <c r="J133" s="175"/>
      <c r="K133" s="248"/>
      <c r="L133" s="149"/>
      <c r="M133" s="149"/>
      <c r="N133" s="149"/>
      <c r="O133" s="149"/>
    </row>
    <row r="134" spans="1:15" ht="25.5" customHeight="1" x14ac:dyDescent="0.2">
      <c r="A134" s="245" t="s">
        <v>540</v>
      </c>
      <c r="B134" s="176" t="s">
        <v>541</v>
      </c>
      <c r="C134" s="191"/>
      <c r="D134" s="191" t="s">
        <v>409</v>
      </c>
      <c r="E134" s="175"/>
      <c r="F134" s="175"/>
      <c r="G134" s="175"/>
      <c r="H134" s="175"/>
      <c r="I134" s="175"/>
      <c r="J134" s="175"/>
      <c r="K134" s="248"/>
      <c r="L134" s="149"/>
      <c r="M134" s="149"/>
      <c r="N134" s="149"/>
      <c r="O134" s="149"/>
    </row>
    <row r="135" spans="1:15" ht="25.5" customHeight="1" x14ac:dyDescent="0.2">
      <c r="A135" s="245" t="s">
        <v>260</v>
      </c>
      <c r="B135" s="176" t="s">
        <v>150</v>
      </c>
      <c r="C135" s="191"/>
      <c r="D135" s="191" t="s">
        <v>409</v>
      </c>
      <c r="E135" s="175"/>
      <c r="F135" s="175"/>
      <c r="G135" s="175"/>
      <c r="H135" s="175"/>
      <c r="I135" s="175"/>
      <c r="J135" s="175"/>
      <c r="K135" s="248"/>
      <c r="L135" s="149"/>
      <c r="M135" s="149"/>
      <c r="N135" s="149"/>
      <c r="O135" s="149"/>
    </row>
    <row r="136" spans="1:15" ht="25.5" customHeight="1" x14ac:dyDescent="0.2">
      <c r="A136" s="245" t="s">
        <v>542</v>
      </c>
      <c r="B136" s="176" t="s">
        <v>543</v>
      </c>
      <c r="C136" s="191"/>
      <c r="D136" s="191" t="s">
        <v>409</v>
      </c>
      <c r="E136" s="175"/>
      <c r="F136" s="175"/>
      <c r="G136" s="175"/>
      <c r="H136" s="175"/>
      <c r="I136" s="175"/>
      <c r="J136" s="175"/>
      <c r="K136" s="248"/>
      <c r="L136" s="149"/>
      <c r="M136" s="149"/>
      <c r="N136" s="149"/>
      <c r="O136" s="149"/>
    </row>
    <row r="137" spans="1:15" ht="25.5" customHeight="1" x14ac:dyDescent="0.2">
      <c r="A137" s="245" t="s">
        <v>261</v>
      </c>
      <c r="B137" s="176" t="s">
        <v>149</v>
      </c>
      <c r="C137" s="191"/>
      <c r="D137" s="191" t="s">
        <v>409</v>
      </c>
      <c r="E137" s="175"/>
      <c r="F137" s="175"/>
      <c r="G137" s="175"/>
      <c r="H137" s="175"/>
      <c r="I137" s="175"/>
      <c r="J137" s="175"/>
      <c r="K137" s="248"/>
      <c r="L137" s="149"/>
      <c r="M137" s="149"/>
      <c r="N137" s="149"/>
      <c r="O137" s="149"/>
    </row>
    <row r="138" spans="1:15" ht="25.5" customHeight="1" x14ac:dyDescent="0.2">
      <c r="A138" s="245" t="s">
        <v>262</v>
      </c>
      <c r="B138" s="176" t="s">
        <v>26</v>
      </c>
      <c r="C138" s="191"/>
      <c r="D138" s="191" t="s">
        <v>409</v>
      </c>
      <c r="E138" s="175"/>
      <c r="F138" s="175"/>
      <c r="G138" s="175"/>
      <c r="H138" s="175"/>
      <c r="I138" s="175"/>
      <c r="J138" s="175"/>
      <c r="K138" s="248"/>
      <c r="L138" s="149"/>
      <c r="M138" s="149"/>
      <c r="N138" s="149"/>
      <c r="O138" s="149"/>
    </row>
    <row r="139" spans="1:15" ht="25.5" customHeight="1" x14ac:dyDescent="0.2">
      <c r="A139" s="245" t="s">
        <v>544</v>
      </c>
      <c r="B139" s="176" t="s">
        <v>545</v>
      </c>
      <c r="C139" s="191"/>
      <c r="D139" s="191" t="s">
        <v>409</v>
      </c>
      <c r="E139" s="175"/>
      <c r="F139" s="175"/>
      <c r="G139" s="175"/>
      <c r="H139" s="175"/>
      <c r="I139" s="175"/>
      <c r="J139" s="175"/>
      <c r="K139" s="248"/>
      <c r="L139" s="149"/>
      <c r="M139" s="149"/>
      <c r="N139" s="149"/>
      <c r="O139" s="149"/>
    </row>
    <row r="140" spans="1:15" ht="25.5" customHeight="1" x14ac:dyDescent="0.2">
      <c r="A140" s="245" t="s">
        <v>263</v>
      </c>
      <c r="B140" s="176" t="s">
        <v>148</v>
      </c>
      <c r="C140" s="191"/>
      <c r="D140" s="191" t="s">
        <v>409</v>
      </c>
      <c r="E140" s="175"/>
      <c r="F140" s="175"/>
      <c r="G140" s="175"/>
      <c r="H140" s="175"/>
      <c r="I140" s="175"/>
      <c r="J140" s="175"/>
      <c r="K140" s="248"/>
      <c r="L140" s="149"/>
      <c r="M140" s="149"/>
      <c r="N140" s="149"/>
      <c r="O140" s="149"/>
    </row>
    <row r="141" spans="1:15" ht="25.5" customHeight="1" x14ac:dyDescent="0.2">
      <c r="A141" s="245" t="s">
        <v>264</v>
      </c>
      <c r="B141" s="176" t="s">
        <v>147</v>
      </c>
      <c r="C141" s="191"/>
      <c r="D141" s="191" t="s">
        <v>409</v>
      </c>
      <c r="E141" s="175"/>
      <c r="F141" s="175"/>
      <c r="G141" s="175"/>
      <c r="H141" s="175"/>
      <c r="I141" s="175"/>
      <c r="J141" s="175"/>
      <c r="K141" s="248"/>
      <c r="L141" s="149"/>
      <c r="M141" s="149"/>
      <c r="N141" s="149"/>
      <c r="O141" s="149"/>
    </row>
    <row r="142" spans="1:15" ht="25.5" customHeight="1" x14ac:dyDescent="0.2">
      <c r="A142" s="245" t="s">
        <v>265</v>
      </c>
      <c r="B142" s="176" t="s">
        <v>27</v>
      </c>
      <c r="C142" s="191"/>
      <c r="D142" s="191" t="s">
        <v>409</v>
      </c>
      <c r="E142" s="175"/>
      <c r="F142" s="175"/>
      <c r="G142" s="175"/>
      <c r="H142" s="175"/>
      <c r="I142" s="175"/>
      <c r="J142" s="175"/>
      <c r="K142" s="248"/>
      <c r="L142" s="149"/>
      <c r="M142" s="149"/>
      <c r="N142" s="149"/>
      <c r="O142" s="149"/>
    </row>
    <row r="143" spans="1:15" ht="25.5" customHeight="1" x14ac:dyDescent="0.2">
      <c r="A143" s="245" t="s">
        <v>266</v>
      </c>
      <c r="B143" s="176" t="s">
        <v>28</v>
      </c>
      <c r="C143" s="191"/>
      <c r="D143" s="191" t="s">
        <v>409</v>
      </c>
      <c r="E143" s="175"/>
      <c r="F143" s="175"/>
      <c r="G143" s="175"/>
      <c r="H143" s="175"/>
      <c r="I143" s="175"/>
      <c r="J143" s="175"/>
      <c r="K143" s="248"/>
      <c r="L143" s="149"/>
      <c r="M143" s="149"/>
      <c r="N143" s="149"/>
      <c r="O143" s="149"/>
    </row>
    <row r="144" spans="1:15" ht="25.5" customHeight="1" x14ac:dyDescent="0.2">
      <c r="A144" s="245" t="s">
        <v>267</v>
      </c>
      <c r="B144" s="176" t="s">
        <v>29</v>
      </c>
      <c r="C144" s="191"/>
      <c r="D144" s="191" t="s">
        <v>409</v>
      </c>
      <c r="E144" s="175"/>
      <c r="F144" s="175"/>
      <c r="G144" s="175"/>
      <c r="H144" s="175"/>
      <c r="I144" s="175"/>
      <c r="J144" s="175"/>
      <c r="K144" s="248"/>
      <c r="L144" s="149"/>
      <c r="M144" s="149"/>
      <c r="N144" s="149"/>
      <c r="O144" s="149"/>
    </row>
    <row r="145" spans="1:15" ht="25.5" customHeight="1" x14ac:dyDescent="0.2">
      <c r="A145" s="245" t="s">
        <v>268</v>
      </c>
      <c r="B145" s="176" t="s">
        <v>146</v>
      </c>
      <c r="C145" s="191"/>
      <c r="D145" s="191" t="s">
        <v>409</v>
      </c>
      <c r="E145" s="175"/>
      <c r="F145" s="175"/>
      <c r="G145" s="175"/>
      <c r="H145" s="175"/>
      <c r="I145" s="175"/>
      <c r="J145" s="175"/>
      <c r="K145" s="248"/>
      <c r="L145" s="149"/>
      <c r="M145" s="149"/>
      <c r="N145" s="149"/>
      <c r="O145" s="149"/>
    </row>
    <row r="146" spans="1:15" ht="25.5" customHeight="1" x14ac:dyDescent="0.2">
      <c r="A146" s="245" t="s">
        <v>269</v>
      </c>
      <c r="B146" s="176" t="s">
        <v>187</v>
      </c>
      <c r="C146" s="191"/>
      <c r="D146" s="191" t="s">
        <v>409</v>
      </c>
      <c r="E146" s="175"/>
      <c r="F146" s="175"/>
      <c r="G146" s="175"/>
      <c r="H146" s="175"/>
      <c r="I146" s="175"/>
      <c r="J146" s="175"/>
      <c r="K146" s="248"/>
      <c r="L146" s="149"/>
      <c r="M146" s="149"/>
      <c r="N146" s="149"/>
      <c r="O146" s="149"/>
    </row>
    <row r="147" spans="1:15" ht="25.5" customHeight="1" x14ac:dyDescent="0.2">
      <c r="A147" s="245" t="s">
        <v>270</v>
      </c>
      <c r="B147" s="176" t="s">
        <v>144</v>
      </c>
      <c r="C147" s="191"/>
      <c r="D147" s="191" t="s">
        <v>409</v>
      </c>
      <c r="E147" s="175"/>
      <c r="F147" s="175"/>
      <c r="G147" s="175"/>
      <c r="H147" s="175"/>
      <c r="I147" s="175"/>
      <c r="J147" s="175"/>
      <c r="K147" s="248"/>
      <c r="L147" s="149"/>
      <c r="M147" s="149"/>
      <c r="N147" s="149"/>
      <c r="O147" s="149"/>
    </row>
    <row r="148" spans="1:15" ht="25.5" customHeight="1" x14ac:dyDescent="0.2">
      <c r="A148" s="245" t="s">
        <v>271</v>
      </c>
      <c r="B148" s="176" t="s">
        <v>145</v>
      </c>
      <c r="C148" s="191"/>
      <c r="D148" s="191" t="s">
        <v>409</v>
      </c>
      <c r="E148" s="175"/>
      <c r="F148" s="175"/>
      <c r="G148" s="175"/>
      <c r="H148" s="175"/>
      <c r="I148" s="175"/>
      <c r="J148" s="175"/>
      <c r="K148" s="248"/>
      <c r="L148" s="149"/>
      <c r="M148" s="149"/>
      <c r="N148" s="149"/>
      <c r="O148" s="149"/>
    </row>
    <row r="149" spans="1:15" ht="25.5" customHeight="1" x14ac:dyDescent="0.2">
      <c r="A149" s="245" t="s">
        <v>546</v>
      </c>
      <c r="B149" s="176" t="s">
        <v>547</v>
      </c>
      <c r="C149" s="191"/>
      <c r="D149" s="191" t="s">
        <v>409</v>
      </c>
      <c r="E149" s="175"/>
      <c r="F149" s="175"/>
      <c r="G149" s="175"/>
      <c r="H149" s="175"/>
      <c r="I149" s="175"/>
      <c r="J149" s="175"/>
      <c r="K149" s="248"/>
      <c r="L149" s="149"/>
      <c r="M149" s="149"/>
      <c r="N149" s="149"/>
      <c r="O149" s="149"/>
    </row>
    <row r="150" spans="1:15" ht="25.5" customHeight="1" x14ac:dyDescent="0.2">
      <c r="A150" s="245" t="s">
        <v>548</v>
      </c>
      <c r="B150" s="176" t="s">
        <v>549</v>
      </c>
      <c r="C150" s="191"/>
      <c r="D150" s="191" t="s">
        <v>409</v>
      </c>
      <c r="E150" s="175"/>
      <c r="F150" s="175"/>
      <c r="G150" s="175"/>
      <c r="H150" s="175"/>
      <c r="I150" s="175"/>
      <c r="J150" s="175"/>
      <c r="K150" s="248"/>
      <c r="L150" s="149"/>
      <c r="M150" s="149"/>
      <c r="N150" s="149"/>
      <c r="O150" s="149"/>
    </row>
    <row r="151" spans="1:15" ht="25.5" customHeight="1" x14ac:dyDescent="0.2">
      <c r="A151" s="245" t="s">
        <v>272</v>
      </c>
      <c r="B151" s="176" t="s">
        <v>30</v>
      </c>
      <c r="C151" s="191"/>
      <c r="D151" s="191" t="s">
        <v>409</v>
      </c>
      <c r="E151" s="175"/>
      <c r="F151" s="175"/>
      <c r="G151" s="175"/>
      <c r="H151" s="175"/>
      <c r="I151" s="175"/>
      <c r="J151" s="175"/>
      <c r="K151" s="248"/>
      <c r="L151" s="149"/>
      <c r="M151" s="149"/>
      <c r="N151" s="149"/>
      <c r="O151" s="149"/>
    </row>
    <row r="152" spans="1:15" ht="25.5" customHeight="1" x14ac:dyDescent="0.2">
      <c r="A152" s="245" t="s">
        <v>550</v>
      </c>
      <c r="B152" s="176" t="s">
        <v>551</v>
      </c>
      <c r="C152" s="191"/>
      <c r="D152" s="191" t="s">
        <v>409</v>
      </c>
      <c r="E152" s="175"/>
      <c r="F152" s="175"/>
      <c r="G152" s="175"/>
      <c r="H152" s="175"/>
      <c r="I152" s="175"/>
      <c r="J152" s="175"/>
      <c r="K152" s="248"/>
      <c r="L152" s="149"/>
      <c r="M152" s="149"/>
      <c r="N152" s="149"/>
      <c r="O152" s="149"/>
    </row>
    <row r="153" spans="1:15" ht="25.5" customHeight="1" x14ac:dyDescent="0.2">
      <c r="A153" s="245" t="s">
        <v>552</v>
      </c>
      <c r="B153" s="176" t="s">
        <v>553</v>
      </c>
      <c r="C153" s="191"/>
      <c r="D153" s="191" t="s">
        <v>409</v>
      </c>
      <c r="E153" s="175"/>
      <c r="F153" s="175"/>
      <c r="G153" s="175"/>
      <c r="H153" s="175"/>
      <c r="I153" s="175"/>
      <c r="J153" s="175"/>
      <c r="K153" s="248"/>
      <c r="L153" s="149"/>
      <c r="M153" s="149"/>
      <c r="N153" s="149"/>
      <c r="O153" s="149"/>
    </row>
    <row r="154" spans="1:15" ht="25.5" customHeight="1" x14ac:dyDescent="0.2">
      <c r="A154" s="245" t="s">
        <v>554</v>
      </c>
      <c r="B154" s="176" t="s">
        <v>555</v>
      </c>
      <c r="C154" s="191"/>
      <c r="D154" s="191" t="s">
        <v>409</v>
      </c>
      <c r="E154" s="175"/>
      <c r="F154" s="175"/>
      <c r="G154" s="175"/>
      <c r="H154" s="175"/>
      <c r="I154" s="175"/>
      <c r="J154" s="175"/>
      <c r="K154" s="248"/>
      <c r="L154" s="149"/>
      <c r="M154" s="149"/>
      <c r="N154" s="149"/>
      <c r="O154" s="149"/>
    </row>
    <row r="155" spans="1:15" ht="25.5" customHeight="1" x14ac:dyDescent="0.2">
      <c r="A155" s="245" t="s">
        <v>556</v>
      </c>
      <c r="B155" s="176" t="s">
        <v>557</v>
      </c>
      <c r="C155" s="191"/>
      <c r="D155" s="191" t="s">
        <v>409</v>
      </c>
      <c r="E155" s="175"/>
      <c r="F155" s="175"/>
      <c r="G155" s="175"/>
      <c r="H155" s="175"/>
      <c r="I155" s="175"/>
      <c r="J155" s="175"/>
      <c r="K155" s="248"/>
      <c r="L155" s="149"/>
      <c r="M155" s="149"/>
      <c r="N155" s="149"/>
      <c r="O155" s="149"/>
    </row>
    <row r="156" spans="1:15" ht="25.5" customHeight="1" x14ac:dyDescent="0.2">
      <c r="A156" s="245" t="s">
        <v>558</v>
      </c>
      <c r="B156" s="176" t="s">
        <v>559</v>
      </c>
      <c r="C156" s="191"/>
      <c r="D156" s="191" t="s">
        <v>409</v>
      </c>
      <c r="E156" s="175"/>
      <c r="F156" s="175"/>
      <c r="G156" s="175"/>
      <c r="H156" s="175"/>
      <c r="I156" s="175"/>
      <c r="J156" s="175"/>
      <c r="K156" s="248"/>
      <c r="L156" s="149"/>
      <c r="M156" s="149"/>
      <c r="N156" s="149"/>
      <c r="O156" s="149"/>
    </row>
    <row r="157" spans="1:15" ht="25.5" customHeight="1" x14ac:dyDescent="0.2">
      <c r="A157" s="245" t="s">
        <v>273</v>
      </c>
      <c r="B157" s="176" t="s">
        <v>143</v>
      </c>
      <c r="C157" s="191"/>
      <c r="D157" s="191" t="s">
        <v>409</v>
      </c>
      <c r="E157" s="175"/>
      <c r="F157" s="175"/>
      <c r="G157" s="175"/>
      <c r="H157" s="175"/>
      <c r="I157" s="175"/>
      <c r="J157" s="175"/>
      <c r="K157" s="248"/>
      <c r="L157" s="149"/>
      <c r="M157" s="149"/>
      <c r="N157" s="149"/>
      <c r="O157" s="149"/>
    </row>
    <row r="158" spans="1:15" ht="25.5" customHeight="1" x14ac:dyDescent="0.2">
      <c r="A158" s="245" t="s">
        <v>560</v>
      </c>
      <c r="B158" s="176" t="s">
        <v>561</v>
      </c>
      <c r="C158" s="191"/>
      <c r="D158" s="191" t="s">
        <v>409</v>
      </c>
      <c r="E158" s="175"/>
      <c r="F158" s="175"/>
      <c r="G158" s="175"/>
      <c r="H158" s="175"/>
      <c r="I158" s="175"/>
      <c r="J158" s="175"/>
      <c r="K158" s="248"/>
      <c r="L158" s="149"/>
      <c r="M158" s="149"/>
      <c r="N158" s="149"/>
      <c r="O158" s="149"/>
    </row>
    <row r="159" spans="1:15" ht="25.5" customHeight="1" x14ac:dyDescent="0.2">
      <c r="A159" s="245" t="s">
        <v>562</v>
      </c>
      <c r="B159" s="176" t="s">
        <v>563</v>
      </c>
      <c r="C159" s="191"/>
      <c r="D159" s="191" t="s">
        <v>409</v>
      </c>
      <c r="E159" s="175"/>
      <c r="F159" s="175"/>
      <c r="G159" s="175"/>
      <c r="H159" s="175"/>
      <c r="I159" s="175"/>
      <c r="J159" s="175"/>
      <c r="K159" s="248"/>
      <c r="L159" s="149"/>
      <c r="M159" s="149"/>
      <c r="N159" s="149"/>
      <c r="O159" s="149"/>
    </row>
    <row r="160" spans="1:15" ht="25.5" customHeight="1" x14ac:dyDescent="0.2">
      <c r="A160" s="188"/>
      <c r="B160" s="177" t="s">
        <v>564</v>
      </c>
      <c r="C160" s="191"/>
      <c r="D160" s="191"/>
      <c r="E160" s="175"/>
      <c r="F160" s="175"/>
      <c r="G160" s="175"/>
      <c r="H160" s="175"/>
      <c r="I160" s="175"/>
      <c r="J160" s="175"/>
      <c r="K160" s="248"/>
      <c r="L160" s="149"/>
      <c r="M160" s="149"/>
      <c r="N160" s="149"/>
      <c r="O160" s="149"/>
    </row>
    <row r="161" spans="1:15" ht="25.5" customHeight="1" x14ac:dyDescent="0.2">
      <c r="A161" s="245" t="s">
        <v>565</v>
      </c>
      <c r="B161" s="176" t="s">
        <v>566</v>
      </c>
      <c r="C161" s="191"/>
      <c r="D161" s="191" t="s">
        <v>409</v>
      </c>
      <c r="E161" s="175"/>
      <c r="F161" s="175"/>
      <c r="G161" s="175"/>
      <c r="H161" s="175"/>
      <c r="I161" s="175"/>
      <c r="J161" s="175"/>
      <c r="K161" s="248"/>
      <c r="L161" s="149"/>
      <c r="M161" s="149"/>
      <c r="N161" s="149"/>
      <c r="O161" s="149"/>
    </row>
    <row r="162" spans="1:15" ht="25.5" customHeight="1" x14ac:dyDescent="0.2">
      <c r="A162" s="245" t="s">
        <v>567</v>
      </c>
      <c r="B162" s="176" t="s">
        <v>568</v>
      </c>
      <c r="C162" s="191"/>
      <c r="D162" s="191" t="s">
        <v>409</v>
      </c>
      <c r="E162" s="175"/>
      <c r="F162" s="175"/>
      <c r="G162" s="175"/>
      <c r="H162" s="175"/>
      <c r="I162" s="175"/>
      <c r="J162" s="175"/>
      <c r="K162" s="248"/>
      <c r="L162" s="149"/>
      <c r="M162" s="149"/>
      <c r="N162" s="149"/>
      <c r="O162" s="149"/>
    </row>
    <row r="163" spans="1:15" ht="25.5" customHeight="1" x14ac:dyDescent="0.2">
      <c r="A163" s="245" t="s">
        <v>569</v>
      </c>
      <c r="B163" s="176" t="s">
        <v>570</v>
      </c>
      <c r="C163" s="191"/>
      <c r="D163" s="191" t="s">
        <v>409</v>
      </c>
      <c r="E163" s="175"/>
      <c r="F163" s="175"/>
      <c r="G163" s="175"/>
      <c r="H163" s="175"/>
      <c r="I163" s="175"/>
      <c r="J163" s="175"/>
      <c r="K163" s="248"/>
      <c r="L163" s="149"/>
      <c r="M163" s="149"/>
      <c r="N163" s="149"/>
      <c r="O163" s="149"/>
    </row>
    <row r="164" spans="1:15" ht="25.5" customHeight="1" x14ac:dyDescent="0.2">
      <c r="A164" s="245" t="s">
        <v>571</v>
      </c>
      <c r="B164" s="176" t="s">
        <v>572</v>
      </c>
      <c r="C164" s="191"/>
      <c r="D164" s="191" t="s">
        <v>409</v>
      </c>
      <c r="E164" s="175"/>
      <c r="F164" s="175"/>
      <c r="G164" s="175"/>
      <c r="H164" s="175"/>
      <c r="I164" s="175"/>
      <c r="J164" s="175"/>
      <c r="K164" s="248"/>
      <c r="L164" s="149"/>
      <c r="M164" s="149"/>
      <c r="N164" s="149"/>
      <c r="O164" s="149"/>
    </row>
    <row r="165" spans="1:15" ht="25.5" customHeight="1" x14ac:dyDescent="0.2">
      <c r="A165" s="245" t="s">
        <v>573</v>
      </c>
      <c r="B165" s="176" t="s">
        <v>574</v>
      </c>
      <c r="C165" s="191"/>
      <c r="D165" s="191" t="s">
        <v>409</v>
      </c>
      <c r="E165" s="175"/>
      <c r="F165" s="175"/>
      <c r="G165" s="175"/>
      <c r="H165" s="175"/>
      <c r="I165" s="175"/>
      <c r="J165" s="175"/>
      <c r="K165" s="248"/>
      <c r="L165" s="149"/>
      <c r="M165" s="149"/>
      <c r="N165" s="149"/>
      <c r="O165" s="149"/>
    </row>
    <row r="166" spans="1:15" ht="25.5" customHeight="1" x14ac:dyDescent="0.2">
      <c r="A166" s="188"/>
      <c r="B166" s="177" t="s">
        <v>142</v>
      </c>
      <c r="C166" s="191"/>
      <c r="D166" s="191"/>
      <c r="E166" s="175"/>
      <c r="F166" s="175"/>
      <c r="G166" s="175"/>
      <c r="H166" s="175"/>
      <c r="I166" s="175"/>
      <c r="J166" s="175"/>
      <c r="K166" s="248"/>
      <c r="L166" s="149"/>
      <c r="M166" s="149"/>
      <c r="N166" s="149"/>
      <c r="O166" s="149"/>
    </row>
    <row r="167" spans="1:15" ht="25.5" customHeight="1" x14ac:dyDescent="0.2">
      <c r="A167" s="245" t="s">
        <v>575</v>
      </c>
      <c r="B167" s="176" t="s">
        <v>576</v>
      </c>
      <c r="C167" s="191"/>
      <c r="D167" s="191" t="s">
        <v>409</v>
      </c>
      <c r="E167" s="175"/>
      <c r="F167" s="175"/>
      <c r="G167" s="175"/>
      <c r="H167" s="175"/>
      <c r="I167" s="175"/>
      <c r="J167" s="175"/>
      <c r="K167" s="248"/>
      <c r="L167" s="149"/>
      <c r="M167" s="149"/>
      <c r="N167" s="149"/>
      <c r="O167" s="149"/>
    </row>
    <row r="168" spans="1:15" ht="25.5" customHeight="1" x14ac:dyDescent="0.2">
      <c r="A168" s="245" t="s">
        <v>577</v>
      </c>
      <c r="B168" s="176" t="s">
        <v>578</v>
      </c>
      <c r="C168" s="191"/>
      <c r="D168" s="191" t="s">
        <v>409</v>
      </c>
      <c r="E168" s="175"/>
      <c r="F168" s="175"/>
      <c r="G168" s="175"/>
      <c r="H168" s="175"/>
      <c r="I168" s="175"/>
      <c r="J168" s="175"/>
      <c r="K168" s="248"/>
      <c r="L168" s="149"/>
      <c r="M168" s="149"/>
      <c r="N168" s="149"/>
      <c r="O168" s="149"/>
    </row>
    <row r="169" spans="1:15" ht="25.5" customHeight="1" x14ac:dyDescent="0.2">
      <c r="A169" s="245" t="s">
        <v>579</v>
      </c>
      <c r="B169" s="176" t="s">
        <v>580</v>
      </c>
      <c r="C169" s="191"/>
      <c r="D169" s="191" t="s">
        <v>409</v>
      </c>
      <c r="E169" s="175"/>
      <c r="F169" s="175"/>
      <c r="G169" s="175"/>
      <c r="H169" s="175"/>
      <c r="I169" s="175"/>
      <c r="J169" s="175"/>
      <c r="K169" s="248"/>
      <c r="L169" s="149"/>
      <c r="M169" s="149"/>
      <c r="N169" s="149"/>
      <c r="O169" s="149"/>
    </row>
    <row r="170" spans="1:15" ht="25.5" customHeight="1" x14ac:dyDescent="0.2">
      <c r="A170" s="245" t="s">
        <v>581</v>
      </c>
      <c r="B170" s="176" t="s">
        <v>582</v>
      </c>
      <c r="C170" s="191"/>
      <c r="D170" s="191" t="s">
        <v>409</v>
      </c>
      <c r="E170" s="175"/>
      <c r="F170" s="175"/>
      <c r="G170" s="175"/>
      <c r="H170" s="175"/>
      <c r="I170" s="175"/>
      <c r="J170" s="175"/>
      <c r="K170" s="248"/>
      <c r="L170" s="149"/>
      <c r="M170" s="149"/>
      <c r="N170" s="149"/>
      <c r="O170" s="149"/>
    </row>
    <row r="171" spans="1:15" ht="25.5" customHeight="1" x14ac:dyDescent="0.2">
      <c r="A171" s="245" t="s">
        <v>583</v>
      </c>
      <c r="B171" s="176" t="s">
        <v>584</v>
      </c>
      <c r="C171" s="191"/>
      <c r="D171" s="191" t="s">
        <v>409</v>
      </c>
      <c r="E171" s="175"/>
      <c r="F171" s="175"/>
      <c r="G171" s="175"/>
      <c r="H171" s="175"/>
      <c r="I171" s="175"/>
      <c r="J171" s="175"/>
      <c r="K171" s="248"/>
      <c r="L171" s="149"/>
      <c r="M171" s="149"/>
      <c r="N171" s="149"/>
      <c r="O171" s="149"/>
    </row>
    <row r="172" spans="1:15" ht="25.5" customHeight="1" x14ac:dyDescent="0.2">
      <c r="A172" s="245" t="s">
        <v>585</v>
      </c>
      <c r="B172" s="176" t="s">
        <v>586</v>
      </c>
      <c r="C172" s="191"/>
      <c r="D172" s="191" t="s">
        <v>409</v>
      </c>
      <c r="E172" s="175"/>
      <c r="F172" s="175"/>
      <c r="G172" s="175"/>
      <c r="H172" s="175"/>
      <c r="I172" s="175"/>
      <c r="J172" s="175"/>
      <c r="K172" s="248"/>
      <c r="L172" s="149"/>
      <c r="M172" s="149"/>
      <c r="N172" s="149"/>
      <c r="O172" s="149"/>
    </row>
    <row r="173" spans="1:15" ht="25.5" customHeight="1" x14ac:dyDescent="0.2">
      <c r="A173" s="245" t="s">
        <v>587</v>
      </c>
      <c r="B173" s="176" t="s">
        <v>588</v>
      </c>
      <c r="C173" s="191"/>
      <c r="D173" s="191" t="s">
        <v>409</v>
      </c>
      <c r="E173" s="175"/>
      <c r="F173" s="175"/>
      <c r="G173" s="175"/>
      <c r="H173" s="175"/>
      <c r="I173" s="175"/>
      <c r="J173" s="175"/>
      <c r="K173" s="248"/>
      <c r="L173" s="149"/>
      <c r="M173" s="149"/>
      <c r="N173" s="149"/>
      <c r="O173" s="149"/>
    </row>
    <row r="174" spans="1:15" ht="25.5" customHeight="1" x14ac:dyDescent="0.2">
      <c r="A174" s="245" t="s">
        <v>589</v>
      </c>
      <c r="B174" s="176" t="s">
        <v>590</v>
      </c>
      <c r="C174" s="191"/>
      <c r="D174" s="191" t="s">
        <v>409</v>
      </c>
      <c r="E174" s="175"/>
      <c r="F174" s="175"/>
      <c r="G174" s="175"/>
      <c r="H174" s="175"/>
      <c r="I174" s="175"/>
      <c r="J174" s="175"/>
      <c r="K174" s="248"/>
      <c r="L174" s="149"/>
      <c r="M174" s="149"/>
      <c r="N174" s="149"/>
      <c r="O174" s="149"/>
    </row>
    <row r="175" spans="1:15" ht="25.5" customHeight="1" x14ac:dyDescent="0.2">
      <c r="A175" s="245" t="s">
        <v>274</v>
      </c>
      <c r="B175" s="176" t="s">
        <v>31</v>
      </c>
      <c r="C175" s="191"/>
      <c r="D175" s="191" t="s">
        <v>409</v>
      </c>
      <c r="E175" s="175"/>
      <c r="F175" s="175"/>
      <c r="G175" s="175"/>
      <c r="H175" s="175"/>
      <c r="I175" s="175"/>
      <c r="J175" s="175"/>
      <c r="K175" s="248"/>
      <c r="L175" s="149"/>
      <c r="M175" s="149"/>
      <c r="N175" s="149"/>
      <c r="O175" s="149"/>
    </row>
    <row r="176" spans="1:15" ht="25.5" customHeight="1" x14ac:dyDescent="0.2">
      <c r="A176" s="245" t="s">
        <v>591</v>
      </c>
      <c r="B176" s="185" t="s">
        <v>592</v>
      </c>
      <c r="C176" s="191"/>
      <c r="D176" s="191" t="s">
        <v>409</v>
      </c>
      <c r="E176" s="175"/>
      <c r="F176" s="175"/>
      <c r="G176" s="175"/>
      <c r="H176" s="175"/>
      <c r="I176" s="175"/>
      <c r="J176" s="175"/>
      <c r="K176" s="248"/>
      <c r="L176" s="149"/>
      <c r="M176" s="149"/>
      <c r="N176" s="149"/>
      <c r="O176" s="149"/>
    </row>
    <row r="177" spans="1:15" ht="25.5" customHeight="1" x14ac:dyDescent="0.2">
      <c r="A177" s="169" t="s">
        <v>40</v>
      </c>
      <c r="B177" s="177"/>
      <c r="C177" s="191"/>
      <c r="D177" s="191"/>
      <c r="E177" s="175"/>
      <c r="F177" s="175"/>
      <c r="G177" s="175"/>
      <c r="H177" s="175"/>
      <c r="I177" s="175"/>
      <c r="J177" s="175"/>
      <c r="K177" s="248"/>
      <c r="L177" s="149"/>
      <c r="M177" s="149"/>
      <c r="N177" s="149"/>
      <c r="O177" s="149"/>
    </row>
    <row r="178" spans="1:15" ht="25.5" customHeight="1" x14ac:dyDescent="0.2">
      <c r="A178" s="245" t="s">
        <v>593</v>
      </c>
      <c r="B178" s="176" t="s">
        <v>594</v>
      </c>
      <c r="C178" s="191"/>
      <c r="D178" s="191" t="s">
        <v>409</v>
      </c>
      <c r="E178" s="175"/>
      <c r="F178" s="175"/>
      <c r="G178" s="175"/>
      <c r="H178" s="175"/>
      <c r="I178" s="175"/>
      <c r="J178" s="175"/>
      <c r="K178" s="248"/>
      <c r="L178" s="149"/>
      <c r="M178" s="149"/>
      <c r="N178" s="149"/>
      <c r="O178" s="149"/>
    </row>
    <row r="179" spans="1:15" ht="25.5" customHeight="1" x14ac:dyDescent="0.2">
      <c r="A179" s="245" t="s">
        <v>595</v>
      </c>
      <c r="B179" s="176" t="s">
        <v>596</v>
      </c>
      <c r="C179" s="191"/>
      <c r="D179" s="191" t="s">
        <v>409</v>
      </c>
      <c r="E179" s="175"/>
      <c r="F179" s="175"/>
      <c r="G179" s="175"/>
      <c r="H179" s="175"/>
      <c r="I179" s="175"/>
      <c r="J179" s="175"/>
      <c r="K179" s="248"/>
      <c r="L179" s="149"/>
      <c r="M179" s="149"/>
      <c r="N179" s="149"/>
      <c r="O179" s="149"/>
    </row>
    <row r="180" spans="1:15" ht="25.5" customHeight="1" x14ac:dyDescent="0.2">
      <c r="A180" s="247"/>
      <c r="B180" s="177" t="s">
        <v>597</v>
      </c>
      <c r="C180" s="191"/>
      <c r="D180" s="191"/>
      <c r="E180" s="175"/>
      <c r="F180" s="175"/>
      <c r="G180" s="175"/>
      <c r="H180" s="175"/>
      <c r="I180" s="175"/>
      <c r="J180" s="175"/>
      <c r="K180" s="248"/>
      <c r="L180" s="149"/>
      <c r="M180" s="149"/>
      <c r="N180" s="149"/>
      <c r="O180" s="149"/>
    </row>
    <row r="181" spans="1:15" ht="25.5" customHeight="1" x14ac:dyDescent="0.2">
      <c r="A181" s="245" t="s">
        <v>598</v>
      </c>
      <c r="B181" s="176" t="s">
        <v>599</v>
      </c>
      <c r="C181" s="191"/>
      <c r="D181" s="191" t="s">
        <v>409</v>
      </c>
      <c r="E181" s="175"/>
      <c r="F181" s="175"/>
      <c r="G181" s="175"/>
      <c r="H181" s="175"/>
      <c r="I181" s="175"/>
      <c r="J181" s="175"/>
      <c r="K181" s="248"/>
      <c r="L181" s="149"/>
      <c r="M181" s="149"/>
      <c r="N181" s="149"/>
      <c r="O181" s="149"/>
    </row>
    <row r="182" spans="1:15" ht="25.5" customHeight="1" x14ac:dyDescent="0.2">
      <c r="A182" s="245" t="s">
        <v>600</v>
      </c>
      <c r="B182" s="176" t="s">
        <v>601</v>
      </c>
      <c r="C182" s="191"/>
      <c r="D182" s="191" t="s">
        <v>409</v>
      </c>
      <c r="E182" s="175"/>
      <c r="F182" s="175"/>
      <c r="G182" s="175"/>
      <c r="H182" s="175"/>
      <c r="I182" s="175"/>
      <c r="J182" s="175"/>
      <c r="K182" s="248"/>
      <c r="L182" s="149"/>
      <c r="M182" s="149"/>
      <c r="N182" s="149"/>
      <c r="O182" s="149"/>
    </row>
    <row r="183" spans="1:15" ht="25.5" customHeight="1" x14ac:dyDescent="0.2">
      <c r="A183" s="245" t="s">
        <v>602</v>
      </c>
      <c r="B183" s="179" t="s">
        <v>603</v>
      </c>
      <c r="C183" s="191"/>
      <c r="D183" s="191" t="s">
        <v>409</v>
      </c>
      <c r="E183" s="175"/>
      <c r="F183" s="175"/>
      <c r="G183" s="175"/>
      <c r="H183" s="175"/>
      <c r="I183" s="175"/>
      <c r="J183" s="175"/>
      <c r="K183" s="248"/>
      <c r="L183" s="149"/>
      <c r="M183" s="149"/>
      <c r="N183" s="149"/>
      <c r="O183" s="149"/>
    </row>
    <row r="184" spans="1:15" ht="25.5" customHeight="1" x14ac:dyDescent="0.2">
      <c r="A184" s="245" t="s">
        <v>604</v>
      </c>
      <c r="B184" s="179" t="s">
        <v>605</v>
      </c>
      <c r="C184" s="191"/>
      <c r="D184" s="191" t="s">
        <v>409</v>
      </c>
      <c r="E184" s="175"/>
      <c r="F184" s="175"/>
      <c r="G184" s="175"/>
      <c r="H184" s="175"/>
      <c r="I184" s="175"/>
      <c r="J184" s="175"/>
      <c r="K184" s="248"/>
      <c r="L184" s="149"/>
      <c r="M184" s="149"/>
      <c r="N184" s="149"/>
      <c r="O184" s="149"/>
    </row>
    <row r="185" spans="1:15" ht="25.5" customHeight="1" x14ac:dyDescent="0.2">
      <c r="A185" s="245" t="s">
        <v>606</v>
      </c>
      <c r="B185" s="180" t="s">
        <v>607</v>
      </c>
      <c r="C185" s="191"/>
      <c r="D185" s="191" t="s">
        <v>409</v>
      </c>
      <c r="E185" s="175"/>
      <c r="F185" s="175"/>
      <c r="G185" s="175"/>
      <c r="H185" s="175"/>
      <c r="I185" s="175"/>
      <c r="J185" s="175"/>
      <c r="K185" s="248"/>
      <c r="L185" s="149"/>
      <c r="M185" s="149"/>
      <c r="N185" s="149"/>
      <c r="O185" s="149"/>
    </row>
    <row r="186" spans="1:15" ht="25.5" customHeight="1" x14ac:dyDescent="0.2">
      <c r="A186" s="250"/>
      <c r="B186" s="177" t="s">
        <v>140</v>
      </c>
      <c r="C186" s="191"/>
      <c r="D186" s="191"/>
      <c r="E186" s="175"/>
      <c r="F186" s="175"/>
      <c r="G186" s="175"/>
      <c r="H186" s="175"/>
      <c r="I186" s="175"/>
      <c r="J186" s="175"/>
      <c r="K186" s="248"/>
      <c r="L186" s="149"/>
      <c r="M186" s="149"/>
      <c r="N186" s="149"/>
      <c r="O186" s="149"/>
    </row>
    <row r="187" spans="1:15" ht="25.5" customHeight="1" x14ac:dyDescent="0.2">
      <c r="A187" s="245" t="s">
        <v>275</v>
      </c>
      <c r="B187" s="176" t="s">
        <v>32</v>
      </c>
      <c r="C187" s="191"/>
      <c r="D187" s="191" t="s">
        <v>409</v>
      </c>
      <c r="E187" s="175"/>
      <c r="F187" s="175"/>
      <c r="G187" s="175"/>
      <c r="H187" s="175"/>
      <c r="I187" s="175"/>
      <c r="J187" s="175"/>
      <c r="K187" s="248"/>
      <c r="L187" s="149"/>
      <c r="M187" s="149"/>
      <c r="N187" s="149"/>
      <c r="O187" s="149"/>
    </row>
    <row r="188" spans="1:15" ht="25.5" customHeight="1" x14ac:dyDescent="0.2">
      <c r="A188" s="250"/>
      <c r="B188" s="177" t="s">
        <v>608</v>
      </c>
      <c r="C188" s="191"/>
      <c r="D188" s="191"/>
      <c r="E188" s="175"/>
      <c r="F188" s="175"/>
      <c r="G188" s="175"/>
      <c r="H188" s="175"/>
      <c r="I188" s="175"/>
      <c r="J188" s="175"/>
      <c r="K188" s="248"/>
      <c r="L188" s="149"/>
      <c r="M188" s="149"/>
      <c r="N188" s="149"/>
      <c r="O188" s="149"/>
    </row>
    <row r="189" spans="1:15" ht="25.5" customHeight="1" x14ac:dyDescent="0.2">
      <c r="A189" s="245" t="s">
        <v>609</v>
      </c>
      <c r="B189" s="176" t="s">
        <v>610</v>
      </c>
      <c r="C189" s="191"/>
      <c r="D189" s="191" t="s">
        <v>409</v>
      </c>
      <c r="E189" s="175"/>
      <c r="F189" s="175"/>
      <c r="G189" s="175"/>
      <c r="H189" s="175"/>
      <c r="I189" s="175"/>
      <c r="J189" s="175"/>
      <c r="K189" s="248"/>
      <c r="L189" s="149"/>
      <c r="M189" s="149"/>
      <c r="N189" s="149"/>
      <c r="O189" s="149"/>
    </row>
    <row r="190" spans="1:15" ht="25.5" customHeight="1" x14ac:dyDescent="0.2">
      <c r="A190" s="245" t="s">
        <v>611</v>
      </c>
      <c r="B190" s="176" t="s">
        <v>612</v>
      </c>
      <c r="C190" s="191"/>
      <c r="D190" s="191" t="s">
        <v>409</v>
      </c>
      <c r="E190" s="175"/>
      <c r="F190" s="175"/>
      <c r="G190" s="175"/>
      <c r="H190" s="175"/>
      <c r="I190" s="175"/>
      <c r="J190" s="175"/>
      <c r="K190" s="248"/>
      <c r="L190" s="149"/>
      <c r="M190" s="149"/>
      <c r="N190" s="149"/>
      <c r="O190" s="149"/>
    </row>
    <row r="191" spans="1:15" ht="25.5" customHeight="1" x14ac:dyDescent="0.2">
      <c r="A191" s="245"/>
      <c r="B191" s="177" t="s">
        <v>139</v>
      </c>
      <c r="C191" s="191"/>
      <c r="D191" s="191"/>
      <c r="E191" s="175"/>
      <c r="F191" s="175"/>
      <c r="G191" s="175"/>
      <c r="H191" s="175"/>
      <c r="I191" s="175"/>
      <c r="J191" s="175"/>
      <c r="K191" s="248"/>
      <c r="L191" s="149"/>
      <c r="M191" s="149"/>
      <c r="N191" s="149"/>
      <c r="O191" s="149"/>
    </row>
    <row r="192" spans="1:15" ht="25.5" customHeight="1" x14ac:dyDescent="0.2">
      <c r="A192" s="252" t="s">
        <v>613</v>
      </c>
      <c r="B192" s="182" t="s">
        <v>614</v>
      </c>
      <c r="C192" s="191"/>
      <c r="D192" s="191" t="s">
        <v>409</v>
      </c>
      <c r="E192" s="175"/>
      <c r="F192" s="175"/>
      <c r="G192" s="175"/>
      <c r="H192" s="175"/>
      <c r="I192" s="175"/>
      <c r="J192" s="175"/>
      <c r="K192" s="248"/>
      <c r="L192" s="149"/>
      <c r="M192" s="149"/>
      <c r="N192" s="149"/>
      <c r="O192" s="149"/>
    </row>
    <row r="193" spans="1:15" ht="25.5" customHeight="1" x14ac:dyDescent="0.2">
      <c r="A193" s="252" t="s">
        <v>615</v>
      </c>
      <c r="B193" s="176" t="s">
        <v>616</v>
      </c>
      <c r="C193" s="191"/>
      <c r="D193" s="191" t="s">
        <v>409</v>
      </c>
      <c r="E193" s="175"/>
      <c r="F193" s="175"/>
      <c r="G193" s="175"/>
      <c r="H193" s="175"/>
      <c r="I193" s="175"/>
      <c r="J193" s="175"/>
      <c r="K193" s="248"/>
      <c r="L193" s="149"/>
      <c r="M193" s="149"/>
      <c r="N193" s="149"/>
      <c r="O193" s="149"/>
    </row>
    <row r="194" spans="1:15" ht="25.5" customHeight="1" x14ac:dyDescent="0.2">
      <c r="A194" s="252" t="s">
        <v>617</v>
      </c>
      <c r="B194" s="176" t="s">
        <v>618</v>
      </c>
      <c r="C194" s="191"/>
      <c r="D194" s="191" t="s">
        <v>409</v>
      </c>
      <c r="E194" s="175"/>
      <c r="F194" s="175"/>
      <c r="G194" s="175"/>
      <c r="H194" s="175"/>
      <c r="I194" s="175"/>
      <c r="J194" s="175"/>
      <c r="K194" s="248"/>
      <c r="L194" s="149"/>
      <c r="M194" s="149"/>
      <c r="N194" s="149"/>
      <c r="O194" s="149"/>
    </row>
    <row r="195" spans="1:15" ht="25.5" customHeight="1" x14ac:dyDescent="0.2">
      <c r="A195" s="252" t="s">
        <v>276</v>
      </c>
      <c r="B195" s="176" t="s">
        <v>185</v>
      </c>
      <c r="C195" s="191"/>
      <c r="D195" s="191" t="s">
        <v>409</v>
      </c>
      <c r="E195" s="175"/>
      <c r="F195" s="175"/>
      <c r="G195" s="175"/>
      <c r="H195" s="175"/>
      <c r="I195" s="175"/>
      <c r="J195" s="175"/>
      <c r="K195" s="248"/>
      <c r="L195" s="149"/>
      <c r="M195" s="149"/>
      <c r="N195" s="149"/>
      <c r="O195" s="149"/>
    </row>
    <row r="196" spans="1:15" ht="25.5" customHeight="1" x14ac:dyDescent="0.2">
      <c r="A196" s="252" t="s">
        <v>277</v>
      </c>
      <c r="B196" s="176" t="s">
        <v>186</v>
      </c>
      <c r="C196" s="191"/>
      <c r="D196" s="191" t="s">
        <v>409</v>
      </c>
      <c r="E196" s="175"/>
      <c r="F196" s="175"/>
      <c r="G196" s="175"/>
      <c r="H196" s="175"/>
      <c r="I196" s="175"/>
      <c r="J196" s="175"/>
      <c r="K196" s="248"/>
      <c r="L196" s="149"/>
      <c r="M196" s="149"/>
      <c r="N196" s="149"/>
      <c r="O196" s="149"/>
    </row>
    <row r="197" spans="1:15" ht="25.5" customHeight="1" x14ac:dyDescent="0.2">
      <c r="A197" s="247" t="s">
        <v>619</v>
      </c>
      <c r="B197" s="178" t="s">
        <v>620</v>
      </c>
      <c r="C197" s="191"/>
      <c r="D197" s="191" t="s">
        <v>409</v>
      </c>
      <c r="E197" s="175"/>
      <c r="F197" s="175"/>
      <c r="G197" s="175"/>
      <c r="H197" s="175"/>
      <c r="I197" s="175"/>
      <c r="J197" s="175"/>
      <c r="K197" s="248"/>
      <c r="L197" s="149"/>
      <c r="M197" s="149"/>
      <c r="N197" s="149"/>
      <c r="O197" s="149"/>
    </row>
    <row r="198" spans="1:15" ht="25.5" customHeight="1" x14ac:dyDescent="0.2">
      <c r="A198" s="247" t="s">
        <v>621</v>
      </c>
      <c r="B198" s="178" t="s">
        <v>622</v>
      </c>
      <c r="C198" s="191"/>
      <c r="D198" s="191" t="s">
        <v>409</v>
      </c>
      <c r="E198" s="175"/>
      <c r="F198" s="175"/>
      <c r="G198" s="175"/>
      <c r="H198" s="175"/>
      <c r="I198" s="175"/>
      <c r="J198" s="175"/>
      <c r="K198" s="248"/>
      <c r="L198" s="149"/>
      <c r="M198" s="149"/>
      <c r="N198" s="149"/>
      <c r="O198" s="149"/>
    </row>
    <row r="199" spans="1:15" ht="25.5" customHeight="1" x14ac:dyDescent="0.2">
      <c r="A199" s="252" t="s">
        <v>623</v>
      </c>
      <c r="B199" s="176" t="s">
        <v>624</v>
      </c>
      <c r="C199" s="191"/>
      <c r="D199" s="191" t="s">
        <v>409</v>
      </c>
      <c r="E199" s="175"/>
      <c r="F199" s="175"/>
      <c r="G199" s="175"/>
      <c r="H199" s="175"/>
      <c r="I199" s="175"/>
      <c r="J199" s="175"/>
      <c r="K199" s="248"/>
      <c r="L199" s="149"/>
      <c r="M199" s="149"/>
      <c r="N199" s="149"/>
      <c r="O199" s="149"/>
    </row>
    <row r="200" spans="1:15" ht="25.5" customHeight="1" x14ac:dyDescent="0.2">
      <c r="A200" s="252" t="s">
        <v>278</v>
      </c>
      <c r="B200" s="176" t="s">
        <v>39</v>
      </c>
      <c r="C200" s="191"/>
      <c r="D200" s="191" t="s">
        <v>409</v>
      </c>
      <c r="E200" s="175"/>
      <c r="F200" s="175"/>
      <c r="G200" s="175"/>
      <c r="H200" s="175"/>
      <c r="I200" s="175"/>
      <c r="J200" s="175"/>
      <c r="K200" s="248"/>
      <c r="L200" s="149"/>
      <c r="M200" s="149"/>
      <c r="N200" s="149"/>
      <c r="O200" s="149"/>
    </row>
    <row r="201" spans="1:15" ht="25.5" customHeight="1" x14ac:dyDescent="0.2">
      <c r="A201" s="252" t="s">
        <v>625</v>
      </c>
      <c r="B201" s="176" t="s">
        <v>626</v>
      </c>
      <c r="C201" s="191"/>
      <c r="D201" s="191" t="s">
        <v>409</v>
      </c>
      <c r="E201" s="175"/>
      <c r="F201" s="175"/>
      <c r="G201" s="175"/>
      <c r="H201" s="175"/>
      <c r="I201" s="175"/>
      <c r="J201" s="175"/>
      <c r="K201" s="248"/>
      <c r="L201" s="149"/>
      <c r="M201" s="149"/>
      <c r="N201" s="149"/>
      <c r="O201" s="149"/>
    </row>
    <row r="202" spans="1:15" ht="25.5" customHeight="1" x14ac:dyDescent="0.2">
      <c r="A202" s="252" t="s">
        <v>627</v>
      </c>
      <c r="B202" s="176" t="s">
        <v>628</v>
      </c>
      <c r="C202" s="191"/>
      <c r="D202" s="191" t="s">
        <v>409</v>
      </c>
      <c r="E202" s="175"/>
      <c r="F202" s="175"/>
      <c r="G202" s="175"/>
      <c r="H202" s="175"/>
      <c r="I202" s="175"/>
      <c r="J202" s="175"/>
      <c r="K202" s="248"/>
      <c r="L202" s="149"/>
      <c r="M202" s="149"/>
      <c r="N202" s="149"/>
      <c r="O202" s="149"/>
    </row>
    <row r="203" spans="1:15" ht="25.5" customHeight="1" x14ac:dyDescent="0.2">
      <c r="A203" s="252" t="s">
        <v>629</v>
      </c>
      <c r="B203" s="185" t="s">
        <v>630</v>
      </c>
      <c r="C203" s="191"/>
      <c r="D203" s="191" t="s">
        <v>409</v>
      </c>
      <c r="E203" s="175"/>
      <c r="F203" s="175"/>
      <c r="G203" s="175"/>
      <c r="H203" s="175"/>
      <c r="I203" s="175"/>
      <c r="J203" s="175"/>
      <c r="K203" s="248"/>
      <c r="L203" s="149"/>
      <c r="M203" s="149"/>
      <c r="N203" s="149"/>
      <c r="O203" s="149"/>
    </row>
    <row r="204" spans="1:15" ht="25.5" customHeight="1" x14ac:dyDescent="0.2">
      <c r="A204" s="252" t="s">
        <v>631</v>
      </c>
      <c r="B204" s="176" t="s">
        <v>632</v>
      </c>
      <c r="C204" s="191"/>
      <c r="D204" s="191" t="s">
        <v>409</v>
      </c>
      <c r="E204" s="175"/>
      <c r="F204" s="175"/>
      <c r="G204" s="175"/>
      <c r="H204" s="175"/>
      <c r="I204" s="175"/>
      <c r="J204" s="175"/>
      <c r="K204" s="248"/>
      <c r="L204" s="149"/>
      <c r="M204" s="149"/>
      <c r="N204" s="149"/>
      <c r="O204" s="149"/>
    </row>
    <row r="205" spans="1:15" ht="25.5" customHeight="1" x14ac:dyDescent="0.2">
      <c r="A205" s="169" t="s">
        <v>188</v>
      </c>
      <c r="B205" s="177"/>
      <c r="C205" s="191"/>
      <c r="D205" s="191"/>
      <c r="E205" s="175"/>
      <c r="F205" s="175"/>
      <c r="G205" s="175"/>
      <c r="H205" s="175"/>
      <c r="I205" s="175"/>
      <c r="J205" s="175"/>
      <c r="K205" s="248"/>
      <c r="L205" s="149"/>
      <c r="M205" s="149"/>
      <c r="N205" s="149"/>
      <c r="O205" s="149"/>
    </row>
    <row r="206" spans="1:15" ht="25.5" customHeight="1" x14ac:dyDescent="0.2">
      <c r="A206" s="189"/>
      <c r="B206" s="181" t="s">
        <v>183</v>
      </c>
      <c r="C206" s="191"/>
      <c r="D206" s="191"/>
      <c r="E206" s="175"/>
      <c r="F206" s="175"/>
      <c r="G206" s="175"/>
      <c r="H206" s="175"/>
      <c r="I206" s="175"/>
      <c r="J206" s="175"/>
      <c r="K206" s="248"/>
      <c r="L206" s="149"/>
      <c r="M206" s="149"/>
      <c r="N206" s="149"/>
      <c r="O206" s="149"/>
    </row>
    <row r="207" spans="1:15" ht="25.5" customHeight="1" x14ac:dyDescent="0.2">
      <c r="A207" s="252" t="s">
        <v>727</v>
      </c>
      <c r="B207" s="176" t="s">
        <v>138</v>
      </c>
      <c r="C207" s="191"/>
      <c r="D207" s="191" t="s">
        <v>409</v>
      </c>
      <c r="E207" s="175"/>
      <c r="F207" s="175"/>
      <c r="G207" s="175"/>
      <c r="H207" s="175"/>
      <c r="I207" s="175"/>
      <c r="J207" s="175"/>
      <c r="K207" s="248"/>
      <c r="L207" s="149"/>
      <c r="M207" s="149"/>
      <c r="N207" s="149"/>
      <c r="O207" s="149"/>
    </row>
    <row r="208" spans="1:15" ht="25.5" customHeight="1" x14ac:dyDescent="0.2">
      <c r="A208" s="252" t="s">
        <v>728</v>
      </c>
      <c r="B208" s="176" t="s">
        <v>633</v>
      </c>
      <c r="C208" s="191"/>
      <c r="D208" s="191" t="s">
        <v>409</v>
      </c>
      <c r="E208" s="175"/>
      <c r="F208" s="175"/>
      <c r="G208" s="175"/>
      <c r="H208" s="175"/>
      <c r="I208" s="175"/>
      <c r="J208" s="175"/>
      <c r="K208" s="248"/>
      <c r="L208" s="149"/>
      <c r="M208" s="149"/>
      <c r="N208" s="149"/>
      <c r="O208" s="149"/>
    </row>
    <row r="209" spans="1:15" ht="25.5" customHeight="1" x14ac:dyDescent="0.2">
      <c r="A209" s="252" t="s">
        <v>729</v>
      </c>
      <c r="B209" s="176" t="s">
        <v>137</v>
      </c>
      <c r="C209" s="191"/>
      <c r="D209" s="191" t="s">
        <v>409</v>
      </c>
      <c r="E209" s="175"/>
      <c r="F209" s="175"/>
      <c r="G209" s="175"/>
      <c r="H209" s="175"/>
      <c r="I209" s="175"/>
      <c r="J209" s="175"/>
      <c r="K209" s="248"/>
      <c r="L209" s="149"/>
      <c r="M209" s="149"/>
      <c r="N209" s="149"/>
      <c r="O209" s="149"/>
    </row>
    <row r="210" spans="1:15" ht="25.5" customHeight="1" x14ac:dyDescent="0.2">
      <c r="A210" s="252" t="s">
        <v>730</v>
      </c>
      <c r="B210" s="176" t="s">
        <v>136</v>
      </c>
      <c r="C210" s="191"/>
      <c r="D210" s="191" t="s">
        <v>409</v>
      </c>
      <c r="E210" s="175"/>
      <c r="F210" s="175"/>
      <c r="G210" s="175"/>
      <c r="H210" s="175"/>
      <c r="I210" s="175"/>
      <c r="J210" s="175"/>
      <c r="K210" s="248"/>
      <c r="L210" s="149"/>
      <c r="M210" s="149"/>
      <c r="N210" s="149"/>
      <c r="O210" s="149"/>
    </row>
    <row r="211" spans="1:15" ht="25.5" customHeight="1" x14ac:dyDescent="0.2">
      <c r="A211" s="252" t="s">
        <v>731</v>
      </c>
      <c r="B211" s="176" t="s">
        <v>135</v>
      </c>
      <c r="C211" s="191"/>
      <c r="D211" s="191" t="s">
        <v>409</v>
      </c>
      <c r="E211" s="175"/>
      <c r="F211" s="175"/>
      <c r="G211" s="175"/>
      <c r="H211" s="175"/>
      <c r="I211" s="175"/>
      <c r="J211" s="175"/>
      <c r="K211" s="248"/>
      <c r="L211" s="149"/>
      <c r="M211" s="149"/>
      <c r="N211" s="149"/>
      <c r="O211" s="149"/>
    </row>
    <row r="212" spans="1:15" ht="25.5" customHeight="1" x14ac:dyDescent="0.2">
      <c r="A212" s="252" t="s">
        <v>732</v>
      </c>
      <c r="B212" s="176" t="s">
        <v>134</v>
      </c>
      <c r="C212" s="191"/>
      <c r="D212" s="191" t="s">
        <v>409</v>
      </c>
      <c r="E212" s="175"/>
      <c r="F212" s="175"/>
      <c r="G212" s="175"/>
      <c r="H212" s="175"/>
      <c r="I212" s="175"/>
      <c r="J212" s="175"/>
      <c r="K212" s="248"/>
      <c r="L212" s="149"/>
      <c r="M212" s="149"/>
      <c r="N212" s="149"/>
      <c r="O212" s="149"/>
    </row>
    <row r="213" spans="1:15" ht="25.5" customHeight="1" x14ac:dyDescent="0.2">
      <c r="A213" s="252" t="s">
        <v>733</v>
      </c>
      <c r="B213" s="176" t="s">
        <v>634</v>
      </c>
      <c r="C213" s="191"/>
      <c r="D213" s="191" t="s">
        <v>409</v>
      </c>
      <c r="E213" s="175"/>
      <c r="F213" s="175"/>
      <c r="G213" s="175"/>
      <c r="H213" s="175"/>
      <c r="I213" s="175"/>
      <c r="J213" s="175"/>
      <c r="K213" s="248"/>
      <c r="L213" s="149"/>
      <c r="M213" s="149"/>
      <c r="N213" s="149"/>
      <c r="O213" s="149"/>
    </row>
    <row r="214" spans="1:15" ht="25.5" customHeight="1" x14ac:dyDescent="0.2">
      <c r="A214" s="252" t="s">
        <v>734</v>
      </c>
      <c r="B214" s="176" t="s">
        <v>635</v>
      </c>
      <c r="C214" s="191"/>
      <c r="D214" s="191" t="s">
        <v>409</v>
      </c>
      <c r="E214" s="175"/>
      <c r="F214" s="175"/>
      <c r="G214" s="175"/>
      <c r="H214" s="175"/>
      <c r="I214" s="175"/>
      <c r="J214" s="175"/>
      <c r="K214" s="248"/>
      <c r="L214" s="149"/>
      <c r="M214" s="149"/>
      <c r="N214" s="149"/>
      <c r="O214" s="149"/>
    </row>
    <row r="215" spans="1:15" ht="25.5" customHeight="1" x14ac:dyDescent="0.2">
      <c r="A215" s="252" t="s">
        <v>735</v>
      </c>
      <c r="B215" s="176" t="s">
        <v>636</v>
      </c>
      <c r="C215" s="191"/>
      <c r="D215" s="191" t="s">
        <v>409</v>
      </c>
      <c r="E215" s="175"/>
      <c r="F215" s="175"/>
      <c r="G215" s="175"/>
      <c r="H215" s="175"/>
      <c r="I215" s="175"/>
      <c r="J215" s="175"/>
      <c r="K215" s="248"/>
      <c r="L215" s="149"/>
      <c r="M215" s="149"/>
      <c r="N215" s="149"/>
      <c r="O215" s="149"/>
    </row>
    <row r="216" spans="1:15" ht="25.5" customHeight="1" x14ac:dyDescent="0.2">
      <c r="A216" s="252" t="s">
        <v>736</v>
      </c>
      <c r="B216" s="176" t="s">
        <v>133</v>
      </c>
      <c r="C216" s="191"/>
      <c r="D216" s="191" t="s">
        <v>409</v>
      </c>
      <c r="E216" s="175"/>
      <c r="F216" s="175"/>
      <c r="G216" s="175"/>
      <c r="H216" s="175"/>
      <c r="I216" s="175"/>
      <c r="J216" s="175"/>
      <c r="K216" s="248"/>
      <c r="L216" s="149"/>
      <c r="M216" s="149"/>
      <c r="N216" s="149"/>
      <c r="O216" s="149"/>
    </row>
    <row r="217" spans="1:15" ht="25.5" customHeight="1" x14ac:dyDescent="0.2">
      <c r="A217" s="252" t="s">
        <v>737</v>
      </c>
      <c r="B217" s="176" t="s">
        <v>33</v>
      </c>
      <c r="C217" s="191"/>
      <c r="D217" s="191" t="s">
        <v>409</v>
      </c>
      <c r="E217" s="175"/>
      <c r="F217" s="175"/>
      <c r="G217" s="175"/>
      <c r="H217" s="175"/>
      <c r="I217" s="175"/>
      <c r="J217" s="175"/>
      <c r="K217" s="248"/>
      <c r="L217" s="149"/>
      <c r="M217" s="149"/>
      <c r="N217" s="149"/>
      <c r="O217" s="149"/>
    </row>
    <row r="218" spans="1:15" ht="25.5" customHeight="1" x14ac:dyDescent="0.2">
      <c r="A218" s="252" t="s">
        <v>738</v>
      </c>
      <c r="B218" s="176" t="s">
        <v>34</v>
      </c>
      <c r="C218" s="191"/>
      <c r="D218" s="191" t="s">
        <v>409</v>
      </c>
      <c r="E218" s="175"/>
      <c r="F218" s="175"/>
      <c r="G218" s="175"/>
      <c r="H218" s="175"/>
      <c r="I218" s="175"/>
      <c r="J218" s="175"/>
      <c r="K218" s="248"/>
      <c r="L218" s="149"/>
      <c r="M218" s="149"/>
      <c r="N218" s="149"/>
      <c r="O218" s="149"/>
    </row>
    <row r="219" spans="1:15" ht="25.5" customHeight="1" x14ac:dyDescent="0.2">
      <c r="A219" s="252" t="s">
        <v>739</v>
      </c>
      <c r="B219" s="176" t="s">
        <v>35</v>
      </c>
      <c r="C219" s="191"/>
      <c r="D219" s="191" t="s">
        <v>409</v>
      </c>
      <c r="E219" s="175"/>
      <c r="F219" s="175"/>
      <c r="G219" s="175"/>
      <c r="H219" s="175"/>
      <c r="I219" s="175"/>
      <c r="J219" s="175"/>
      <c r="K219" s="248"/>
      <c r="L219" s="149"/>
      <c r="M219" s="149"/>
      <c r="N219" s="149"/>
      <c r="O219" s="149"/>
    </row>
    <row r="220" spans="1:15" ht="25.5" customHeight="1" x14ac:dyDescent="0.2">
      <c r="A220" s="252" t="s">
        <v>740</v>
      </c>
      <c r="B220" s="176" t="s">
        <v>36</v>
      </c>
      <c r="C220" s="191"/>
      <c r="D220" s="191" t="s">
        <v>409</v>
      </c>
      <c r="E220" s="175"/>
      <c r="F220" s="175"/>
      <c r="G220" s="175"/>
      <c r="H220" s="175"/>
      <c r="I220" s="175"/>
      <c r="J220" s="175"/>
      <c r="K220" s="248"/>
      <c r="L220" s="149"/>
      <c r="M220" s="149"/>
      <c r="N220" s="149"/>
      <c r="O220" s="149"/>
    </row>
    <row r="221" spans="1:15" ht="25.5" customHeight="1" x14ac:dyDescent="0.2">
      <c r="A221" s="252" t="s">
        <v>651</v>
      </c>
      <c r="B221" s="176" t="s">
        <v>637</v>
      </c>
      <c r="C221" s="191"/>
      <c r="D221" s="191" t="s">
        <v>409</v>
      </c>
      <c r="E221" s="175"/>
      <c r="F221" s="175"/>
      <c r="G221" s="175"/>
      <c r="H221" s="175"/>
      <c r="I221" s="175"/>
      <c r="J221" s="175"/>
      <c r="K221" s="248"/>
      <c r="L221" s="149"/>
      <c r="M221" s="149"/>
      <c r="N221" s="149"/>
      <c r="O221" s="149"/>
    </row>
    <row r="222" spans="1:15" ht="25.5" customHeight="1" x14ac:dyDescent="0.2">
      <c r="A222" s="252" t="s">
        <v>741</v>
      </c>
      <c r="B222" s="176" t="s">
        <v>638</v>
      </c>
      <c r="C222" s="191"/>
      <c r="D222" s="191" t="s">
        <v>409</v>
      </c>
      <c r="E222" s="175"/>
      <c r="F222" s="175"/>
      <c r="G222" s="175"/>
      <c r="H222" s="175"/>
      <c r="I222" s="175"/>
      <c r="J222" s="175"/>
      <c r="K222" s="248"/>
      <c r="L222" s="149"/>
      <c r="M222" s="149"/>
      <c r="N222" s="149"/>
      <c r="O222" s="149"/>
    </row>
    <row r="223" spans="1:15" ht="25.5" customHeight="1" x14ac:dyDescent="0.2">
      <c r="A223" s="252" t="s">
        <v>742</v>
      </c>
      <c r="B223" s="176" t="s">
        <v>639</v>
      </c>
      <c r="C223" s="191"/>
      <c r="D223" s="191" t="s">
        <v>409</v>
      </c>
      <c r="E223" s="175"/>
      <c r="F223" s="175"/>
      <c r="G223" s="175"/>
      <c r="H223" s="175"/>
      <c r="I223" s="175"/>
      <c r="J223" s="175"/>
      <c r="K223" s="248"/>
      <c r="L223" s="149"/>
      <c r="M223" s="149"/>
      <c r="N223" s="149"/>
      <c r="O223" s="149"/>
    </row>
    <row r="224" spans="1:15" ht="25.5" customHeight="1" x14ac:dyDescent="0.2">
      <c r="A224" s="252" t="s">
        <v>743</v>
      </c>
      <c r="B224" s="176" t="s">
        <v>640</v>
      </c>
      <c r="C224" s="191"/>
      <c r="D224" s="191" t="s">
        <v>409</v>
      </c>
      <c r="E224" s="175"/>
      <c r="F224" s="175"/>
      <c r="G224" s="175"/>
      <c r="H224" s="175"/>
      <c r="I224" s="175"/>
      <c r="J224" s="175"/>
      <c r="K224" s="248"/>
      <c r="L224" s="149"/>
      <c r="M224" s="149"/>
      <c r="N224" s="149"/>
      <c r="O224" s="149"/>
    </row>
    <row r="225" spans="1:15" ht="25.5" customHeight="1" x14ac:dyDescent="0.2">
      <c r="A225" s="245" t="s">
        <v>641</v>
      </c>
      <c r="B225" s="176" t="s">
        <v>642</v>
      </c>
      <c r="C225" s="191"/>
      <c r="D225" s="191" t="s">
        <v>409</v>
      </c>
      <c r="E225" s="175"/>
      <c r="F225" s="175"/>
      <c r="G225" s="175"/>
      <c r="H225" s="175"/>
      <c r="I225" s="175"/>
      <c r="J225" s="175"/>
      <c r="K225" s="248"/>
      <c r="L225" s="149"/>
      <c r="M225" s="149"/>
      <c r="N225" s="149"/>
      <c r="O225" s="149"/>
    </row>
    <row r="226" spans="1:15" ht="25.5" customHeight="1" x14ac:dyDescent="0.2">
      <c r="A226" s="247" t="s">
        <v>619</v>
      </c>
      <c r="B226" s="176" t="s">
        <v>620</v>
      </c>
      <c r="C226" s="191"/>
      <c r="D226" s="191" t="s">
        <v>409</v>
      </c>
      <c r="E226" s="175"/>
      <c r="F226" s="175"/>
      <c r="G226" s="175"/>
      <c r="H226" s="175"/>
      <c r="I226" s="175"/>
      <c r="J226" s="175"/>
      <c r="K226" s="248"/>
      <c r="L226" s="149"/>
      <c r="M226" s="149"/>
      <c r="N226" s="149"/>
      <c r="O226" s="149"/>
    </row>
    <row r="227" spans="1:15" ht="25.5" customHeight="1" x14ac:dyDescent="0.2">
      <c r="A227" s="188"/>
      <c r="B227" s="177" t="s">
        <v>132</v>
      </c>
      <c r="C227" s="191"/>
      <c r="D227" s="191"/>
      <c r="E227" s="175"/>
      <c r="F227" s="175"/>
      <c r="G227" s="175"/>
      <c r="H227" s="175"/>
      <c r="I227" s="175"/>
      <c r="J227" s="175"/>
      <c r="K227" s="248"/>
      <c r="L227" s="149"/>
      <c r="M227" s="149"/>
      <c r="N227" s="149"/>
      <c r="O227" s="149"/>
    </row>
    <row r="228" spans="1:15" ht="25.5" customHeight="1" x14ac:dyDescent="0.2">
      <c r="A228" s="245" t="s">
        <v>279</v>
      </c>
      <c r="B228" s="176" t="s">
        <v>37</v>
      </c>
      <c r="C228" s="191"/>
      <c r="D228" s="191" t="s">
        <v>409</v>
      </c>
      <c r="E228" s="175"/>
      <c r="F228" s="175"/>
      <c r="G228" s="175"/>
      <c r="H228" s="175"/>
      <c r="I228" s="175"/>
      <c r="J228" s="175"/>
      <c r="K228" s="248"/>
      <c r="L228" s="149"/>
      <c r="M228" s="149"/>
      <c r="N228" s="149"/>
      <c r="O228" s="149"/>
    </row>
    <row r="229" spans="1:15" ht="25.5" customHeight="1" x14ac:dyDescent="0.2">
      <c r="A229" s="245" t="s">
        <v>643</v>
      </c>
      <c r="B229" s="176" t="s">
        <v>644</v>
      </c>
      <c r="C229" s="191"/>
      <c r="D229" s="191" t="s">
        <v>409</v>
      </c>
      <c r="E229" s="175"/>
      <c r="F229" s="175"/>
      <c r="G229" s="175"/>
      <c r="H229" s="175"/>
      <c r="I229" s="175"/>
      <c r="J229" s="175"/>
      <c r="K229" s="248"/>
      <c r="L229" s="149"/>
      <c r="M229" s="149"/>
      <c r="N229" s="149"/>
      <c r="O229" s="149"/>
    </row>
    <row r="230" spans="1:15" ht="25.5" customHeight="1" x14ac:dyDescent="0.2">
      <c r="A230" s="188"/>
      <c r="B230" s="177" t="s">
        <v>131</v>
      </c>
      <c r="C230" s="191"/>
      <c r="D230" s="191"/>
      <c r="E230" s="175"/>
      <c r="F230" s="175"/>
      <c r="G230" s="175"/>
      <c r="H230" s="175"/>
      <c r="I230" s="175"/>
      <c r="J230" s="175"/>
      <c r="K230" s="248"/>
      <c r="L230" s="149"/>
      <c r="M230" s="149"/>
      <c r="N230" s="149"/>
      <c r="O230" s="149"/>
    </row>
    <row r="231" spans="1:15" ht="25.5" customHeight="1" x14ac:dyDescent="0.2">
      <c r="A231" s="247" t="s">
        <v>296</v>
      </c>
      <c r="B231" s="176" t="s">
        <v>130</v>
      </c>
      <c r="C231" s="191"/>
      <c r="D231" s="191" t="s">
        <v>409</v>
      </c>
      <c r="E231" s="175"/>
      <c r="F231" s="175"/>
      <c r="G231" s="175"/>
      <c r="H231" s="175"/>
      <c r="I231" s="175"/>
      <c r="J231" s="175"/>
      <c r="K231" s="248"/>
      <c r="L231" s="149"/>
      <c r="M231" s="149"/>
      <c r="N231" s="149"/>
      <c r="O231" s="149"/>
    </row>
    <row r="232" spans="1:15" ht="25.5" customHeight="1" x14ac:dyDescent="0.2">
      <c r="A232" s="245" t="s">
        <v>645</v>
      </c>
      <c r="B232" s="176" t="s">
        <v>646</v>
      </c>
      <c r="C232" s="191"/>
      <c r="D232" s="191" t="s">
        <v>409</v>
      </c>
      <c r="E232" s="175"/>
      <c r="F232" s="175"/>
      <c r="G232" s="175"/>
      <c r="H232" s="175"/>
      <c r="I232" s="175"/>
      <c r="J232" s="175"/>
      <c r="K232" s="248"/>
      <c r="L232" s="149"/>
      <c r="M232" s="149"/>
      <c r="N232" s="149"/>
      <c r="O232" s="149"/>
    </row>
    <row r="233" spans="1:15" ht="25.5" customHeight="1" x14ac:dyDescent="0.2">
      <c r="A233" s="247" t="s">
        <v>295</v>
      </c>
      <c r="B233" s="176" t="s">
        <v>129</v>
      </c>
      <c r="C233" s="191"/>
      <c r="D233" s="191" t="s">
        <v>409</v>
      </c>
      <c r="E233" s="175"/>
      <c r="F233" s="175"/>
      <c r="G233" s="175"/>
      <c r="H233" s="175"/>
      <c r="I233" s="175"/>
      <c r="J233" s="175"/>
      <c r="K233" s="248"/>
      <c r="L233" s="149"/>
      <c r="M233" s="149"/>
      <c r="N233" s="149"/>
      <c r="O233" s="149"/>
    </row>
    <row r="234" spans="1:15" ht="25.5" customHeight="1" x14ac:dyDescent="0.2">
      <c r="A234" s="245" t="s">
        <v>280</v>
      </c>
      <c r="B234" s="176" t="s">
        <v>128</v>
      </c>
      <c r="C234" s="191"/>
      <c r="D234" s="191" t="s">
        <v>409</v>
      </c>
      <c r="E234" s="175"/>
      <c r="F234" s="175"/>
      <c r="G234" s="175"/>
      <c r="H234" s="175"/>
      <c r="I234" s="175"/>
      <c r="J234" s="175"/>
      <c r="K234" s="248"/>
      <c r="L234" s="149"/>
      <c r="M234" s="149"/>
      <c r="N234" s="149"/>
      <c r="O234" s="149"/>
    </row>
    <row r="235" spans="1:15" ht="25.5" customHeight="1" x14ac:dyDescent="0.2">
      <c r="A235" s="245" t="s">
        <v>281</v>
      </c>
      <c r="B235" s="176" t="s">
        <v>127</v>
      </c>
      <c r="C235" s="191"/>
      <c r="D235" s="191" t="s">
        <v>409</v>
      </c>
      <c r="E235" s="175"/>
      <c r="F235" s="175"/>
      <c r="G235" s="175"/>
      <c r="H235" s="175"/>
      <c r="I235" s="175"/>
      <c r="J235" s="175"/>
      <c r="K235" s="248"/>
      <c r="L235" s="149"/>
      <c r="M235" s="149"/>
      <c r="N235" s="149"/>
      <c r="O235" s="149"/>
    </row>
    <row r="236" spans="1:15" ht="25.5" customHeight="1" x14ac:dyDescent="0.2">
      <c r="A236" s="245" t="s">
        <v>282</v>
      </c>
      <c r="B236" s="176" t="s">
        <v>126</v>
      </c>
      <c r="C236" s="191"/>
      <c r="D236" s="191" t="s">
        <v>409</v>
      </c>
      <c r="E236" s="175"/>
      <c r="F236" s="175"/>
      <c r="G236" s="175"/>
      <c r="H236" s="175"/>
      <c r="I236" s="175"/>
      <c r="J236" s="175"/>
      <c r="K236" s="248"/>
      <c r="L236" s="149"/>
      <c r="M236" s="149"/>
      <c r="N236" s="149"/>
      <c r="O236" s="149"/>
    </row>
    <row r="237" spans="1:15" ht="25.5" customHeight="1" x14ac:dyDescent="0.2">
      <c r="A237" s="245" t="s">
        <v>283</v>
      </c>
      <c r="B237" s="176" t="s">
        <v>125</v>
      </c>
      <c r="C237" s="191"/>
      <c r="D237" s="191" t="s">
        <v>409</v>
      </c>
      <c r="E237" s="175"/>
      <c r="F237" s="175"/>
      <c r="G237" s="175"/>
      <c r="H237" s="175"/>
      <c r="I237" s="175"/>
      <c r="J237" s="175"/>
      <c r="K237" s="248"/>
      <c r="L237" s="149"/>
      <c r="M237" s="149"/>
      <c r="N237" s="149"/>
      <c r="O237" s="149"/>
    </row>
    <row r="238" spans="1:15" ht="25.5" customHeight="1" x14ac:dyDescent="0.2">
      <c r="A238" s="245" t="s">
        <v>284</v>
      </c>
      <c r="B238" s="176" t="s">
        <v>124</v>
      </c>
      <c r="C238" s="191"/>
      <c r="D238" s="191" t="s">
        <v>409</v>
      </c>
      <c r="E238" s="175"/>
      <c r="F238" s="175"/>
      <c r="G238" s="175"/>
      <c r="H238" s="175"/>
      <c r="I238" s="175"/>
      <c r="J238" s="175"/>
      <c r="K238" s="248"/>
      <c r="L238" s="149"/>
      <c r="M238" s="149"/>
      <c r="N238" s="149"/>
      <c r="O238" s="149"/>
    </row>
    <row r="239" spans="1:15" ht="25.5" customHeight="1" x14ac:dyDescent="0.2">
      <c r="A239" s="245" t="s">
        <v>285</v>
      </c>
      <c r="B239" s="176" t="s">
        <v>123</v>
      </c>
      <c r="C239" s="191"/>
      <c r="D239" s="191" t="s">
        <v>409</v>
      </c>
      <c r="E239" s="175"/>
      <c r="F239" s="175"/>
      <c r="G239" s="175"/>
      <c r="H239" s="175"/>
      <c r="I239" s="175"/>
      <c r="J239" s="175"/>
      <c r="K239" s="248"/>
      <c r="L239" s="149"/>
      <c r="M239" s="149"/>
      <c r="N239" s="149"/>
      <c r="O239" s="149"/>
    </row>
    <row r="240" spans="1:15" ht="25.5" customHeight="1" x14ac:dyDescent="0.2">
      <c r="A240" s="245" t="s">
        <v>286</v>
      </c>
      <c r="B240" s="176" t="s">
        <v>122</v>
      </c>
      <c r="C240" s="191"/>
      <c r="D240" s="191" t="s">
        <v>409</v>
      </c>
      <c r="E240" s="175"/>
      <c r="F240" s="175"/>
      <c r="G240" s="175"/>
      <c r="H240" s="175"/>
      <c r="I240" s="175"/>
      <c r="J240" s="175"/>
      <c r="K240" s="248"/>
      <c r="L240" s="149"/>
      <c r="M240" s="149"/>
      <c r="N240" s="149"/>
      <c r="O240" s="149"/>
    </row>
    <row r="241" spans="1:15" ht="25.5" customHeight="1" x14ac:dyDescent="0.2">
      <c r="A241" s="245" t="s">
        <v>647</v>
      </c>
      <c r="B241" s="176" t="s">
        <v>648</v>
      </c>
      <c r="C241" s="191"/>
      <c r="D241" s="191" t="s">
        <v>409</v>
      </c>
      <c r="E241" s="175"/>
      <c r="F241" s="175"/>
      <c r="G241" s="175"/>
      <c r="H241" s="175"/>
      <c r="I241" s="175"/>
      <c r="J241" s="175"/>
      <c r="K241" s="248"/>
      <c r="L241" s="149"/>
      <c r="M241" s="149"/>
      <c r="N241" s="149"/>
      <c r="O241" s="149"/>
    </row>
    <row r="242" spans="1:15" ht="25.5" customHeight="1" x14ac:dyDescent="0.2">
      <c r="A242" s="245" t="s">
        <v>649</v>
      </c>
      <c r="B242" s="176" t="s">
        <v>650</v>
      </c>
      <c r="C242" s="191"/>
      <c r="D242" s="191" t="s">
        <v>409</v>
      </c>
      <c r="E242" s="175"/>
      <c r="F242" s="175"/>
      <c r="G242" s="175"/>
      <c r="H242" s="175"/>
      <c r="I242" s="175"/>
      <c r="J242" s="175"/>
      <c r="K242" s="248"/>
      <c r="L242" s="149"/>
      <c r="M242" s="149"/>
      <c r="N242" s="149"/>
      <c r="O242" s="149"/>
    </row>
    <row r="243" spans="1:15" ht="25.5" customHeight="1" x14ac:dyDescent="0.2">
      <c r="A243" s="245" t="s">
        <v>651</v>
      </c>
      <c r="B243" s="176" t="s">
        <v>652</v>
      </c>
      <c r="C243" s="191"/>
      <c r="D243" s="191" t="s">
        <v>409</v>
      </c>
      <c r="E243" s="175"/>
      <c r="F243" s="175"/>
      <c r="G243" s="175"/>
      <c r="H243" s="175"/>
      <c r="I243" s="175"/>
      <c r="J243" s="175"/>
      <c r="K243" s="248"/>
      <c r="L243" s="149"/>
      <c r="M243" s="149"/>
      <c r="N243" s="149"/>
      <c r="O243" s="149"/>
    </row>
    <row r="244" spans="1:15" ht="25.5" customHeight="1" x14ac:dyDescent="0.2">
      <c r="A244" s="245" t="s">
        <v>287</v>
      </c>
      <c r="B244" s="176" t="s">
        <v>38</v>
      </c>
      <c r="C244" s="191"/>
      <c r="D244" s="191" t="s">
        <v>409</v>
      </c>
      <c r="E244" s="175"/>
      <c r="F244" s="175"/>
      <c r="G244" s="175"/>
      <c r="H244" s="175"/>
      <c r="I244" s="175"/>
      <c r="J244" s="175"/>
      <c r="K244" s="248"/>
      <c r="L244" s="149"/>
      <c r="M244" s="149"/>
      <c r="N244" s="149"/>
      <c r="O244" s="149"/>
    </row>
    <row r="245" spans="1:15" ht="25.5" customHeight="1" x14ac:dyDescent="0.2">
      <c r="A245" s="245" t="s">
        <v>653</v>
      </c>
      <c r="B245" s="176" t="s">
        <v>654</v>
      </c>
      <c r="C245" s="191"/>
      <c r="D245" s="191" t="s">
        <v>409</v>
      </c>
      <c r="E245" s="175"/>
      <c r="F245" s="175"/>
      <c r="G245" s="175"/>
      <c r="H245" s="175"/>
      <c r="I245" s="175"/>
      <c r="J245" s="175"/>
      <c r="K245" s="248"/>
      <c r="L245" s="149"/>
      <c r="M245" s="149"/>
      <c r="N245" s="149"/>
      <c r="O245" s="149"/>
    </row>
    <row r="246" spans="1:15" ht="25.5" customHeight="1" x14ac:dyDescent="0.2">
      <c r="A246" s="245" t="s">
        <v>655</v>
      </c>
      <c r="B246" s="176" t="s">
        <v>656</v>
      </c>
      <c r="C246" s="191"/>
      <c r="D246" s="191" t="s">
        <v>409</v>
      </c>
      <c r="E246" s="175"/>
      <c r="F246" s="175"/>
      <c r="G246" s="175"/>
      <c r="H246" s="175"/>
      <c r="I246" s="175"/>
      <c r="J246" s="175"/>
      <c r="K246" s="248"/>
      <c r="L246" s="149"/>
      <c r="M246" s="149"/>
      <c r="N246" s="149"/>
      <c r="O246" s="149"/>
    </row>
    <row r="247" spans="1:15" ht="25.5" customHeight="1" x14ac:dyDescent="0.2">
      <c r="A247" s="245" t="s">
        <v>657</v>
      </c>
      <c r="B247" s="185" t="s">
        <v>658</v>
      </c>
      <c r="C247" s="191"/>
      <c r="D247" s="191" t="s">
        <v>409</v>
      </c>
      <c r="E247" s="175"/>
      <c r="F247" s="175"/>
      <c r="G247" s="175"/>
      <c r="H247" s="175"/>
      <c r="I247" s="175"/>
      <c r="J247" s="175"/>
      <c r="K247" s="248"/>
      <c r="L247" s="149"/>
      <c r="M247" s="149"/>
      <c r="N247" s="149"/>
      <c r="O247" s="149"/>
    </row>
    <row r="248" spans="1:15" ht="25.5" customHeight="1" x14ac:dyDescent="0.2">
      <c r="A248" s="188"/>
      <c r="B248" s="177" t="s">
        <v>121</v>
      </c>
      <c r="C248" s="191"/>
      <c r="D248" s="191"/>
      <c r="E248" s="175"/>
      <c r="F248" s="175"/>
      <c r="G248" s="175"/>
      <c r="H248" s="175"/>
      <c r="I248" s="175"/>
      <c r="J248" s="175"/>
      <c r="K248" s="248"/>
      <c r="L248" s="149"/>
      <c r="M248" s="149"/>
      <c r="N248" s="149"/>
      <c r="O248" s="149"/>
    </row>
    <row r="249" spans="1:15" ht="25.5" customHeight="1" x14ac:dyDescent="0.2">
      <c r="A249" s="245" t="s">
        <v>288</v>
      </c>
      <c r="B249" s="176" t="s">
        <v>120</v>
      </c>
      <c r="C249" s="191"/>
      <c r="D249" s="191" t="s">
        <v>409</v>
      </c>
      <c r="E249" s="175"/>
      <c r="F249" s="175"/>
      <c r="G249" s="175"/>
      <c r="H249" s="175"/>
      <c r="I249" s="175"/>
      <c r="J249" s="175"/>
      <c r="K249" s="248"/>
      <c r="L249" s="149"/>
      <c r="M249" s="149"/>
      <c r="N249" s="149"/>
      <c r="O249" s="149"/>
    </row>
    <row r="250" spans="1:15" ht="25.5" customHeight="1" x14ac:dyDescent="0.2">
      <c r="A250" s="245" t="s">
        <v>659</v>
      </c>
      <c r="B250" s="176" t="s">
        <v>660</v>
      </c>
      <c r="C250" s="191"/>
      <c r="D250" s="191" t="s">
        <v>409</v>
      </c>
      <c r="E250" s="175"/>
      <c r="F250" s="175"/>
      <c r="G250" s="175"/>
      <c r="H250" s="175"/>
      <c r="I250" s="175"/>
      <c r="J250" s="175"/>
      <c r="K250" s="248"/>
      <c r="L250" s="149"/>
      <c r="M250" s="149"/>
      <c r="N250" s="149"/>
      <c r="O250" s="149"/>
    </row>
    <row r="251" spans="1:15" ht="25.5" customHeight="1" x14ac:dyDescent="0.2">
      <c r="A251" s="245" t="s">
        <v>289</v>
      </c>
      <c r="B251" s="176" t="s">
        <v>119</v>
      </c>
      <c r="C251" s="191"/>
      <c r="D251" s="191" t="s">
        <v>409</v>
      </c>
      <c r="E251" s="175"/>
      <c r="F251" s="175"/>
      <c r="G251" s="175"/>
      <c r="H251" s="175"/>
      <c r="I251" s="175"/>
      <c r="J251" s="175"/>
      <c r="K251" s="248"/>
      <c r="L251" s="149"/>
      <c r="M251" s="149"/>
      <c r="N251" s="149"/>
      <c r="O251" s="149"/>
    </row>
    <row r="252" spans="1:15" ht="25.5" customHeight="1" x14ac:dyDescent="0.2">
      <c r="A252" s="245" t="s">
        <v>290</v>
      </c>
      <c r="B252" s="176" t="s">
        <v>118</v>
      </c>
      <c r="C252" s="191"/>
      <c r="D252" s="191" t="s">
        <v>409</v>
      </c>
      <c r="E252" s="175"/>
      <c r="F252" s="175"/>
      <c r="G252" s="175"/>
      <c r="H252" s="175"/>
      <c r="I252" s="175"/>
      <c r="J252" s="175"/>
      <c r="K252" s="248"/>
      <c r="L252" s="149"/>
      <c r="M252" s="149"/>
      <c r="N252" s="149"/>
      <c r="O252" s="149"/>
    </row>
    <row r="253" spans="1:15" ht="25.5" customHeight="1" x14ac:dyDescent="0.2">
      <c r="A253" s="245" t="s">
        <v>661</v>
      </c>
      <c r="B253" s="176" t="s">
        <v>662</v>
      </c>
      <c r="C253" s="191"/>
      <c r="D253" s="191" t="s">
        <v>409</v>
      </c>
      <c r="E253" s="175"/>
      <c r="F253" s="175"/>
      <c r="G253" s="175"/>
      <c r="H253" s="175"/>
      <c r="I253" s="175"/>
      <c r="J253" s="175"/>
      <c r="K253" s="248"/>
      <c r="L253" s="149"/>
      <c r="M253" s="149"/>
      <c r="N253" s="149"/>
      <c r="O253" s="149"/>
    </row>
    <row r="254" spans="1:15" ht="25.5" customHeight="1" x14ac:dyDescent="0.2">
      <c r="A254" s="188"/>
      <c r="B254" s="177" t="s">
        <v>117</v>
      </c>
      <c r="C254" s="191"/>
      <c r="D254" s="191"/>
      <c r="E254" s="175"/>
      <c r="F254" s="175"/>
      <c r="G254" s="175"/>
      <c r="H254" s="175"/>
      <c r="I254" s="175"/>
      <c r="J254" s="175"/>
      <c r="K254" s="248"/>
      <c r="L254" s="149"/>
      <c r="M254" s="149"/>
      <c r="N254" s="149"/>
      <c r="O254" s="149"/>
    </row>
    <row r="255" spans="1:15" ht="25.5" customHeight="1" x14ac:dyDescent="0.2">
      <c r="A255" s="252" t="s">
        <v>291</v>
      </c>
      <c r="B255" s="176" t="s">
        <v>116</v>
      </c>
      <c r="C255" s="191"/>
      <c r="D255" s="191" t="s">
        <v>409</v>
      </c>
      <c r="E255" s="175"/>
      <c r="F255" s="175"/>
      <c r="G255" s="175"/>
      <c r="H255" s="175"/>
      <c r="I255" s="175"/>
      <c r="J255" s="175"/>
      <c r="K255" s="248"/>
      <c r="L255" s="149"/>
      <c r="M255" s="149"/>
      <c r="N255" s="149"/>
      <c r="O255" s="149"/>
    </row>
    <row r="256" spans="1:15" ht="25.5" customHeight="1" x14ac:dyDescent="0.2">
      <c r="A256" s="245" t="s">
        <v>663</v>
      </c>
      <c r="B256" s="176" t="s">
        <v>664</v>
      </c>
      <c r="C256" s="191"/>
      <c r="D256" s="191" t="s">
        <v>409</v>
      </c>
      <c r="E256" s="175"/>
      <c r="F256" s="175"/>
      <c r="G256" s="175"/>
      <c r="H256" s="175"/>
      <c r="I256" s="175"/>
      <c r="J256" s="175"/>
      <c r="K256" s="248"/>
      <c r="L256" s="149"/>
      <c r="M256" s="149"/>
      <c r="N256" s="149"/>
      <c r="O256" s="149"/>
    </row>
    <row r="257" spans="1:15" ht="25.5" customHeight="1" x14ac:dyDescent="0.2">
      <c r="A257" s="188"/>
      <c r="B257" s="177" t="s">
        <v>115</v>
      </c>
      <c r="C257" s="191"/>
      <c r="D257" s="191"/>
      <c r="E257" s="175"/>
      <c r="F257" s="175"/>
      <c r="G257" s="175"/>
      <c r="H257" s="175"/>
      <c r="I257" s="175"/>
      <c r="J257" s="175"/>
      <c r="K257" s="248"/>
      <c r="L257" s="149"/>
      <c r="M257" s="149"/>
      <c r="N257" s="149"/>
      <c r="O257" s="149"/>
    </row>
    <row r="258" spans="1:15" ht="25.5" customHeight="1" x14ac:dyDescent="0.2">
      <c r="A258" s="245" t="s">
        <v>292</v>
      </c>
      <c r="B258" s="176" t="s">
        <v>114</v>
      </c>
      <c r="C258" s="191"/>
      <c r="D258" s="191" t="s">
        <v>409</v>
      </c>
      <c r="E258" s="175"/>
      <c r="F258" s="175"/>
      <c r="G258" s="175"/>
      <c r="H258" s="175"/>
      <c r="I258" s="175"/>
      <c r="J258" s="175"/>
      <c r="K258" s="248"/>
      <c r="L258" s="149"/>
      <c r="M258" s="149"/>
      <c r="N258" s="149"/>
      <c r="O258" s="149"/>
    </row>
    <row r="259" spans="1:15" ht="25.5" customHeight="1" x14ac:dyDescent="0.2">
      <c r="A259" s="245" t="s">
        <v>665</v>
      </c>
      <c r="B259" s="185" t="s">
        <v>666</v>
      </c>
      <c r="C259" s="191"/>
      <c r="D259" s="191" t="s">
        <v>409</v>
      </c>
      <c r="E259" s="175"/>
      <c r="F259" s="175"/>
      <c r="G259" s="175"/>
      <c r="H259" s="175"/>
      <c r="I259" s="175"/>
      <c r="J259" s="175"/>
      <c r="K259" s="248"/>
      <c r="L259" s="149"/>
      <c r="M259" s="149"/>
      <c r="N259" s="149"/>
      <c r="O259" s="149"/>
    </row>
    <row r="260" spans="1:15" ht="25.5" customHeight="1" x14ac:dyDescent="0.2">
      <c r="A260" s="169" t="s">
        <v>189</v>
      </c>
      <c r="B260" s="177"/>
      <c r="C260" s="191"/>
      <c r="D260" s="191"/>
      <c r="E260" s="175"/>
      <c r="F260" s="175"/>
      <c r="G260" s="175"/>
      <c r="H260" s="175"/>
      <c r="I260" s="175"/>
      <c r="J260" s="175"/>
      <c r="K260" s="248"/>
      <c r="L260" s="149"/>
      <c r="M260" s="149"/>
      <c r="N260" s="149"/>
      <c r="O260" s="149"/>
    </row>
    <row r="261" spans="1:15" ht="25.5" customHeight="1" x14ac:dyDescent="0.2">
      <c r="A261" s="190"/>
      <c r="B261" s="181" t="s">
        <v>667</v>
      </c>
      <c r="C261" s="191"/>
      <c r="D261" s="191" t="s">
        <v>409</v>
      </c>
      <c r="E261" s="175"/>
      <c r="F261" s="175"/>
      <c r="G261" s="175"/>
      <c r="H261" s="175"/>
      <c r="I261" s="175"/>
      <c r="J261" s="175"/>
      <c r="K261" s="248"/>
      <c r="L261" s="149"/>
      <c r="M261" s="149"/>
      <c r="N261" s="149"/>
      <c r="O261" s="149"/>
    </row>
    <row r="262" spans="1:15" ht="25.5" customHeight="1" x14ac:dyDescent="0.2">
      <c r="A262" s="245" t="s">
        <v>668</v>
      </c>
      <c r="B262" s="176" t="s">
        <v>669</v>
      </c>
      <c r="C262" s="191"/>
      <c r="D262" s="191" t="s">
        <v>409</v>
      </c>
      <c r="E262" s="175"/>
      <c r="F262" s="175"/>
      <c r="G262" s="175"/>
      <c r="H262" s="175"/>
      <c r="I262" s="175"/>
      <c r="J262" s="175"/>
      <c r="K262" s="248"/>
      <c r="L262" s="149"/>
      <c r="M262" s="149"/>
      <c r="N262" s="149"/>
      <c r="O262" s="149"/>
    </row>
    <row r="263" spans="1:15" ht="25.5" customHeight="1" x14ac:dyDescent="0.2">
      <c r="A263" s="245" t="s">
        <v>670</v>
      </c>
      <c r="B263" s="176" t="s">
        <v>671</v>
      </c>
      <c r="C263" s="191"/>
      <c r="D263" s="191" t="s">
        <v>409</v>
      </c>
      <c r="E263" s="175"/>
      <c r="F263" s="175"/>
      <c r="G263" s="175"/>
      <c r="H263" s="175"/>
      <c r="I263" s="175"/>
      <c r="J263" s="175"/>
      <c r="K263" s="248"/>
      <c r="L263" s="149"/>
      <c r="M263" s="149"/>
      <c r="N263" s="149"/>
      <c r="O263" s="149"/>
    </row>
    <row r="264" spans="1:15" ht="25.5" customHeight="1" x14ac:dyDescent="0.2">
      <c r="A264" s="188"/>
      <c r="B264" s="181" t="s">
        <v>672</v>
      </c>
      <c r="C264" s="191"/>
      <c r="D264" s="191"/>
      <c r="E264" s="175"/>
      <c r="F264" s="175"/>
      <c r="G264" s="175"/>
      <c r="H264" s="175"/>
      <c r="I264" s="175"/>
      <c r="J264" s="175"/>
      <c r="K264" s="248"/>
      <c r="L264" s="149"/>
      <c r="M264" s="149"/>
      <c r="N264" s="149"/>
      <c r="O264" s="149"/>
    </row>
    <row r="265" spans="1:15" ht="25.5" customHeight="1" x14ac:dyDescent="0.2">
      <c r="A265" s="245" t="s">
        <v>673</v>
      </c>
      <c r="B265" s="183" t="s">
        <v>674</v>
      </c>
      <c r="C265" s="191"/>
      <c r="D265" s="191" t="s">
        <v>409</v>
      </c>
      <c r="E265" s="175"/>
      <c r="F265" s="175"/>
      <c r="G265" s="175"/>
      <c r="H265" s="175"/>
      <c r="I265" s="175"/>
      <c r="J265" s="175"/>
      <c r="K265" s="248"/>
      <c r="L265" s="149"/>
      <c r="M265" s="149"/>
      <c r="N265" s="149"/>
      <c r="O265" s="149"/>
    </row>
    <row r="266" spans="1:15" ht="25.5" customHeight="1" x14ac:dyDescent="0.2">
      <c r="A266" s="245" t="s">
        <v>675</v>
      </c>
      <c r="B266" s="183" t="s">
        <v>676</v>
      </c>
      <c r="C266" s="191"/>
      <c r="D266" s="191" t="s">
        <v>409</v>
      </c>
      <c r="E266" s="175"/>
      <c r="F266" s="175"/>
      <c r="G266" s="175"/>
      <c r="H266" s="175"/>
      <c r="I266" s="175"/>
      <c r="J266" s="175"/>
      <c r="K266" s="248"/>
      <c r="L266" s="149"/>
      <c r="M266" s="149"/>
      <c r="N266" s="149"/>
      <c r="O266" s="149"/>
    </row>
    <row r="267" spans="1:15" ht="25.5" customHeight="1" x14ac:dyDescent="0.2">
      <c r="A267" s="245"/>
      <c r="B267" s="177" t="s">
        <v>677</v>
      </c>
      <c r="C267" s="191"/>
      <c r="D267" s="191"/>
      <c r="E267" s="175"/>
      <c r="F267" s="175"/>
      <c r="G267" s="175"/>
      <c r="H267" s="175"/>
      <c r="I267" s="175"/>
      <c r="J267" s="175"/>
      <c r="K267" s="248"/>
      <c r="L267" s="149"/>
      <c r="M267" s="149"/>
      <c r="N267" s="149"/>
      <c r="O267" s="149"/>
    </row>
    <row r="268" spans="1:15" ht="25.5" customHeight="1" x14ac:dyDescent="0.2">
      <c r="A268" s="252" t="s">
        <v>678</v>
      </c>
      <c r="B268" s="176" t="s">
        <v>679</v>
      </c>
      <c r="C268" s="191"/>
      <c r="D268" s="191" t="s">
        <v>409</v>
      </c>
      <c r="E268" s="175"/>
      <c r="F268" s="175"/>
      <c r="G268" s="175"/>
      <c r="H268" s="175"/>
      <c r="I268" s="175"/>
      <c r="J268" s="175"/>
      <c r="K268" s="248"/>
      <c r="L268" s="149"/>
      <c r="M268" s="149"/>
      <c r="N268" s="149"/>
      <c r="O268" s="149"/>
    </row>
    <row r="269" spans="1:15" ht="25.5" customHeight="1" x14ac:dyDescent="0.2">
      <c r="A269" s="245"/>
      <c r="B269" s="181" t="s">
        <v>113</v>
      </c>
      <c r="C269" s="191"/>
      <c r="D269" s="191"/>
      <c r="E269" s="175"/>
      <c r="F269" s="175"/>
      <c r="G269" s="175"/>
      <c r="H269" s="175"/>
      <c r="I269" s="175"/>
      <c r="J269" s="175"/>
      <c r="K269" s="248"/>
      <c r="L269" s="149"/>
      <c r="M269" s="149"/>
      <c r="N269" s="149"/>
      <c r="O269" s="149"/>
    </row>
    <row r="270" spans="1:15" ht="25.5" customHeight="1" x14ac:dyDescent="0.2">
      <c r="A270" s="252" t="s">
        <v>293</v>
      </c>
      <c r="B270" s="176" t="s">
        <v>112</v>
      </c>
      <c r="C270" s="191"/>
      <c r="D270" s="191" t="s">
        <v>409</v>
      </c>
      <c r="E270" s="175"/>
      <c r="F270" s="175"/>
      <c r="G270" s="175"/>
      <c r="H270" s="175"/>
      <c r="I270" s="175"/>
      <c r="J270" s="175"/>
      <c r="K270" s="248"/>
      <c r="L270" s="149"/>
      <c r="M270" s="149"/>
      <c r="N270" s="149"/>
      <c r="O270" s="149"/>
    </row>
    <row r="271" spans="1:15" ht="25.5" customHeight="1" x14ac:dyDescent="0.2">
      <c r="A271" s="253"/>
      <c r="B271" s="184"/>
      <c r="C271" s="171"/>
      <c r="D271" s="170"/>
      <c r="E271" s="172"/>
      <c r="F271" s="172"/>
      <c r="G271" s="172"/>
      <c r="H271" s="55"/>
      <c r="I271" s="55"/>
      <c r="J271" s="55"/>
      <c r="K271" s="55"/>
      <c r="L271" s="149"/>
      <c r="M271" s="149"/>
      <c r="N271" s="149"/>
      <c r="O271" s="149"/>
    </row>
    <row r="272" spans="1:15" ht="25.5" customHeight="1" x14ac:dyDescent="0.2">
      <c r="A272" s="173"/>
      <c r="B272" s="254"/>
      <c r="C272" s="254"/>
      <c r="D272" s="254"/>
      <c r="E272" s="254"/>
      <c r="F272" s="254"/>
      <c r="G272" s="254"/>
      <c r="H272" s="55"/>
      <c r="I272" s="55"/>
      <c r="J272" s="55"/>
      <c r="K272" s="55"/>
      <c r="L272" s="149"/>
      <c r="M272" s="149"/>
      <c r="N272" s="149"/>
      <c r="O272" s="149"/>
    </row>
    <row r="273" spans="1:15" ht="53.25" customHeight="1" x14ac:dyDescent="0.2">
      <c r="A273" s="194" t="s">
        <v>294</v>
      </c>
      <c r="B273" s="194" t="s">
        <v>79</v>
      </c>
      <c r="C273" s="194" t="s">
        <v>80</v>
      </c>
      <c r="D273" s="194" t="s">
        <v>684</v>
      </c>
      <c r="E273" s="229">
        <v>2016</v>
      </c>
      <c r="F273" s="229">
        <f>refYear1+1</f>
        <v>2017</v>
      </c>
      <c r="G273" s="229"/>
      <c r="H273" s="229"/>
      <c r="I273" s="229">
        <v>2018</v>
      </c>
      <c r="J273" s="194" t="s">
        <v>357</v>
      </c>
      <c r="K273" s="193" t="s">
        <v>298</v>
      </c>
      <c r="L273" s="149"/>
      <c r="M273" s="149"/>
      <c r="N273" s="149"/>
      <c r="O273" s="149"/>
    </row>
    <row r="274" spans="1:15" ht="25.5" customHeight="1" x14ac:dyDescent="0.2">
      <c r="A274" s="255"/>
      <c r="B274" s="176"/>
      <c r="C274" s="185"/>
      <c r="D274" s="191" t="s">
        <v>409</v>
      </c>
      <c r="E274" s="175"/>
      <c r="F274" s="175"/>
      <c r="G274" s="175"/>
      <c r="H274" s="175"/>
      <c r="I274" s="175"/>
      <c r="J274" s="175"/>
      <c r="K274" s="248"/>
      <c r="L274" s="149"/>
      <c r="M274" s="149"/>
      <c r="N274" s="149"/>
      <c r="O274" s="149"/>
    </row>
    <row r="275" spans="1:15" ht="25.5" customHeight="1" x14ac:dyDescent="0.2">
      <c r="A275" s="255"/>
      <c r="B275" s="176"/>
      <c r="C275" s="185"/>
      <c r="D275" s="191" t="s">
        <v>409</v>
      </c>
      <c r="E275" s="175"/>
      <c r="F275" s="175"/>
      <c r="G275" s="175"/>
      <c r="H275" s="175"/>
      <c r="I275" s="175"/>
      <c r="J275" s="175"/>
      <c r="K275" s="248"/>
      <c r="L275" s="149"/>
      <c r="M275" s="149"/>
      <c r="N275" s="149"/>
      <c r="O275" s="149"/>
    </row>
    <row r="276" spans="1:15" ht="25.5" customHeight="1" x14ac:dyDescent="0.2">
      <c r="A276" s="255"/>
      <c r="B276" s="176"/>
      <c r="C276" s="185"/>
      <c r="D276" s="191" t="s">
        <v>409</v>
      </c>
      <c r="E276" s="175"/>
      <c r="F276" s="175"/>
      <c r="G276" s="175"/>
      <c r="H276" s="175"/>
      <c r="I276" s="175"/>
      <c r="J276" s="175"/>
      <c r="K276" s="248"/>
      <c r="L276" s="149"/>
      <c r="M276" s="149"/>
      <c r="N276" s="149"/>
      <c r="O276" s="149"/>
    </row>
    <row r="277" spans="1:15" ht="25.5" customHeight="1" x14ac:dyDescent="0.2">
      <c r="A277" s="255"/>
      <c r="B277" s="176"/>
      <c r="C277" s="185"/>
      <c r="D277" s="191" t="s">
        <v>409</v>
      </c>
      <c r="E277" s="175"/>
      <c r="F277" s="175"/>
      <c r="G277" s="175"/>
      <c r="H277" s="175"/>
      <c r="I277" s="175"/>
      <c r="J277" s="175"/>
      <c r="K277" s="248"/>
      <c r="L277" s="149"/>
      <c r="M277" s="149"/>
      <c r="N277" s="149"/>
      <c r="O277" s="149"/>
    </row>
    <row r="278" spans="1:15" ht="25.5" customHeight="1" x14ac:dyDescent="0.2">
      <c r="A278" s="255"/>
      <c r="B278" s="176"/>
      <c r="C278" s="185"/>
      <c r="D278" s="191" t="s">
        <v>409</v>
      </c>
      <c r="E278" s="175"/>
      <c r="F278" s="175"/>
      <c r="G278" s="175"/>
      <c r="H278" s="175"/>
      <c r="I278" s="175"/>
      <c r="J278" s="175"/>
      <c r="K278" s="248"/>
      <c r="L278" s="149"/>
      <c r="M278" s="149"/>
      <c r="N278" s="149"/>
      <c r="O278" s="149"/>
    </row>
    <row r="279" spans="1:15" ht="25.5" customHeight="1" x14ac:dyDescent="0.2">
      <c r="A279" s="256"/>
      <c r="B279" s="55"/>
      <c r="C279" s="256"/>
      <c r="D279" s="55"/>
      <c r="E279" s="55"/>
      <c r="F279" s="55"/>
      <c r="G279" s="55"/>
      <c r="H279" s="55"/>
      <c r="I279" s="55"/>
      <c r="J279" s="55"/>
      <c r="K279" s="55"/>
      <c r="L279" s="55"/>
      <c r="M279" s="55"/>
      <c r="N279" s="55"/>
      <c r="O279" s="55"/>
    </row>
    <row r="280" spans="1:15" ht="25.5" customHeight="1" x14ac:dyDescent="0.2"/>
    <row r="281" spans="1:15" ht="25.5" customHeight="1" x14ac:dyDescent="0.2">
      <c r="A281" s="55"/>
      <c r="B281" s="55"/>
      <c r="C281" s="55"/>
      <c r="D281" s="55"/>
      <c r="E281" s="55"/>
      <c r="F281" s="55"/>
      <c r="G281" s="55"/>
      <c r="H281" s="55"/>
      <c r="I281" s="55"/>
      <c r="J281" s="55"/>
      <c r="K281" s="55"/>
      <c r="L281" s="55"/>
      <c r="M281" s="55"/>
      <c r="N281" s="55"/>
      <c r="O281" s="55"/>
    </row>
    <row r="282" spans="1:15" ht="25.5" customHeight="1" x14ac:dyDescent="0.2">
      <c r="A282" s="55"/>
      <c r="B282" s="55"/>
      <c r="C282" s="55"/>
      <c r="D282" s="55"/>
      <c r="E282" s="55"/>
      <c r="F282" s="55"/>
      <c r="G282" s="55"/>
      <c r="H282" s="55"/>
      <c r="I282" s="55"/>
      <c r="J282" s="55"/>
      <c r="K282" s="55"/>
      <c r="L282" s="55"/>
      <c r="M282" s="55"/>
      <c r="N282" s="55"/>
      <c r="O282" s="55"/>
    </row>
  </sheetData>
  <mergeCells count="3">
    <mergeCell ref="J4:J5"/>
    <mergeCell ref="A3:K3"/>
    <mergeCell ref="A2:K2"/>
  </mergeCells>
  <phoneticPr fontId="1" type="noConversion"/>
  <printOptions horizontalCentered="1"/>
  <pageMargins left="0.17" right="0.27559055118110237" top="0.51181102362204722" bottom="0.39370078740157483" header="0.15748031496062992" footer="0.19685039370078741"/>
  <pageSetup paperSize="9" scale="97" fitToHeight="0" orientation="landscape" r:id="rId1"/>
  <headerFooter alignWithMargins="0">
    <oddFooter>&amp;L&amp;8&amp;F&amp;R&amp;8&amp;A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283"/>
  <sheetViews>
    <sheetView zoomScaleNormal="100" workbookViewId="0">
      <selection activeCell="A2" sqref="A2"/>
    </sheetView>
  </sheetViews>
  <sheetFormatPr defaultRowHeight="12.75" x14ac:dyDescent="0.2"/>
  <cols>
    <col min="1" max="1" width="6.7109375" style="1" customWidth="1"/>
    <col min="2" max="2" width="7.42578125" style="1" bestFit="1" customWidth="1"/>
    <col min="3" max="3" width="23" style="1" customWidth="1"/>
    <col min="4" max="4" width="6.42578125" style="1" bestFit="1" customWidth="1"/>
    <col min="5" max="5" width="11.7109375" style="1" customWidth="1"/>
    <col min="6" max="18" width="7.7109375" style="1" customWidth="1"/>
    <col min="19" max="19" width="15.42578125" style="1" customWidth="1"/>
    <col min="20" max="21" width="9.5703125" style="1" customWidth="1"/>
    <col min="22" max="16384" width="9.140625" style="1"/>
  </cols>
  <sheetData>
    <row r="1" spans="1:23" s="54" customFormat="1" ht="78" customHeight="1" x14ac:dyDescent="0.3">
      <c r="A1" s="257"/>
      <c r="B1" s="258"/>
      <c r="C1" s="379" t="s">
        <v>405</v>
      </c>
      <c r="D1" s="379"/>
      <c r="E1" s="379"/>
      <c r="F1" s="379"/>
      <c r="G1" s="379"/>
      <c r="H1" s="379"/>
      <c r="I1" s="379"/>
      <c r="J1" s="379"/>
      <c r="K1" s="379"/>
      <c r="L1" s="379"/>
      <c r="M1" s="379"/>
      <c r="N1" s="379"/>
      <c r="O1" s="379"/>
      <c r="P1" s="379"/>
      <c r="Q1" s="379"/>
      <c r="R1" s="379"/>
      <c r="S1" s="380"/>
    </row>
    <row r="2" spans="1:23" s="54" customFormat="1" ht="36" customHeight="1" x14ac:dyDescent="0.3">
      <c r="A2" s="230" t="s">
        <v>725</v>
      </c>
      <c r="B2" s="103"/>
      <c r="C2" s="259"/>
      <c r="D2" s="259"/>
      <c r="E2" s="259"/>
      <c r="F2" s="259"/>
      <c r="G2" s="259"/>
      <c r="H2" s="259"/>
      <c r="I2" s="259"/>
      <c r="J2" s="259"/>
      <c r="K2" s="259"/>
      <c r="L2" s="259"/>
      <c r="M2" s="259"/>
      <c r="N2" s="259"/>
      <c r="O2" s="259"/>
      <c r="P2" s="259"/>
      <c r="Q2" s="260"/>
      <c r="R2" s="260"/>
      <c r="S2" s="261"/>
      <c r="T2" s="55"/>
      <c r="U2" s="55"/>
    </row>
    <row r="3" spans="1:23" s="54" customFormat="1" ht="42" customHeight="1" x14ac:dyDescent="0.3">
      <c r="A3" s="376" t="s">
        <v>688</v>
      </c>
      <c r="B3" s="377"/>
      <c r="C3" s="377"/>
      <c r="D3" s="377"/>
      <c r="E3" s="377"/>
      <c r="F3" s="377"/>
      <c r="G3" s="377"/>
      <c r="H3" s="377"/>
      <c r="I3" s="377"/>
      <c r="J3" s="377"/>
      <c r="K3" s="377"/>
      <c r="L3" s="377"/>
      <c r="M3" s="377"/>
      <c r="N3" s="377"/>
      <c r="O3" s="377"/>
      <c r="P3" s="377"/>
      <c r="Q3" s="377"/>
      <c r="R3" s="377"/>
      <c r="S3" s="378"/>
    </row>
    <row r="4" spans="1:23" s="57" customFormat="1" ht="17.25" customHeight="1" x14ac:dyDescent="0.2">
      <c r="A4" s="234" t="s">
        <v>191</v>
      </c>
      <c r="B4" s="201" t="s">
        <v>210</v>
      </c>
      <c r="C4" s="201" t="s">
        <v>79</v>
      </c>
      <c r="D4" s="201" t="s">
        <v>205</v>
      </c>
      <c r="E4" s="202" t="s">
        <v>81</v>
      </c>
      <c r="F4" s="201">
        <f>refYear2</f>
        <v>2018</v>
      </c>
      <c r="G4" s="201">
        <f>F4</f>
        <v>2018</v>
      </c>
      <c r="H4" s="201">
        <f t="shared" ref="H4:Q4" si="0">G4</f>
        <v>2018</v>
      </c>
      <c r="I4" s="201">
        <f t="shared" si="0"/>
        <v>2018</v>
      </c>
      <c r="J4" s="201">
        <f t="shared" si="0"/>
        <v>2018</v>
      </c>
      <c r="K4" s="201">
        <f t="shared" si="0"/>
        <v>2018</v>
      </c>
      <c r="L4" s="201">
        <f t="shared" si="0"/>
        <v>2018</v>
      </c>
      <c r="M4" s="201">
        <f t="shared" si="0"/>
        <v>2018</v>
      </c>
      <c r="N4" s="201">
        <f t="shared" si="0"/>
        <v>2018</v>
      </c>
      <c r="O4" s="201">
        <f t="shared" si="0"/>
        <v>2018</v>
      </c>
      <c r="P4" s="201">
        <f t="shared" si="0"/>
        <v>2018</v>
      </c>
      <c r="Q4" s="201">
        <f t="shared" si="0"/>
        <v>2018</v>
      </c>
      <c r="R4" s="201">
        <f>Q4+1</f>
        <v>2019</v>
      </c>
      <c r="S4" s="201" t="s">
        <v>298</v>
      </c>
      <c r="T4" s="55"/>
      <c r="U4" s="55"/>
      <c r="V4" s="56"/>
      <c r="W4" s="56"/>
    </row>
    <row r="5" spans="1:23" s="57" customFormat="1" ht="16.5" customHeight="1" x14ac:dyDescent="0.2">
      <c r="A5" s="235" t="s">
        <v>93</v>
      </c>
      <c r="B5" s="198" t="s">
        <v>93</v>
      </c>
      <c r="C5" s="198"/>
      <c r="D5" s="198" t="s">
        <v>206</v>
      </c>
      <c r="E5" s="199" t="s">
        <v>692</v>
      </c>
      <c r="F5" s="200" t="s">
        <v>193</v>
      </c>
      <c r="G5" s="200" t="s">
        <v>194</v>
      </c>
      <c r="H5" s="200" t="s">
        <v>195</v>
      </c>
      <c r="I5" s="200" t="s">
        <v>196</v>
      </c>
      <c r="J5" s="200" t="s">
        <v>197</v>
      </c>
      <c r="K5" s="200" t="s">
        <v>198</v>
      </c>
      <c r="L5" s="200" t="s">
        <v>199</v>
      </c>
      <c r="M5" s="200" t="s">
        <v>200</v>
      </c>
      <c r="N5" s="200" t="s">
        <v>202</v>
      </c>
      <c r="O5" s="200" t="s">
        <v>201</v>
      </c>
      <c r="P5" s="200" t="s">
        <v>203</v>
      </c>
      <c r="Q5" s="200" t="s">
        <v>204</v>
      </c>
      <c r="R5" s="200" t="s">
        <v>193</v>
      </c>
      <c r="S5" s="200"/>
      <c r="T5" s="55"/>
      <c r="U5" s="55"/>
      <c r="V5" s="56"/>
      <c r="W5" s="56"/>
    </row>
    <row r="6" spans="1:23" x14ac:dyDescent="0.2">
      <c r="A6" s="241"/>
      <c r="B6" s="241"/>
      <c r="C6" s="197" t="s">
        <v>182</v>
      </c>
      <c r="D6" s="97"/>
      <c r="E6" s="97"/>
      <c r="F6" s="242"/>
      <c r="G6" s="242"/>
      <c r="H6" s="242"/>
      <c r="I6" s="242"/>
      <c r="J6" s="242"/>
      <c r="K6" s="242"/>
      <c r="L6" s="242"/>
      <c r="M6" s="242"/>
      <c r="N6" s="242"/>
      <c r="O6" s="242"/>
      <c r="P6" s="242"/>
      <c r="Q6" s="242"/>
      <c r="R6" s="242"/>
      <c r="S6" s="185"/>
      <c r="V6" s="55"/>
      <c r="W6" s="55"/>
    </row>
    <row r="7" spans="1:23" x14ac:dyDescent="0.2">
      <c r="B7" s="204" t="s">
        <v>181</v>
      </c>
      <c r="C7" s="262"/>
      <c r="D7" s="104">
        <f>SUM(D8:D176)</f>
        <v>318</v>
      </c>
      <c r="E7" s="104"/>
      <c r="F7" s="205"/>
      <c r="G7" s="205"/>
      <c r="H7" s="205"/>
      <c r="I7" s="205"/>
      <c r="J7" s="205"/>
      <c r="K7" s="205"/>
      <c r="L7" s="205"/>
      <c r="M7" s="205"/>
      <c r="N7" s="205"/>
      <c r="O7" s="205"/>
      <c r="P7" s="205"/>
      <c r="Q7" s="205"/>
      <c r="R7" s="205"/>
      <c r="S7" s="104"/>
      <c r="V7" s="55"/>
      <c r="W7" s="55"/>
    </row>
    <row r="8" spans="1:23" x14ac:dyDescent="0.2">
      <c r="A8" s="206"/>
      <c r="B8" s="206"/>
      <c r="C8" s="207" t="s">
        <v>180</v>
      </c>
      <c r="D8" s="104">
        <f>SUM(D9:D23)</f>
        <v>15</v>
      </c>
      <c r="E8" s="104"/>
      <c r="F8" s="205"/>
      <c r="G8" s="205"/>
      <c r="H8" s="205"/>
      <c r="I8" s="205"/>
      <c r="J8" s="205"/>
      <c r="K8" s="205"/>
      <c r="L8" s="205"/>
      <c r="M8" s="205"/>
      <c r="N8" s="205"/>
      <c r="O8" s="205"/>
      <c r="P8" s="205"/>
      <c r="Q8" s="205"/>
      <c r="R8" s="205"/>
      <c r="S8" s="104"/>
      <c r="T8" s="55"/>
      <c r="U8" s="55"/>
      <c r="V8" s="55"/>
      <c r="W8" s="55"/>
    </row>
    <row r="9" spans="1:23" ht="25.5" customHeight="1" x14ac:dyDescent="0.2">
      <c r="A9" s="244">
        <v>15</v>
      </c>
      <c r="B9" s="245" t="s">
        <v>211</v>
      </c>
      <c r="C9" s="176" t="s">
        <v>179</v>
      </c>
      <c r="D9" s="191">
        <f t="shared" ref="D9:D23" si="1">IF(ISNA(VLOOKUP(A9,table,1,0)),0,1)</f>
        <v>1</v>
      </c>
      <c r="E9" s="191" t="s">
        <v>409</v>
      </c>
      <c r="F9" s="175"/>
      <c r="G9" s="175"/>
      <c r="H9" s="175"/>
      <c r="I9" s="175"/>
      <c r="J9" s="175"/>
      <c r="K9" s="175"/>
      <c r="L9" s="175"/>
      <c r="M9" s="175"/>
      <c r="N9" s="175"/>
      <c r="O9" s="175"/>
      <c r="P9" s="175"/>
      <c r="Q9" s="175"/>
      <c r="R9" s="175"/>
      <c r="S9" s="185"/>
      <c r="T9" s="55"/>
      <c r="U9" s="55"/>
      <c r="V9" s="55"/>
      <c r="W9" s="55"/>
    </row>
    <row r="10" spans="1:23" ht="25.5" customHeight="1" x14ac:dyDescent="0.2">
      <c r="A10" s="244">
        <v>27</v>
      </c>
      <c r="B10" s="245" t="s">
        <v>412</v>
      </c>
      <c r="C10" s="176" t="s">
        <v>413</v>
      </c>
      <c r="D10" s="191">
        <f t="shared" si="1"/>
        <v>1</v>
      </c>
      <c r="E10" s="191" t="s">
        <v>409</v>
      </c>
      <c r="F10" s="175"/>
      <c r="G10" s="175"/>
      <c r="H10" s="175"/>
      <c r="I10" s="175"/>
      <c r="J10" s="175"/>
      <c r="K10" s="175"/>
      <c r="L10" s="175"/>
      <c r="M10" s="175"/>
      <c r="N10" s="175"/>
      <c r="O10" s="175"/>
      <c r="P10" s="175"/>
      <c r="Q10" s="175"/>
      <c r="R10" s="175"/>
      <c r="S10" s="185"/>
      <c r="T10" s="55"/>
      <c r="U10" s="55"/>
      <c r="V10" s="55"/>
      <c r="W10" s="55"/>
    </row>
    <row r="11" spans="1:23" ht="25.5" customHeight="1" x14ac:dyDescent="0.2">
      <c r="A11" s="244">
        <v>44</v>
      </c>
      <c r="B11" s="245" t="s">
        <v>212</v>
      </c>
      <c r="C11" s="176" t="s">
        <v>178</v>
      </c>
      <c r="D11" s="191">
        <f t="shared" si="1"/>
        <v>1</v>
      </c>
      <c r="E11" s="191" t="s">
        <v>409</v>
      </c>
      <c r="F11" s="175"/>
      <c r="G11" s="175"/>
      <c r="H11" s="175"/>
      <c r="I11" s="175"/>
      <c r="J11" s="175"/>
      <c r="K11" s="175"/>
      <c r="L11" s="175"/>
      <c r="M11" s="175"/>
      <c r="N11" s="175"/>
      <c r="O11" s="175"/>
      <c r="P11" s="175"/>
      <c r="Q11" s="175"/>
      <c r="R11" s="175"/>
      <c r="S11" s="185"/>
      <c r="T11" s="55"/>
      <c r="U11" s="55"/>
      <c r="V11" s="55"/>
      <c r="W11" s="55"/>
    </row>
    <row r="12" spans="1:23" ht="25.5" customHeight="1" x14ac:dyDescent="0.2">
      <c r="A12" s="244">
        <v>75</v>
      </c>
      <c r="B12" s="245" t="s">
        <v>213</v>
      </c>
      <c r="C12" s="176" t="s">
        <v>177</v>
      </c>
      <c r="D12" s="191">
        <f t="shared" si="1"/>
        <v>1</v>
      </c>
      <c r="E12" s="191" t="s">
        <v>409</v>
      </c>
      <c r="F12" s="175"/>
      <c r="G12" s="175"/>
      <c r="H12" s="175"/>
      <c r="I12" s="175"/>
      <c r="J12" s="175"/>
      <c r="K12" s="175"/>
      <c r="L12" s="175"/>
      <c r="M12" s="175"/>
      <c r="N12" s="175"/>
      <c r="O12" s="175"/>
      <c r="P12" s="175"/>
      <c r="Q12" s="175"/>
      <c r="R12" s="175"/>
      <c r="S12" s="185"/>
      <c r="T12" s="55"/>
      <c r="U12" s="55"/>
      <c r="V12" s="55"/>
      <c r="W12" s="55"/>
    </row>
    <row r="13" spans="1:23" ht="25.5" customHeight="1" x14ac:dyDescent="0.2">
      <c r="A13" s="244">
        <v>56</v>
      </c>
      <c r="B13" s="245" t="s">
        <v>214</v>
      </c>
      <c r="C13" s="176" t="s">
        <v>176</v>
      </c>
      <c r="D13" s="191">
        <f t="shared" si="1"/>
        <v>1</v>
      </c>
      <c r="E13" s="191" t="s">
        <v>409</v>
      </c>
      <c r="F13" s="175"/>
      <c r="G13" s="175"/>
      <c r="H13" s="175"/>
      <c r="I13" s="175"/>
      <c r="J13" s="175"/>
      <c r="K13" s="175"/>
      <c r="L13" s="175"/>
      <c r="M13" s="175"/>
      <c r="N13" s="175"/>
      <c r="O13" s="175"/>
      <c r="P13" s="175"/>
      <c r="Q13" s="175"/>
      <c r="R13" s="175"/>
      <c r="S13" s="185"/>
      <c r="T13" s="55"/>
      <c r="U13" s="55"/>
      <c r="V13" s="55"/>
      <c r="W13" s="55"/>
    </row>
    <row r="14" spans="1:23" ht="25.5" customHeight="1" x14ac:dyDescent="0.2">
      <c r="A14" s="244">
        <v>71</v>
      </c>
      <c r="B14" s="245" t="s">
        <v>215</v>
      </c>
      <c r="C14" s="176" t="s">
        <v>175</v>
      </c>
      <c r="D14" s="191">
        <f t="shared" si="1"/>
        <v>1</v>
      </c>
      <c r="E14" s="191" t="s">
        <v>409</v>
      </c>
      <c r="F14" s="175"/>
      <c r="G14" s="175"/>
      <c r="H14" s="175"/>
      <c r="I14" s="175"/>
      <c r="J14" s="175"/>
      <c r="K14" s="175"/>
      <c r="L14" s="175"/>
      <c r="M14" s="175"/>
      <c r="N14" s="175"/>
      <c r="O14" s="175"/>
      <c r="P14" s="175"/>
      <c r="Q14" s="175"/>
      <c r="R14" s="175"/>
      <c r="S14" s="185"/>
      <c r="T14" s="55"/>
      <c r="U14" s="55"/>
      <c r="V14" s="55"/>
      <c r="W14" s="55"/>
    </row>
    <row r="15" spans="1:23" ht="25.5" customHeight="1" x14ac:dyDescent="0.2">
      <c r="A15" s="244">
        <v>79</v>
      </c>
      <c r="B15" s="245" t="s">
        <v>216</v>
      </c>
      <c r="C15" s="176" t="s">
        <v>174</v>
      </c>
      <c r="D15" s="191">
        <f t="shared" si="1"/>
        <v>1</v>
      </c>
      <c r="E15" s="191" t="s">
        <v>409</v>
      </c>
      <c r="F15" s="175"/>
      <c r="G15" s="175"/>
      <c r="H15" s="175"/>
      <c r="I15" s="175"/>
      <c r="J15" s="175"/>
      <c r="K15" s="175"/>
      <c r="L15" s="175"/>
      <c r="M15" s="175"/>
      <c r="N15" s="175"/>
      <c r="O15" s="175"/>
      <c r="P15" s="175"/>
      <c r="Q15" s="175"/>
      <c r="R15" s="175"/>
      <c r="S15" s="185"/>
      <c r="T15" s="55"/>
      <c r="U15" s="55"/>
      <c r="V15" s="55"/>
      <c r="W15" s="55"/>
    </row>
    <row r="16" spans="1:23" ht="25.5" customHeight="1" x14ac:dyDescent="0.2">
      <c r="A16" s="244">
        <v>83</v>
      </c>
      <c r="B16" s="245" t="s">
        <v>217</v>
      </c>
      <c r="C16" s="176" t="s">
        <v>173</v>
      </c>
      <c r="D16" s="191">
        <f t="shared" si="1"/>
        <v>1</v>
      </c>
      <c r="E16" s="191" t="s">
        <v>409</v>
      </c>
      <c r="F16" s="175"/>
      <c r="G16" s="175"/>
      <c r="H16" s="175"/>
      <c r="I16" s="175"/>
      <c r="J16" s="175"/>
      <c r="K16" s="175"/>
      <c r="L16" s="175"/>
      <c r="M16" s="175"/>
      <c r="N16" s="175"/>
      <c r="O16" s="175"/>
      <c r="P16" s="175"/>
      <c r="Q16" s="175"/>
      <c r="R16" s="175"/>
      <c r="S16" s="185"/>
      <c r="T16" s="55"/>
      <c r="U16" s="55"/>
      <c r="V16" s="55"/>
      <c r="W16" s="55"/>
    </row>
    <row r="17" spans="1:19" ht="25.5" customHeight="1" x14ac:dyDescent="0.2">
      <c r="A17" s="244">
        <v>89</v>
      </c>
      <c r="B17" s="245" t="s">
        <v>218</v>
      </c>
      <c r="C17" s="176" t="s">
        <v>172</v>
      </c>
      <c r="D17" s="191">
        <f t="shared" si="1"/>
        <v>1</v>
      </c>
      <c r="E17" s="191" t="s">
        <v>409</v>
      </c>
      <c r="F17" s="175"/>
      <c r="G17" s="175"/>
      <c r="H17" s="175"/>
      <c r="I17" s="175"/>
      <c r="J17" s="175"/>
      <c r="K17" s="175"/>
      <c r="L17" s="175"/>
      <c r="M17" s="175"/>
      <c r="N17" s="175"/>
      <c r="O17" s="175"/>
      <c r="P17" s="175"/>
      <c r="Q17" s="175"/>
      <c r="R17" s="175"/>
      <c r="S17" s="185"/>
    </row>
    <row r="18" spans="1:19" ht="25.5" customHeight="1" x14ac:dyDescent="0.2">
      <c r="A18" s="244">
        <v>101</v>
      </c>
      <c r="B18" s="245" t="s">
        <v>414</v>
      </c>
      <c r="C18" s="176" t="s">
        <v>415</v>
      </c>
      <c r="D18" s="191">
        <f t="shared" si="1"/>
        <v>1</v>
      </c>
      <c r="E18" s="191" t="s">
        <v>409</v>
      </c>
      <c r="F18" s="175"/>
      <c r="G18" s="175"/>
      <c r="H18" s="175"/>
      <c r="I18" s="175"/>
      <c r="J18" s="175"/>
      <c r="K18" s="175"/>
      <c r="L18" s="175"/>
      <c r="M18" s="175"/>
      <c r="N18" s="175"/>
      <c r="O18" s="175"/>
      <c r="P18" s="175"/>
      <c r="Q18" s="175"/>
      <c r="R18" s="175"/>
      <c r="S18" s="185"/>
    </row>
    <row r="19" spans="1:19" ht="25.5" customHeight="1" x14ac:dyDescent="0.2">
      <c r="A19" s="244">
        <v>92</v>
      </c>
      <c r="B19" s="245" t="s">
        <v>416</v>
      </c>
      <c r="C19" s="176" t="s">
        <v>417</v>
      </c>
      <c r="D19" s="191">
        <f t="shared" si="1"/>
        <v>1</v>
      </c>
      <c r="E19" s="191" t="s">
        <v>409</v>
      </c>
      <c r="F19" s="175"/>
      <c r="G19" s="175"/>
      <c r="H19" s="175"/>
      <c r="I19" s="175"/>
      <c r="J19" s="175"/>
      <c r="K19" s="175"/>
      <c r="L19" s="175"/>
      <c r="M19" s="175"/>
      <c r="N19" s="175"/>
      <c r="O19" s="175"/>
      <c r="P19" s="175"/>
      <c r="Q19" s="175"/>
      <c r="R19" s="175"/>
      <c r="S19" s="185"/>
    </row>
    <row r="20" spans="1:19" ht="25.5" customHeight="1" x14ac:dyDescent="0.2">
      <c r="A20" s="244">
        <v>94</v>
      </c>
      <c r="B20" s="245" t="s">
        <v>418</v>
      </c>
      <c r="C20" s="176" t="s">
        <v>419</v>
      </c>
      <c r="D20" s="191">
        <f t="shared" si="1"/>
        <v>1</v>
      </c>
      <c r="E20" s="191" t="s">
        <v>409</v>
      </c>
      <c r="F20" s="175"/>
      <c r="G20" s="175"/>
      <c r="H20" s="175"/>
      <c r="I20" s="175"/>
      <c r="J20" s="175"/>
      <c r="K20" s="175"/>
      <c r="L20" s="175"/>
      <c r="M20" s="175"/>
      <c r="N20" s="175"/>
      <c r="O20" s="175"/>
      <c r="P20" s="175"/>
      <c r="Q20" s="175"/>
      <c r="R20" s="175"/>
      <c r="S20" s="185"/>
    </row>
    <row r="21" spans="1:19" ht="25.5" customHeight="1" x14ac:dyDescent="0.2">
      <c r="A21" s="244">
        <v>97</v>
      </c>
      <c r="B21" s="245" t="s">
        <v>219</v>
      </c>
      <c r="C21" s="176" t="s">
        <v>171</v>
      </c>
      <c r="D21" s="191">
        <f t="shared" si="1"/>
        <v>1</v>
      </c>
      <c r="E21" s="191" t="s">
        <v>409</v>
      </c>
      <c r="F21" s="175"/>
      <c r="G21" s="175"/>
      <c r="H21" s="175"/>
      <c r="I21" s="175"/>
      <c r="J21" s="175"/>
      <c r="K21" s="175"/>
      <c r="L21" s="175"/>
      <c r="M21" s="175"/>
      <c r="N21" s="175"/>
      <c r="O21" s="175"/>
      <c r="P21" s="175"/>
      <c r="Q21" s="175"/>
      <c r="R21" s="175"/>
      <c r="S21" s="185"/>
    </row>
    <row r="22" spans="1:19" ht="25.5" customHeight="1" x14ac:dyDescent="0.2">
      <c r="A22" s="244">
        <v>103</v>
      </c>
      <c r="B22" s="245" t="s">
        <v>220</v>
      </c>
      <c r="C22" s="176" t="s">
        <v>170</v>
      </c>
      <c r="D22" s="191">
        <f t="shared" si="1"/>
        <v>1</v>
      </c>
      <c r="E22" s="191" t="s">
        <v>409</v>
      </c>
      <c r="F22" s="175"/>
      <c r="G22" s="175"/>
      <c r="H22" s="175"/>
      <c r="I22" s="175"/>
      <c r="J22" s="175"/>
      <c r="K22" s="175"/>
      <c r="L22" s="175"/>
      <c r="M22" s="175"/>
      <c r="N22" s="175"/>
      <c r="O22" s="175"/>
      <c r="P22" s="175"/>
      <c r="Q22" s="175"/>
      <c r="R22" s="175"/>
      <c r="S22" s="185"/>
    </row>
    <row r="23" spans="1:19" ht="25.5" customHeight="1" x14ac:dyDescent="0.2">
      <c r="A23" s="244">
        <v>108</v>
      </c>
      <c r="B23" s="246" t="s">
        <v>221</v>
      </c>
      <c r="C23" s="192" t="s">
        <v>0</v>
      </c>
      <c r="D23" s="191">
        <f t="shared" si="1"/>
        <v>1</v>
      </c>
      <c r="E23" s="191" t="s">
        <v>409</v>
      </c>
      <c r="F23" s="175"/>
      <c r="G23" s="175"/>
      <c r="H23" s="175"/>
      <c r="I23" s="175"/>
      <c r="J23" s="175"/>
      <c r="K23" s="175"/>
      <c r="L23" s="175"/>
      <c r="M23" s="175"/>
      <c r="N23" s="175"/>
      <c r="O23" s="175"/>
      <c r="P23" s="175"/>
      <c r="Q23" s="175"/>
      <c r="R23" s="175"/>
      <c r="S23" s="185"/>
    </row>
    <row r="24" spans="1:19" ht="25.5" customHeight="1" x14ac:dyDescent="0.2">
      <c r="A24" s="187"/>
      <c r="B24" s="188"/>
      <c r="C24" s="177" t="s">
        <v>169</v>
      </c>
      <c r="D24" s="191">
        <f>SUM(D25:D31)</f>
        <v>7</v>
      </c>
      <c r="E24" s="191"/>
      <c r="F24" s="175"/>
      <c r="G24" s="175"/>
      <c r="H24" s="175"/>
      <c r="I24" s="175"/>
      <c r="J24" s="175"/>
      <c r="K24" s="175"/>
      <c r="L24" s="175"/>
      <c r="M24" s="175"/>
      <c r="N24" s="175"/>
      <c r="O24" s="175"/>
      <c r="P24" s="175"/>
      <c r="Q24" s="175"/>
      <c r="R24" s="175"/>
      <c r="S24" s="185"/>
    </row>
    <row r="25" spans="1:19" ht="25.5" customHeight="1" x14ac:dyDescent="0.2">
      <c r="A25" s="244">
        <v>125</v>
      </c>
      <c r="B25" s="245" t="s">
        <v>420</v>
      </c>
      <c r="C25" s="176" t="s">
        <v>421</v>
      </c>
      <c r="D25" s="191">
        <f t="shared" ref="D25:D31" si="2">IF(ISNA(VLOOKUP(A25,table,1,0)),0,1)</f>
        <v>1</v>
      </c>
      <c r="E25" s="191" t="s">
        <v>409</v>
      </c>
      <c r="F25" s="175"/>
      <c r="G25" s="175"/>
      <c r="H25" s="175"/>
      <c r="I25" s="175"/>
      <c r="J25" s="175"/>
      <c r="K25" s="175"/>
      <c r="L25" s="175"/>
      <c r="M25" s="175"/>
      <c r="N25" s="175"/>
      <c r="O25" s="175"/>
      <c r="P25" s="175"/>
      <c r="Q25" s="175"/>
      <c r="R25" s="175"/>
      <c r="S25" s="185"/>
    </row>
    <row r="26" spans="1:19" ht="25.5" customHeight="1" x14ac:dyDescent="0.2">
      <c r="A26" s="244">
        <v>116</v>
      </c>
      <c r="B26" s="245" t="s">
        <v>222</v>
      </c>
      <c r="C26" s="176" t="s">
        <v>168</v>
      </c>
      <c r="D26" s="191">
        <f t="shared" si="2"/>
        <v>1</v>
      </c>
      <c r="E26" s="191" t="s">
        <v>409</v>
      </c>
      <c r="F26" s="175"/>
      <c r="G26" s="175"/>
      <c r="H26" s="175"/>
      <c r="I26" s="175"/>
      <c r="J26" s="175"/>
      <c r="K26" s="175"/>
      <c r="L26" s="175"/>
      <c r="M26" s="175"/>
      <c r="N26" s="175"/>
      <c r="O26" s="175"/>
      <c r="P26" s="175"/>
      <c r="Q26" s="175"/>
      <c r="R26" s="175"/>
      <c r="S26" s="185"/>
    </row>
    <row r="27" spans="1:19" ht="25.5" customHeight="1" x14ac:dyDescent="0.2">
      <c r="A27" s="244">
        <v>122</v>
      </c>
      <c r="B27" s="245" t="s">
        <v>422</v>
      </c>
      <c r="C27" s="176" t="s">
        <v>423</v>
      </c>
      <c r="D27" s="191">
        <f t="shared" si="2"/>
        <v>1</v>
      </c>
      <c r="E27" s="191" t="s">
        <v>409</v>
      </c>
      <c r="F27" s="175"/>
      <c r="G27" s="175"/>
      <c r="H27" s="175"/>
      <c r="I27" s="175"/>
      <c r="J27" s="175"/>
      <c r="K27" s="175"/>
      <c r="L27" s="175"/>
      <c r="M27" s="175"/>
      <c r="N27" s="175"/>
      <c r="O27" s="175"/>
      <c r="P27" s="175"/>
      <c r="Q27" s="175"/>
      <c r="R27" s="175"/>
      <c r="S27" s="185"/>
    </row>
    <row r="28" spans="1:19" ht="25.5" customHeight="1" x14ac:dyDescent="0.2">
      <c r="A28" s="244">
        <v>137</v>
      </c>
      <c r="B28" s="245" t="s">
        <v>424</v>
      </c>
      <c r="C28" s="176" t="s">
        <v>425</v>
      </c>
      <c r="D28" s="191">
        <f t="shared" si="2"/>
        <v>1</v>
      </c>
      <c r="E28" s="191" t="s">
        <v>409</v>
      </c>
      <c r="F28" s="175"/>
      <c r="G28" s="175"/>
      <c r="H28" s="175"/>
      <c r="I28" s="175"/>
      <c r="J28" s="175"/>
      <c r="K28" s="175"/>
      <c r="L28" s="175"/>
      <c r="M28" s="175"/>
      <c r="N28" s="175"/>
      <c r="O28" s="175"/>
      <c r="P28" s="175"/>
      <c r="Q28" s="175"/>
      <c r="R28" s="175"/>
      <c r="S28" s="185"/>
    </row>
    <row r="29" spans="1:19" ht="25.5" customHeight="1" x14ac:dyDescent="0.2">
      <c r="A29" s="244">
        <v>135</v>
      </c>
      <c r="B29" s="245" t="s">
        <v>426</v>
      </c>
      <c r="C29" s="176" t="s">
        <v>427</v>
      </c>
      <c r="D29" s="191">
        <f t="shared" si="2"/>
        <v>1</v>
      </c>
      <c r="E29" s="191" t="s">
        <v>409</v>
      </c>
      <c r="F29" s="175"/>
      <c r="G29" s="175"/>
      <c r="H29" s="175"/>
      <c r="I29" s="175"/>
      <c r="J29" s="175"/>
      <c r="K29" s="175"/>
      <c r="L29" s="175"/>
      <c r="M29" s="175"/>
      <c r="N29" s="175"/>
      <c r="O29" s="175"/>
      <c r="P29" s="175"/>
      <c r="Q29" s="175"/>
      <c r="R29" s="175"/>
      <c r="S29" s="185"/>
    </row>
    <row r="30" spans="1:19" ht="25.5" customHeight="1" x14ac:dyDescent="0.2">
      <c r="A30" s="244">
        <v>136</v>
      </c>
      <c r="B30" s="245" t="s">
        <v>428</v>
      </c>
      <c r="C30" s="176" t="s">
        <v>429</v>
      </c>
      <c r="D30" s="191">
        <f t="shared" si="2"/>
        <v>1</v>
      </c>
      <c r="E30" s="191" t="s">
        <v>409</v>
      </c>
      <c r="F30" s="175"/>
      <c r="G30" s="175"/>
      <c r="H30" s="175"/>
      <c r="I30" s="175"/>
      <c r="J30" s="175"/>
      <c r="K30" s="175"/>
      <c r="L30" s="175"/>
      <c r="M30" s="175"/>
      <c r="N30" s="175"/>
      <c r="O30" s="175"/>
      <c r="P30" s="175"/>
      <c r="Q30" s="175"/>
      <c r="R30" s="175"/>
      <c r="S30" s="185"/>
    </row>
    <row r="31" spans="1:19" ht="25.5" customHeight="1" x14ac:dyDescent="0.2">
      <c r="A31" s="244">
        <v>149</v>
      </c>
      <c r="B31" s="245" t="s">
        <v>430</v>
      </c>
      <c r="C31" s="176" t="s">
        <v>431</v>
      </c>
      <c r="D31" s="191">
        <f t="shared" si="2"/>
        <v>1</v>
      </c>
      <c r="E31" s="191" t="s">
        <v>409</v>
      </c>
      <c r="F31" s="175"/>
      <c r="G31" s="175"/>
      <c r="H31" s="175"/>
      <c r="I31" s="175"/>
      <c r="J31" s="175"/>
      <c r="K31" s="175"/>
      <c r="L31" s="175"/>
      <c r="M31" s="175"/>
      <c r="N31" s="175"/>
      <c r="O31" s="175"/>
      <c r="P31" s="175"/>
      <c r="Q31" s="175"/>
      <c r="R31" s="175"/>
      <c r="S31" s="185"/>
    </row>
    <row r="32" spans="1:19" ht="25.5" customHeight="1" x14ac:dyDescent="0.2">
      <c r="A32" s="244"/>
      <c r="B32" s="245"/>
      <c r="C32" s="177" t="s">
        <v>167</v>
      </c>
      <c r="D32" s="191">
        <f>SUM(D33:D35)</f>
        <v>3</v>
      </c>
      <c r="E32" s="191"/>
      <c r="F32" s="175"/>
      <c r="G32" s="175"/>
      <c r="H32" s="175"/>
      <c r="I32" s="175"/>
      <c r="J32" s="175"/>
      <c r="K32" s="175"/>
      <c r="L32" s="175"/>
      <c r="M32" s="175"/>
      <c r="N32" s="175"/>
      <c r="O32" s="175"/>
      <c r="P32" s="175"/>
      <c r="Q32" s="175"/>
      <c r="R32" s="175"/>
      <c r="S32" s="185"/>
    </row>
    <row r="33" spans="1:19" ht="25.5" customHeight="1" x14ac:dyDescent="0.2">
      <c r="A33" s="244">
        <v>156</v>
      </c>
      <c r="B33" s="245" t="s">
        <v>432</v>
      </c>
      <c r="C33" s="176" t="s">
        <v>433</v>
      </c>
      <c r="D33" s="191">
        <f>IF(ISNA(VLOOKUP(A33,table,1,0)),0,1)</f>
        <v>1</v>
      </c>
      <c r="E33" s="191" t="s">
        <v>409</v>
      </c>
      <c r="F33" s="175"/>
      <c r="G33" s="175"/>
      <c r="H33" s="175"/>
      <c r="I33" s="175"/>
      <c r="J33" s="175"/>
      <c r="K33" s="175"/>
      <c r="L33" s="175"/>
      <c r="M33" s="175"/>
      <c r="N33" s="175"/>
      <c r="O33" s="175"/>
      <c r="P33" s="175"/>
      <c r="Q33" s="175"/>
      <c r="R33" s="175"/>
      <c r="S33" s="185"/>
    </row>
    <row r="34" spans="1:19" ht="25.5" customHeight="1" x14ac:dyDescent="0.2">
      <c r="A34" s="244">
        <v>157</v>
      </c>
      <c r="B34" s="245" t="s">
        <v>223</v>
      </c>
      <c r="C34" s="176" t="s">
        <v>166</v>
      </c>
      <c r="D34" s="191">
        <f>IF(ISNA(VLOOKUP(A34,table,1,0)),0,1)</f>
        <v>1</v>
      </c>
      <c r="E34" s="191" t="s">
        <v>409</v>
      </c>
      <c r="F34" s="175"/>
      <c r="G34" s="175"/>
      <c r="H34" s="175"/>
      <c r="I34" s="175"/>
      <c r="J34" s="175"/>
      <c r="K34" s="175"/>
      <c r="L34" s="175"/>
      <c r="M34" s="175"/>
      <c r="N34" s="175"/>
      <c r="O34" s="175"/>
      <c r="P34" s="175"/>
      <c r="Q34" s="175"/>
      <c r="R34" s="175"/>
      <c r="S34" s="185"/>
    </row>
    <row r="35" spans="1:19" ht="25.5" customHeight="1" x14ac:dyDescent="0.2">
      <c r="A35" s="244">
        <v>161</v>
      </c>
      <c r="B35" s="245" t="s">
        <v>434</v>
      </c>
      <c r="C35" s="176" t="s">
        <v>435</v>
      </c>
      <c r="D35" s="191">
        <f>IF(ISNA(VLOOKUP(A35,table,1,0)),0,1)</f>
        <v>1</v>
      </c>
      <c r="E35" s="191" t="s">
        <v>409</v>
      </c>
      <c r="F35" s="175"/>
      <c r="G35" s="175"/>
      <c r="H35" s="175"/>
      <c r="I35" s="175"/>
      <c r="J35" s="175"/>
      <c r="K35" s="175"/>
      <c r="L35" s="175"/>
      <c r="M35" s="175"/>
      <c r="N35" s="175"/>
      <c r="O35" s="175"/>
      <c r="P35" s="175"/>
      <c r="Q35" s="175"/>
      <c r="R35" s="175"/>
      <c r="S35" s="185"/>
    </row>
    <row r="36" spans="1:19" ht="25.5" customHeight="1" x14ac:dyDescent="0.2">
      <c r="A36" s="187"/>
      <c r="B36" s="188"/>
      <c r="C36" s="177" t="s">
        <v>165</v>
      </c>
      <c r="D36" s="191">
        <f>SUM(D37:D47)</f>
        <v>11</v>
      </c>
      <c r="E36" s="191"/>
      <c r="F36" s="175"/>
      <c r="G36" s="175"/>
      <c r="H36" s="175"/>
      <c r="I36" s="175"/>
      <c r="J36" s="175"/>
      <c r="K36" s="175"/>
      <c r="L36" s="175"/>
      <c r="M36" s="175"/>
      <c r="N36" s="175"/>
      <c r="O36" s="175"/>
      <c r="P36" s="175"/>
      <c r="Q36" s="175"/>
      <c r="R36" s="175"/>
      <c r="S36" s="185"/>
    </row>
    <row r="37" spans="1:19" ht="25.5" customHeight="1" x14ac:dyDescent="0.2">
      <c r="A37" s="244">
        <v>176</v>
      </c>
      <c r="B37" s="245" t="s">
        <v>224</v>
      </c>
      <c r="C37" s="176" t="s">
        <v>1</v>
      </c>
      <c r="D37" s="191">
        <f t="shared" ref="D37:D47" si="3">IF(ISNA(VLOOKUP(A37,table,1,0)),0,1)</f>
        <v>1</v>
      </c>
      <c r="E37" s="191" t="s">
        <v>409</v>
      </c>
      <c r="F37" s="175"/>
      <c r="G37" s="175"/>
      <c r="H37" s="175"/>
      <c r="I37" s="175"/>
      <c r="J37" s="175"/>
      <c r="K37" s="175"/>
      <c r="L37" s="175"/>
      <c r="M37" s="175"/>
      <c r="N37" s="175"/>
      <c r="O37" s="175"/>
      <c r="P37" s="175"/>
      <c r="Q37" s="175"/>
      <c r="R37" s="175"/>
      <c r="S37" s="185"/>
    </row>
    <row r="38" spans="1:19" ht="25.5" customHeight="1" x14ac:dyDescent="0.2">
      <c r="A38" s="244">
        <v>187</v>
      </c>
      <c r="B38" s="245" t="s">
        <v>225</v>
      </c>
      <c r="C38" s="176" t="s">
        <v>2</v>
      </c>
      <c r="D38" s="191">
        <f t="shared" si="3"/>
        <v>1</v>
      </c>
      <c r="E38" s="191" t="s">
        <v>409</v>
      </c>
      <c r="F38" s="175"/>
      <c r="G38" s="175"/>
      <c r="H38" s="175"/>
      <c r="I38" s="175"/>
      <c r="J38" s="175"/>
      <c r="K38" s="175"/>
      <c r="L38" s="175"/>
      <c r="M38" s="175"/>
      <c r="N38" s="175"/>
      <c r="O38" s="175"/>
      <c r="P38" s="175"/>
      <c r="Q38" s="175"/>
      <c r="R38" s="175"/>
      <c r="S38" s="185"/>
    </row>
    <row r="39" spans="1:19" ht="25.5" customHeight="1" x14ac:dyDescent="0.2">
      <c r="A39" s="244">
        <v>191</v>
      </c>
      <c r="B39" s="245" t="s">
        <v>436</v>
      </c>
      <c r="C39" s="176" t="s">
        <v>437</v>
      </c>
      <c r="D39" s="191">
        <f t="shared" si="3"/>
        <v>1</v>
      </c>
      <c r="E39" s="191" t="s">
        <v>409</v>
      </c>
      <c r="F39" s="175"/>
      <c r="G39" s="175"/>
      <c r="H39" s="175"/>
      <c r="I39" s="175"/>
      <c r="J39" s="175"/>
      <c r="K39" s="175"/>
      <c r="L39" s="175"/>
      <c r="M39" s="175"/>
      <c r="N39" s="175"/>
      <c r="O39" s="175"/>
      <c r="P39" s="175"/>
      <c r="Q39" s="175"/>
      <c r="R39" s="175"/>
      <c r="S39" s="185"/>
    </row>
    <row r="40" spans="1:19" ht="25.5" customHeight="1" x14ac:dyDescent="0.2">
      <c r="A40" s="244">
        <v>195</v>
      </c>
      <c r="B40" s="245" t="s">
        <v>438</v>
      </c>
      <c r="C40" s="176" t="s">
        <v>439</v>
      </c>
      <c r="D40" s="191">
        <f t="shared" si="3"/>
        <v>1</v>
      </c>
      <c r="E40" s="191" t="s">
        <v>409</v>
      </c>
      <c r="F40" s="175"/>
      <c r="G40" s="175"/>
      <c r="H40" s="175"/>
      <c r="I40" s="175"/>
      <c r="J40" s="175"/>
      <c r="K40" s="175"/>
      <c r="L40" s="175"/>
      <c r="M40" s="175"/>
      <c r="N40" s="175"/>
      <c r="O40" s="175"/>
      <c r="P40" s="175"/>
      <c r="Q40" s="175"/>
      <c r="R40" s="175"/>
      <c r="S40" s="185"/>
    </row>
    <row r="41" spans="1:19" ht="25.5" customHeight="1" x14ac:dyDescent="0.2">
      <c r="A41" s="244">
        <v>201</v>
      </c>
      <c r="B41" s="245" t="s">
        <v>440</v>
      </c>
      <c r="C41" s="176" t="s">
        <v>441</v>
      </c>
      <c r="D41" s="191">
        <f t="shared" si="3"/>
        <v>1</v>
      </c>
      <c r="E41" s="191" t="s">
        <v>409</v>
      </c>
      <c r="F41" s="175"/>
      <c r="G41" s="175"/>
      <c r="H41" s="175"/>
      <c r="I41" s="175"/>
      <c r="J41" s="175"/>
      <c r="K41" s="175"/>
      <c r="L41" s="175"/>
      <c r="M41" s="175"/>
      <c r="N41" s="175"/>
      <c r="O41" s="175"/>
      <c r="P41" s="175"/>
      <c r="Q41" s="175"/>
      <c r="R41" s="175"/>
      <c r="S41" s="185"/>
    </row>
    <row r="42" spans="1:19" ht="25.5" customHeight="1" x14ac:dyDescent="0.2">
      <c r="A42" s="244">
        <v>181</v>
      </c>
      <c r="B42" s="245" t="s">
        <v>226</v>
      </c>
      <c r="C42" s="176" t="s">
        <v>3</v>
      </c>
      <c r="D42" s="191">
        <f t="shared" si="3"/>
        <v>1</v>
      </c>
      <c r="E42" s="191" t="s">
        <v>409</v>
      </c>
      <c r="F42" s="175"/>
      <c r="G42" s="175"/>
      <c r="H42" s="175"/>
      <c r="I42" s="175"/>
      <c r="J42" s="175"/>
      <c r="K42" s="175"/>
      <c r="L42" s="175"/>
      <c r="M42" s="175"/>
      <c r="N42" s="175"/>
      <c r="O42" s="175"/>
      <c r="P42" s="175"/>
      <c r="Q42" s="175"/>
      <c r="R42" s="175"/>
      <c r="S42" s="185"/>
    </row>
    <row r="43" spans="1:19" ht="25.5" customHeight="1" x14ac:dyDescent="0.2">
      <c r="A43" s="244">
        <v>197</v>
      </c>
      <c r="B43" s="245" t="s">
        <v>442</v>
      </c>
      <c r="C43" s="176" t="s">
        <v>443</v>
      </c>
      <c r="D43" s="191">
        <f t="shared" si="3"/>
        <v>1</v>
      </c>
      <c r="E43" s="191" t="s">
        <v>409</v>
      </c>
      <c r="F43" s="175"/>
      <c r="G43" s="175"/>
      <c r="H43" s="175"/>
      <c r="I43" s="175"/>
      <c r="J43" s="175"/>
      <c r="K43" s="175"/>
      <c r="L43" s="175"/>
      <c r="M43" s="175"/>
      <c r="N43" s="175"/>
      <c r="O43" s="175"/>
      <c r="P43" s="175"/>
      <c r="Q43" s="175"/>
      <c r="R43" s="175"/>
      <c r="S43" s="185"/>
    </row>
    <row r="44" spans="1:19" ht="25.5" customHeight="1" x14ac:dyDescent="0.2">
      <c r="A44" s="244">
        <v>210</v>
      </c>
      <c r="B44" s="245" t="s">
        <v>227</v>
      </c>
      <c r="C44" s="176" t="s">
        <v>164</v>
      </c>
      <c r="D44" s="191">
        <f t="shared" si="3"/>
        <v>1</v>
      </c>
      <c r="E44" s="191" t="s">
        <v>409</v>
      </c>
      <c r="F44" s="175"/>
      <c r="G44" s="175"/>
      <c r="H44" s="175"/>
      <c r="I44" s="175"/>
      <c r="J44" s="175"/>
      <c r="K44" s="175"/>
      <c r="L44" s="175"/>
      <c r="M44" s="175"/>
      <c r="N44" s="175"/>
      <c r="O44" s="175"/>
      <c r="P44" s="175"/>
      <c r="Q44" s="175"/>
      <c r="R44" s="175"/>
      <c r="S44" s="185"/>
    </row>
    <row r="45" spans="1:19" ht="25.5" customHeight="1" x14ac:dyDescent="0.2">
      <c r="A45" s="244">
        <v>205</v>
      </c>
      <c r="B45" s="245" t="s">
        <v>228</v>
      </c>
      <c r="C45" s="176" t="s">
        <v>163</v>
      </c>
      <c r="D45" s="191">
        <f t="shared" si="3"/>
        <v>1</v>
      </c>
      <c r="E45" s="191" t="s">
        <v>409</v>
      </c>
      <c r="F45" s="175"/>
      <c r="G45" s="175"/>
      <c r="H45" s="175"/>
      <c r="I45" s="175"/>
      <c r="J45" s="175"/>
      <c r="K45" s="175"/>
      <c r="L45" s="175"/>
      <c r="M45" s="175"/>
      <c r="N45" s="175"/>
      <c r="O45" s="175"/>
      <c r="P45" s="175"/>
      <c r="Q45" s="175"/>
      <c r="R45" s="175"/>
      <c r="S45" s="185"/>
    </row>
    <row r="46" spans="1:19" ht="25.5" customHeight="1" x14ac:dyDescent="0.2">
      <c r="A46" s="244">
        <v>203</v>
      </c>
      <c r="B46" s="245" t="s">
        <v>444</v>
      </c>
      <c r="C46" s="176" t="s">
        <v>445</v>
      </c>
      <c r="D46" s="191">
        <f t="shared" si="3"/>
        <v>1</v>
      </c>
      <c r="E46" s="191" t="s">
        <v>409</v>
      </c>
      <c r="F46" s="175"/>
      <c r="G46" s="175"/>
      <c r="H46" s="175"/>
      <c r="I46" s="175"/>
      <c r="J46" s="175"/>
      <c r="K46" s="175"/>
      <c r="L46" s="175"/>
      <c r="M46" s="175"/>
      <c r="N46" s="175"/>
      <c r="O46" s="175"/>
      <c r="P46" s="175"/>
      <c r="Q46" s="175"/>
      <c r="R46" s="175"/>
      <c r="S46" s="185"/>
    </row>
    <row r="47" spans="1:19" ht="25.5" customHeight="1" x14ac:dyDescent="0.2">
      <c r="A47" s="244">
        <v>211</v>
      </c>
      <c r="B47" s="245" t="s">
        <v>229</v>
      </c>
      <c r="C47" s="176" t="s">
        <v>4</v>
      </c>
      <c r="D47" s="191">
        <f t="shared" si="3"/>
        <v>1</v>
      </c>
      <c r="E47" s="191" t="s">
        <v>409</v>
      </c>
      <c r="F47" s="175"/>
      <c r="G47" s="175"/>
      <c r="H47" s="175"/>
      <c r="I47" s="175"/>
      <c r="J47" s="175"/>
      <c r="K47" s="175"/>
      <c r="L47" s="175"/>
      <c r="M47" s="175"/>
      <c r="N47" s="175"/>
      <c r="O47" s="175"/>
      <c r="P47" s="175"/>
      <c r="Q47" s="175"/>
      <c r="R47" s="175"/>
      <c r="S47" s="185"/>
    </row>
    <row r="48" spans="1:19" ht="25.5" customHeight="1" x14ac:dyDescent="0.2">
      <c r="A48" s="187"/>
      <c r="B48" s="188"/>
      <c r="C48" s="177" t="s">
        <v>162</v>
      </c>
      <c r="D48" s="191">
        <f>SUM(D49:D58)</f>
        <v>10</v>
      </c>
      <c r="E48" s="191"/>
      <c r="F48" s="175"/>
      <c r="G48" s="175"/>
      <c r="H48" s="175"/>
      <c r="I48" s="175"/>
      <c r="J48" s="175"/>
      <c r="K48" s="175"/>
      <c r="L48" s="175"/>
      <c r="M48" s="175"/>
      <c r="N48" s="175"/>
      <c r="O48" s="175"/>
      <c r="P48" s="175"/>
      <c r="Q48" s="175"/>
      <c r="R48" s="175"/>
      <c r="S48" s="185"/>
    </row>
    <row r="49" spans="1:19" ht="25.5" customHeight="1" x14ac:dyDescent="0.2">
      <c r="A49" s="244">
        <v>221</v>
      </c>
      <c r="B49" s="245" t="s">
        <v>446</v>
      </c>
      <c r="C49" s="176" t="s">
        <v>447</v>
      </c>
      <c r="D49" s="191">
        <f t="shared" ref="D49:D58" si="4">IF(ISNA(VLOOKUP(A49,table,1,0)),0,1)</f>
        <v>1</v>
      </c>
      <c r="E49" s="191" t="s">
        <v>409</v>
      </c>
      <c r="F49" s="175"/>
      <c r="G49" s="175"/>
      <c r="H49" s="175"/>
      <c r="I49" s="175"/>
      <c r="J49" s="175"/>
      <c r="K49" s="175"/>
      <c r="L49" s="175"/>
      <c r="M49" s="175"/>
      <c r="N49" s="175"/>
      <c r="O49" s="175"/>
      <c r="P49" s="175"/>
      <c r="Q49" s="175"/>
      <c r="R49" s="175"/>
      <c r="S49" s="185"/>
    </row>
    <row r="50" spans="1:19" ht="25.5" customHeight="1" x14ac:dyDescent="0.2">
      <c r="A50" s="244">
        <v>223</v>
      </c>
      <c r="B50" s="245" t="s">
        <v>448</v>
      </c>
      <c r="C50" s="176" t="s">
        <v>449</v>
      </c>
      <c r="D50" s="191">
        <f t="shared" si="4"/>
        <v>1</v>
      </c>
      <c r="E50" s="191" t="s">
        <v>409</v>
      </c>
      <c r="F50" s="175"/>
      <c r="G50" s="175"/>
      <c r="H50" s="175"/>
      <c r="I50" s="175"/>
      <c r="J50" s="175"/>
      <c r="K50" s="175"/>
      <c r="L50" s="175"/>
      <c r="M50" s="175"/>
      <c r="N50" s="175"/>
      <c r="O50" s="175"/>
      <c r="P50" s="175"/>
      <c r="Q50" s="175"/>
      <c r="R50" s="175"/>
      <c r="S50" s="185"/>
    </row>
    <row r="51" spans="1:19" ht="25.5" customHeight="1" x14ac:dyDescent="0.2">
      <c r="A51" s="244">
        <v>217</v>
      </c>
      <c r="B51" s="245" t="s">
        <v>450</v>
      </c>
      <c r="C51" s="176" t="s">
        <v>451</v>
      </c>
      <c r="D51" s="191">
        <f t="shared" si="4"/>
        <v>1</v>
      </c>
      <c r="E51" s="191" t="s">
        <v>409</v>
      </c>
      <c r="F51" s="175"/>
      <c r="G51" s="175"/>
      <c r="H51" s="175"/>
      <c r="I51" s="175"/>
      <c r="J51" s="175"/>
      <c r="K51" s="175"/>
      <c r="L51" s="175"/>
      <c r="M51" s="175"/>
      <c r="N51" s="175"/>
      <c r="O51" s="175"/>
      <c r="P51" s="175"/>
      <c r="Q51" s="175"/>
      <c r="R51" s="175"/>
      <c r="S51" s="185"/>
    </row>
    <row r="52" spans="1:19" ht="25.5" customHeight="1" x14ac:dyDescent="0.2">
      <c r="A52" s="244">
        <v>225</v>
      </c>
      <c r="B52" s="245" t="s">
        <v>452</v>
      </c>
      <c r="C52" s="176" t="s">
        <v>453</v>
      </c>
      <c r="D52" s="191">
        <f t="shared" si="4"/>
        <v>1</v>
      </c>
      <c r="E52" s="191" t="s">
        <v>409</v>
      </c>
      <c r="F52" s="175"/>
      <c r="G52" s="175"/>
      <c r="H52" s="175"/>
      <c r="I52" s="175"/>
      <c r="J52" s="175"/>
      <c r="K52" s="175"/>
      <c r="L52" s="175"/>
      <c r="M52" s="175"/>
      <c r="N52" s="175"/>
      <c r="O52" s="175"/>
      <c r="P52" s="175"/>
      <c r="Q52" s="175"/>
      <c r="R52" s="175"/>
      <c r="S52" s="185"/>
    </row>
    <row r="53" spans="1:19" ht="25.5" customHeight="1" x14ac:dyDescent="0.2">
      <c r="A53" s="244">
        <v>222</v>
      </c>
      <c r="B53" s="245" t="s">
        <v>230</v>
      </c>
      <c r="C53" s="176" t="s">
        <v>5</v>
      </c>
      <c r="D53" s="191">
        <f t="shared" si="4"/>
        <v>1</v>
      </c>
      <c r="E53" s="191" t="s">
        <v>409</v>
      </c>
      <c r="F53" s="175"/>
      <c r="G53" s="175"/>
      <c r="H53" s="175"/>
      <c r="I53" s="175"/>
      <c r="J53" s="175"/>
      <c r="K53" s="175"/>
      <c r="L53" s="175"/>
      <c r="M53" s="175"/>
      <c r="N53" s="175"/>
      <c r="O53" s="175"/>
      <c r="P53" s="175"/>
      <c r="Q53" s="175"/>
      <c r="R53" s="175"/>
      <c r="S53" s="185"/>
    </row>
    <row r="54" spans="1:19" ht="25.5" customHeight="1" x14ac:dyDescent="0.2">
      <c r="A54" s="244">
        <v>220</v>
      </c>
      <c r="B54" s="245" t="s">
        <v>450</v>
      </c>
      <c r="C54" s="176" t="s">
        <v>454</v>
      </c>
      <c r="D54" s="191">
        <f t="shared" si="4"/>
        <v>1</v>
      </c>
      <c r="E54" s="191" t="s">
        <v>409</v>
      </c>
      <c r="F54" s="175"/>
      <c r="G54" s="175"/>
      <c r="H54" s="175"/>
      <c r="I54" s="175"/>
      <c r="J54" s="175"/>
      <c r="K54" s="175"/>
      <c r="L54" s="175"/>
      <c r="M54" s="175"/>
      <c r="N54" s="175"/>
      <c r="O54" s="175"/>
      <c r="P54" s="175"/>
      <c r="Q54" s="175"/>
      <c r="R54" s="175"/>
      <c r="S54" s="185"/>
    </row>
    <row r="55" spans="1:19" ht="25.5" customHeight="1" x14ac:dyDescent="0.2">
      <c r="A55" s="244">
        <v>224</v>
      </c>
      <c r="B55" s="245" t="s">
        <v>455</v>
      </c>
      <c r="C55" s="176" t="s">
        <v>456</v>
      </c>
      <c r="D55" s="191">
        <f t="shared" si="4"/>
        <v>1</v>
      </c>
      <c r="E55" s="191" t="s">
        <v>409</v>
      </c>
      <c r="F55" s="175"/>
      <c r="G55" s="175"/>
      <c r="H55" s="175"/>
      <c r="I55" s="175"/>
      <c r="J55" s="175"/>
      <c r="K55" s="175"/>
      <c r="L55" s="175"/>
      <c r="M55" s="175"/>
      <c r="N55" s="175"/>
      <c r="O55" s="175"/>
      <c r="P55" s="175"/>
      <c r="Q55" s="175"/>
      <c r="R55" s="175"/>
      <c r="S55" s="185"/>
    </row>
    <row r="56" spans="1:19" ht="25.5" customHeight="1" x14ac:dyDescent="0.2">
      <c r="A56" s="244">
        <v>216</v>
      </c>
      <c r="B56" s="245" t="s">
        <v>457</v>
      </c>
      <c r="C56" s="176" t="s">
        <v>458</v>
      </c>
      <c r="D56" s="191">
        <f t="shared" si="4"/>
        <v>1</v>
      </c>
      <c r="E56" s="191" t="s">
        <v>409</v>
      </c>
      <c r="F56" s="175"/>
      <c r="G56" s="175"/>
      <c r="H56" s="175"/>
      <c r="I56" s="175"/>
      <c r="J56" s="175"/>
      <c r="K56" s="175"/>
      <c r="L56" s="175"/>
      <c r="M56" s="175"/>
      <c r="N56" s="175"/>
      <c r="O56" s="175"/>
      <c r="P56" s="175"/>
      <c r="Q56" s="175"/>
      <c r="R56" s="175"/>
      <c r="S56" s="185"/>
    </row>
    <row r="57" spans="1:19" ht="25.5" customHeight="1" x14ac:dyDescent="0.2">
      <c r="A57" s="244">
        <v>226</v>
      </c>
      <c r="B57" s="245" t="s">
        <v>459</v>
      </c>
      <c r="C57" s="176" t="s">
        <v>460</v>
      </c>
      <c r="D57" s="191">
        <f t="shared" si="4"/>
        <v>1</v>
      </c>
      <c r="E57" s="191" t="s">
        <v>409</v>
      </c>
      <c r="F57" s="175"/>
      <c r="G57" s="175"/>
      <c r="H57" s="175"/>
      <c r="I57" s="175"/>
      <c r="J57" s="175"/>
      <c r="K57" s="175"/>
      <c r="L57" s="175"/>
      <c r="M57" s="175"/>
      <c r="N57" s="175"/>
      <c r="O57" s="175"/>
      <c r="P57" s="175"/>
      <c r="Q57" s="175"/>
      <c r="R57" s="175"/>
      <c r="S57" s="185"/>
    </row>
    <row r="58" spans="1:19" ht="25.5" customHeight="1" x14ac:dyDescent="0.2">
      <c r="A58" s="244">
        <v>234</v>
      </c>
      <c r="B58" s="245" t="s">
        <v>461</v>
      </c>
      <c r="C58" s="176" t="s">
        <v>462</v>
      </c>
      <c r="D58" s="191">
        <f t="shared" si="4"/>
        <v>1</v>
      </c>
      <c r="E58" s="191" t="s">
        <v>409</v>
      </c>
      <c r="F58" s="175"/>
      <c r="G58" s="175"/>
      <c r="H58" s="175"/>
      <c r="I58" s="175"/>
      <c r="J58" s="175"/>
      <c r="K58" s="175"/>
      <c r="L58" s="175"/>
      <c r="M58" s="175"/>
      <c r="N58" s="175"/>
      <c r="O58" s="175"/>
      <c r="P58" s="175"/>
      <c r="Q58" s="175"/>
      <c r="R58" s="175"/>
      <c r="S58" s="185"/>
    </row>
    <row r="59" spans="1:19" ht="25.5" customHeight="1" x14ac:dyDescent="0.2">
      <c r="A59" s="187"/>
      <c r="B59" s="188"/>
      <c r="C59" s="177" t="s">
        <v>141</v>
      </c>
      <c r="D59" s="191">
        <f>SUM(D60:D87)</f>
        <v>28</v>
      </c>
      <c r="E59" s="191"/>
      <c r="F59" s="175"/>
      <c r="G59" s="175"/>
      <c r="H59" s="175"/>
      <c r="I59" s="175"/>
      <c r="J59" s="175"/>
      <c r="K59" s="175"/>
      <c r="L59" s="175"/>
      <c r="M59" s="175"/>
      <c r="N59" s="175"/>
      <c r="O59" s="175"/>
      <c r="P59" s="175"/>
      <c r="Q59" s="175"/>
      <c r="R59" s="175"/>
      <c r="S59" s="185"/>
    </row>
    <row r="60" spans="1:19" ht="25.5" customHeight="1" x14ac:dyDescent="0.2">
      <c r="A60" s="244">
        <v>236</v>
      </c>
      <c r="B60" s="245" t="s">
        <v>231</v>
      </c>
      <c r="C60" s="176" t="s">
        <v>161</v>
      </c>
      <c r="D60" s="191">
        <f>IF(ISNA(VLOOKUP(A60,table,1,0)),0,1)</f>
        <v>1</v>
      </c>
      <c r="E60" s="191" t="s">
        <v>409</v>
      </c>
      <c r="F60" s="175"/>
      <c r="G60" s="175"/>
      <c r="H60" s="175"/>
      <c r="I60" s="175"/>
      <c r="J60" s="175"/>
      <c r="K60" s="175"/>
      <c r="L60" s="175"/>
      <c r="M60" s="175"/>
      <c r="N60" s="175"/>
      <c r="O60" s="175"/>
      <c r="P60" s="175"/>
      <c r="Q60" s="175"/>
      <c r="R60" s="175"/>
      <c r="S60" s="185"/>
    </row>
    <row r="61" spans="1:19" ht="25.5" customHeight="1" x14ac:dyDescent="0.2">
      <c r="A61" s="244">
        <v>242</v>
      </c>
      <c r="B61" s="245" t="s">
        <v>463</v>
      </c>
      <c r="C61" s="176" t="s">
        <v>464</v>
      </c>
      <c r="D61" s="191">
        <f t="shared" ref="D61:D83" si="5">IF(ISNA(VLOOKUP(A61,table,1,0)),0,1)</f>
        <v>1</v>
      </c>
      <c r="E61" s="191" t="s">
        <v>409</v>
      </c>
      <c r="F61" s="175"/>
      <c r="G61" s="175"/>
      <c r="H61" s="175"/>
      <c r="I61" s="175"/>
      <c r="J61" s="175"/>
      <c r="K61" s="175"/>
      <c r="L61" s="175"/>
      <c r="M61" s="175"/>
      <c r="N61" s="175"/>
      <c r="O61" s="175"/>
      <c r="P61" s="175"/>
      <c r="Q61" s="175"/>
      <c r="R61" s="175"/>
      <c r="S61" s="185"/>
    </row>
    <row r="62" spans="1:19" ht="25.5" customHeight="1" x14ac:dyDescent="0.2">
      <c r="A62" s="244">
        <v>263</v>
      </c>
      <c r="B62" s="245" t="s">
        <v>465</v>
      </c>
      <c r="C62" s="176" t="s">
        <v>466</v>
      </c>
      <c r="D62" s="191">
        <f t="shared" si="5"/>
        <v>1</v>
      </c>
      <c r="E62" s="191" t="s">
        <v>409</v>
      </c>
      <c r="F62" s="175"/>
      <c r="G62" s="175"/>
      <c r="H62" s="175"/>
      <c r="I62" s="175"/>
      <c r="J62" s="175"/>
      <c r="K62" s="175"/>
      <c r="L62" s="175"/>
      <c r="M62" s="175"/>
      <c r="N62" s="175"/>
      <c r="O62" s="175"/>
      <c r="P62" s="175"/>
      <c r="Q62" s="175"/>
      <c r="R62" s="175"/>
      <c r="S62" s="185"/>
    </row>
    <row r="63" spans="1:19" ht="25.5" customHeight="1" x14ac:dyDescent="0.2">
      <c r="A63" s="244">
        <v>267</v>
      </c>
      <c r="B63" s="245" t="s">
        <v>232</v>
      </c>
      <c r="C63" s="176" t="s">
        <v>6</v>
      </c>
      <c r="D63" s="191">
        <f t="shared" si="5"/>
        <v>1</v>
      </c>
      <c r="E63" s="191" t="s">
        <v>409</v>
      </c>
      <c r="F63" s="175"/>
      <c r="G63" s="175"/>
      <c r="H63" s="175"/>
      <c r="I63" s="175"/>
      <c r="J63" s="175"/>
      <c r="K63" s="175"/>
      <c r="L63" s="175"/>
      <c r="M63" s="175"/>
      <c r="N63" s="175"/>
      <c r="O63" s="175"/>
      <c r="P63" s="175"/>
      <c r="Q63" s="175"/>
      <c r="R63" s="175"/>
      <c r="S63" s="185"/>
    </row>
    <row r="64" spans="1:19" ht="25.5" customHeight="1" x14ac:dyDescent="0.2">
      <c r="A64" s="244">
        <v>270</v>
      </c>
      <c r="B64" s="245" t="s">
        <v>233</v>
      </c>
      <c r="C64" s="176" t="s">
        <v>160</v>
      </c>
      <c r="D64" s="191">
        <f t="shared" si="5"/>
        <v>1</v>
      </c>
      <c r="E64" s="191" t="s">
        <v>409</v>
      </c>
      <c r="F64" s="175"/>
      <c r="G64" s="175"/>
      <c r="H64" s="175"/>
      <c r="I64" s="175"/>
      <c r="J64" s="175"/>
      <c r="K64" s="175"/>
      <c r="L64" s="175"/>
      <c r="M64" s="175"/>
      <c r="N64" s="175"/>
      <c r="O64" s="175"/>
      <c r="P64" s="175"/>
      <c r="Q64" s="175"/>
      <c r="R64" s="175"/>
      <c r="S64" s="185"/>
    </row>
    <row r="65" spans="1:19" ht="25.5" customHeight="1" x14ac:dyDescent="0.2">
      <c r="A65" s="244">
        <v>275</v>
      </c>
      <c r="B65" s="245" t="s">
        <v>467</v>
      </c>
      <c r="C65" s="176" t="s">
        <v>468</v>
      </c>
      <c r="D65" s="191">
        <f t="shared" si="5"/>
        <v>1</v>
      </c>
      <c r="E65" s="191" t="s">
        <v>409</v>
      </c>
      <c r="F65" s="175"/>
      <c r="G65" s="175"/>
      <c r="H65" s="175"/>
      <c r="I65" s="175"/>
      <c r="J65" s="175"/>
      <c r="K65" s="175"/>
      <c r="L65" s="175"/>
      <c r="M65" s="175"/>
      <c r="N65" s="175"/>
      <c r="O65" s="175"/>
      <c r="P65" s="175"/>
      <c r="Q65" s="175"/>
      <c r="R65" s="175"/>
      <c r="S65" s="185"/>
    </row>
    <row r="66" spans="1:19" ht="25.5" customHeight="1" x14ac:dyDescent="0.2">
      <c r="A66" s="244">
        <v>292</v>
      </c>
      <c r="B66" s="245" t="s">
        <v>469</v>
      </c>
      <c r="C66" s="176" t="s">
        <v>470</v>
      </c>
      <c r="D66" s="191">
        <f t="shared" si="5"/>
        <v>1</v>
      </c>
      <c r="E66" s="191" t="s">
        <v>409</v>
      </c>
      <c r="F66" s="175"/>
      <c r="G66" s="175"/>
      <c r="H66" s="175"/>
      <c r="I66" s="175"/>
      <c r="J66" s="175"/>
      <c r="K66" s="175"/>
      <c r="L66" s="175"/>
      <c r="M66" s="175"/>
      <c r="N66" s="175"/>
      <c r="O66" s="175"/>
      <c r="P66" s="175"/>
      <c r="Q66" s="175"/>
      <c r="R66" s="175"/>
      <c r="S66" s="185"/>
    </row>
    <row r="67" spans="1:19" ht="25.5" customHeight="1" x14ac:dyDescent="0.2">
      <c r="A67" s="244">
        <v>310</v>
      </c>
      <c r="B67" s="245" t="s">
        <v>471</v>
      </c>
      <c r="C67" s="176" t="s">
        <v>472</v>
      </c>
      <c r="D67" s="191">
        <f t="shared" si="5"/>
        <v>1</v>
      </c>
      <c r="E67" s="191" t="s">
        <v>409</v>
      </c>
      <c r="F67" s="175"/>
      <c r="G67" s="175"/>
      <c r="H67" s="175"/>
      <c r="I67" s="175"/>
      <c r="J67" s="175"/>
      <c r="K67" s="175"/>
      <c r="L67" s="175"/>
      <c r="M67" s="175"/>
      <c r="N67" s="175"/>
      <c r="O67" s="175"/>
      <c r="P67" s="175"/>
      <c r="Q67" s="175"/>
      <c r="R67" s="175"/>
      <c r="S67" s="185"/>
    </row>
    <row r="68" spans="1:19" ht="25.5" customHeight="1" x14ac:dyDescent="0.2">
      <c r="A68" s="244">
        <v>311</v>
      </c>
      <c r="B68" s="245" t="s">
        <v>473</v>
      </c>
      <c r="C68" s="176" t="s">
        <v>474</v>
      </c>
      <c r="D68" s="191">
        <f t="shared" si="5"/>
        <v>1</v>
      </c>
      <c r="E68" s="191" t="s">
        <v>409</v>
      </c>
      <c r="F68" s="175"/>
      <c r="G68" s="175"/>
      <c r="H68" s="175"/>
      <c r="I68" s="175"/>
      <c r="J68" s="175"/>
      <c r="K68" s="175"/>
      <c r="L68" s="175"/>
      <c r="M68" s="175"/>
      <c r="N68" s="175"/>
      <c r="O68" s="175"/>
      <c r="P68" s="175"/>
      <c r="Q68" s="175"/>
      <c r="R68" s="175"/>
      <c r="S68" s="185"/>
    </row>
    <row r="69" spans="1:19" ht="25.5" customHeight="1" x14ac:dyDescent="0.2">
      <c r="A69" s="244">
        <v>329</v>
      </c>
      <c r="B69" s="245" t="s">
        <v>475</v>
      </c>
      <c r="C69" s="176" t="s">
        <v>476</v>
      </c>
      <c r="D69" s="191">
        <f t="shared" si="5"/>
        <v>1</v>
      </c>
      <c r="E69" s="191" t="s">
        <v>409</v>
      </c>
      <c r="F69" s="175"/>
      <c r="G69" s="175"/>
      <c r="H69" s="175"/>
      <c r="I69" s="175"/>
      <c r="J69" s="175"/>
      <c r="K69" s="175"/>
      <c r="L69" s="175"/>
      <c r="M69" s="175"/>
      <c r="N69" s="175"/>
      <c r="O69" s="175"/>
      <c r="P69" s="175"/>
      <c r="Q69" s="175"/>
      <c r="R69" s="175"/>
      <c r="S69" s="185"/>
    </row>
    <row r="70" spans="1:19" ht="25.5" customHeight="1" x14ac:dyDescent="0.2">
      <c r="A70" s="244">
        <v>328</v>
      </c>
      <c r="B70" s="245" t="s">
        <v>477</v>
      </c>
      <c r="C70" s="176" t="s">
        <v>478</v>
      </c>
      <c r="D70" s="191">
        <f t="shared" si="5"/>
        <v>1</v>
      </c>
      <c r="E70" s="191" t="s">
        <v>409</v>
      </c>
      <c r="F70" s="175"/>
      <c r="G70" s="175"/>
      <c r="H70" s="175"/>
      <c r="I70" s="175"/>
      <c r="J70" s="175"/>
      <c r="K70" s="175"/>
      <c r="L70" s="175"/>
      <c r="M70" s="175"/>
      <c r="N70" s="175"/>
      <c r="O70" s="175"/>
      <c r="P70" s="175"/>
      <c r="Q70" s="175"/>
      <c r="R70" s="175"/>
      <c r="S70" s="185"/>
    </row>
    <row r="71" spans="1:19" ht="25.5" customHeight="1" x14ac:dyDescent="0.2">
      <c r="A71" s="244">
        <v>336</v>
      </c>
      <c r="B71" s="245" t="s">
        <v>479</v>
      </c>
      <c r="C71" s="176" t="s">
        <v>480</v>
      </c>
      <c r="D71" s="191">
        <f t="shared" si="5"/>
        <v>1</v>
      </c>
      <c r="E71" s="191" t="s">
        <v>409</v>
      </c>
      <c r="F71" s="175"/>
      <c r="G71" s="175"/>
      <c r="H71" s="175"/>
      <c r="I71" s="175"/>
      <c r="J71" s="175"/>
      <c r="K71" s="175"/>
      <c r="L71" s="175"/>
      <c r="M71" s="175"/>
      <c r="N71" s="175"/>
      <c r="O71" s="175"/>
      <c r="P71" s="175"/>
      <c r="Q71" s="175"/>
      <c r="R71" s="175"/>
      <c r="S71" s="185"/>
    </row>
    <row r="72" spans="1:19" ht="25.5" customHeight="1" x14ac:dyDescent="0.2">
      <c r="A72" s="244">
        <v>249</v>
      </c>
      <c r="B72" s="245" t="s">
        <v>481</v>
      </c>
      <c r="C72" s="176" t="s">
        <v>333</v>
      </c>
      <c r="D72" s="191">
        <f t="shared" si="5"/>
        <v>1</v>
      </c>
      <c r="E72" s="191" t="s">
        <v>409</v>
      </c>
      <c r="F72" s="175"/>
      <c r="G72" s="175"/>
      <c r="H72" s="175"/>
      <c r="I72" s="175"/>
      <c r="J72" s="175"/>
      <c r="K72" s="175"/>
      <c r="L72" s="175"/>
      <c r="M72" s="175"/>
      <c r="N72" s="175"/>
      <c r="O72" s="175"/>
      <c r="P72" s="175"/>
      <c r="Q72" s="175"/>
      <c r="R72" s="175"/>
      <c r="S72" s="185"/>
    </row>
    <row r="73" spans="1:19" ht="25.5" customHeight="1" x14ac:dyDescent="0.2">
      <c r="A73" s="244">
        <v>251</v>
      </c>
      <c r="B73" s="245" t="s">
        <v>482</v>
      </c>
      <c r="C73" s="176" t="s">
        <v>483</v>
      </c>
      <c r="D73" s="191">
        <f t="shared" si="5"/>
        <v>1</v>
      </c>
      <c r="E73" s="191" t="s">
        <v>409</v>
      </c>
      <c r="F73" s="175"/>
      <c r="G73" s="175"/>
      <c r="H73" s="175"/>
      <c r="I73" s="175"/>
      <c r="J73" s="175"/>
      <c r="K73" s="175"/>
      <c r="L73" s="175"/>
      <c r="M73" s="175"/>
      <c r="N73" s="175"/>
      <c r="O73" s="175"/>
      <c r="P73" s="175"/>
      <c r="Q73" s="175"/>
      <c r="R73" s="175"/>
      <c r="S73" s="185"/>
    </row>
    <row r="74" spans="1:19" ht="25.5" customHeight="1" x14ac:dyDescent="0.2">
      <c r="A74" s="244">
        <v>289</v>
      </c>
      <c r="B74" s="245" t="s">
        <v>484</v>
      </c>
      <c r="C74" s="176" t="s">
        <v>485</v>
      </c>
      <c r="D74" s="191">
        <f t="shared" si="5"/>
        <v>1</v>
      </c>
      <c r="E74" s="191" t="s">
        <v>409</v>
      </c>
      <c r="F74" s="175"/>
      <c r="G74" s="175"/>
      <c r="H74" s="175"/>
      <c r="I74" s="175"/>
      <c r="J74" s="175"/>
      <c r="K74" s="175"/>
      <c r="L74" s="175"/>
      <c r="M74" s="175"/>
      <c r="N74" s="175"/>
      <c r="O74" s="175"/>
      <c r="P74" s="175"/>
      <c r="Q74" s="175"/>
      <c r="R74" s="175"/>
      <c r="S74" s="185"/>
    </row>
    <row r="75" spans="1:19" ht="25.5" customHeight="1" x14ac:dyDescent="0.2">
      <c r="A75" s="244">
        <v>256</v>
      </c>
      <c r="B75" s="245" t="s">
        <v>486</v>
      </c>
      <c r="C75" s="176" t="s">
        <v>487</v>
      </c>
      <c r="D75" s="191">
        <f t="shared" si="5"/>
        <v>1</v>
      </c>
      <c r="E75" s="191" t="s">
        <v>409</v>
      </c>
      <c r="F75" s="175"/>
      <c r="G75" s="175"/>
      <c r="H75" s="175"/>
      <c r="I75" s="175"/>
      <c r="J75" s="175"/>
      <c r="K75" s="175"/>
      <c r="L75" s="175"/>
      <c r="M75" s="175"/>
      <c r="N75" s="175"/>
      <c r="O75" s="175"/>
      <c r="P75" s="175"/>
      <c r="Q75" s="175"/>
      <c r="R75" s="175"/>
      <c r="S75" s="185"/>
    </row>
    <row r="76" spans="1:19" ht="25.5" customHeight="1" x14ac:dyDescent="0.2">
      <c r="A76" s="244">
        <v>254</v>
      </c>
      <c r="B76" s="245" t="s">
        <v>488</v>
      </c>
      <c r="C76" s="176" t="s">
        <v>489</v>
      </c>
      <c r="D76" s="191">
        <f t="shared" si="5"/>
        <v>1</v>
      </c>
      <c r="E76" s="191" t="s">
        <v>409</v>
      </c>
      <c r="F76" s="175"/>
      <c r="G76" s="175"/>
      <c r="H76" s="175"/>
      <c r="I76" s="175"/>
      <c r="J76" s="175"/>
      <c r="K76" s="175"/>
      <c r="L76" s="175"/>
      <c r="M76" s="175"/>
      <c r="N76" s="175"/>
      <c r="O76" s="175"/>
      <c r="P76" s="175"/>
      <c r="Q76" s="175"/>
      <c r="R76" s="175"/>
      <c r="S76" s="185"/>
    </row>
    <row r="77" spans="1:19" ht="25.5" customHeight="1" x14ac:dyDescent="0.2">
      <c r="A77" s="244">
        <v>260</v>
      </c>
      <c r="B77" s="245" t="s">
        <v>490</v>
      </c>
      <c r="C77" s="176" t="s">
        <v>491</v>
      </c>
      <c r="D77" s="191">
        <f t="shared" si="5"/>
        <v>1</v>
      </c>
      <c r="E77" s="191" t="s">
        <v>409</v>
      </c>
      <c r="F77" s="175"/>
      <c r="G77" s="175"/>
      <c r="H77" s="175"/>
      <c r="I77" s="175"/>
      <c r="J77" s="175"/>
      <c r="K77" s="175"/>
      <c r="L77" s="175"/>
      <c r="M77" s="175"/>
      <c r="N77" s="175"/>
      <c r="O77" s="175"/>
      <c r="P77" s="175"/>
      <c r="Q77" s="175"/>
      <c r="R77" s="175"/>
      <c r="S77" s="185"/>
    </row>
    <row r="78" spans="1:19" ht="25.5" customHeight="1" x14ac:dyDescent="0.2">
      <c r="A78" s="244">
        <v>333</v>
      </c>
      <c r="B78" s="245" t="s">
        <v>234</v>
      </c>
      <c r="C78" s="176" t="s">
        <v>159</v>
      </c>
      <c r="D78" s="191">
        <f t="shared" si="5"/>
        <v>1</v>
      </c>
      <c r="E78" s="191" t="s">
        <v>409</v>
      </c>
      <c r="F78" s="175"/>
      <c r="G78" s="175"/>
      <c r="H78" s="175"/>
      <c r="I78" s="175"/>
      <c r="J78" s="175"/>
      <c r="K78" s="175"/>
      <c r="L78" s="175"/>
      <c r="M78" s="175"/>
      <c r="N78" s="175"/>
      <c r="O78" s="175"/>
      <c r="P78" s="175"/>
      <c r="Q78" s="175"/>
      <c r="R78" s="175"/>
      <c r="S78" s="185"/>
    </row>
    <row r="79" spans="1:19" ht="25.5" customHeight="1" x14ac:dyDescent="0.2">
      <c r="A79" s="244">
        <v>280</v>
      </c>
      <c r="B79" s="245" t="s">
        <v>492</v>
      </c>
      <c r="C79" s="176" t="s">
        <v>493</v>
      </c>
      <c r="D79" s="191">
        <f t="shared" si="5"/>
        <v>1</v>
      </c>
      <c r="E79" s="191" t="s">
        <v>409</v>
      </c>
      <c r="F79" s="175"/>
      <c r="G79" s="175"/>
      <c r="H79" s="175"/>
      <c r="I79" s="175"/>
      <c r="J79" s="175"/>
      <c r="K79" s="175"/>
      <c r="L79" s="175"/>
      <c r="M79" s="175"/>
      <c r="N79" s="175"/>
      <c r="O79" s="175"/>
      <c r="P79" s="175"/>
      <c r="Q79" s="175"/>
      <c r="R79" s="175"/>
      <c r="S79" s="185"/>
    </row>
    <row r="80" spans="1:19" ht="25.5" customHeight="1" x14ac:dyDescent="0.2">
      <c r="A80" s="244">
        <v>296</v>
      </c>
      <c r="B80" s="245" t="s">
        <v>235</v>
      </c>
      <c r="C80" s="176" t="s">
        <v>7</v>
      </c>
      <c r="D80" s="191">
        <f t="shared" si="5"/>
        <v>1</v>
      </c>
      <c r="E80" s="191" t="s">
        <v>409</v>
      </c>
      <c r="F80" s="175"/>
      <c r="G80" s="175"/>
      <c r="H80" s="175"/>
      <c r="I80" s="175"/>
      <c r="J80" s="175"/>
      <c r="K80" s="175"/>
      <c r="L80" s="175"/>
      <c r="M80" s="175"/>
      <c r="N80" s="175"/>
      <c r="O80" s="175"/>
      <c r="P80" s="175"/>
      <c r="Q80" s="175"/>
      <c r="R80" s="175"/>
      <c r="S80" s="185"/>
    </row>
    <row r="81" spans="1:19" ht="25.5" customHeight="1" x14ac:dyDescent="0.2">
      <c r="A81" s="244">
        <v>299</v>
      </c>
      <c r="B81" s="245" t="s">
        <v>494</v>
      </c>
      <c r="C81" s="176" t="s">
        <v>495</v>
      </c>
      <c r="D81" s="191">
        <f t="shared" si="5"/>
        <v>1</v>
      </c>
      <c r="E81" s="191" t="s">
        <v>409</v>
      </c>
      <c r="F81" s="175"/>
      <c r="G81" s="175"/>
      <c r="H81" s="175"/>
      <c r="I81" s="175"/>
      <c r="J81" s="175"/>
      <c r="K81" s="175"/>
      <c r="L81" s="175"/>
      <c r="M81" s="175"/>
      <c r="N81" s="175"/>
      <c r="O81" s="175"/>
      <c r="P81" s="175"/>
      <c r="Q81" s="175"/>
      <c r="R81" s="175"/>
      <c r="S81" s="185"/>
    </row>
    <row r="82" spans="1:19" ht="25.5" customHeight="1" x14ac:dyDescent="0.2">
      <c r="A82" s="244">
        <v>265</v>
      </c>
      <c r="B82" s="245" t="s">
        <v>496</v>
      </c>
      <c r="C82" s="176" t="s">
        <v>497</v>
      </c>
      <c r="D82" s="191">
        <f t="shared" si="5"/>
        <v>1</v>
      </c>
      <c r="E82" s="191" t="s">
        <v>409</v>
      </c>
      <c r="F82" s="175"/>
      <c r="G82" s="175"/>
      <c r="H82" s="175"/>
      <c r="I82" s="175"/>
      <c r="J82" s="175"/>
      <c r="K82" s="175"/>
      <c r="L82" s="175"/>
      <c r="M82" s="175"/>
      <c r="N82" s="175"/>
      <c r="O82" s="175"/>
      <c r="P82" s="175"/>
      <c r="Q82" s="175"/>
      <c r="R82" s="175"/>
      <c r="S82" s="185"/>
    </row>
    <row r="83" spans="1:19" ht="25.5" customHeight="1" x14ac:dyDescent="0.2">
      <c r="A83" s="244">
        <v>339</v>
      </c>
      <c r="B83" s="245" t="s">
        <v>236</v>
      </c>
      <c r="C83" s="176" t="s">
        <v>8</v>
      </c>
      <c r="D83" s="191">
        <f t="shared" si="5"/>
        <v>1</v>
      </c>
      <c r="E83" s="191" t="s">
        <v>409</v>
      </c>
      <c r="F83" s="175"/>
      <c r="G83" s="175"/>
      <c r="H83" s="175"/>
      <c r="I83" s="175"/>
      <c r="J83" s="175"/>
      <c r="K83" s="175"/>
      <c r="L83" s="175"/>
      <c r="M83" s="175"/>
      <c r="N83" s="175"/>
      <c r="O83" s="175"/>
      <c r="P83" s="175"/>
      <c r="Q83" s="175"/>
      <c r="R83" s="175"/>
      <c r="S83" s="185"/>
    </row>
    <row r="84" spans="1:19" ht="25.5" customHeight="1" x14ac:dyDescent="0.2">
      <c r="A84" s="244">
        <v>277</v>
      </c>
      <c r="B84" s="245" t="s">
        <v>498</v>
      </c>
      <c r="C84" s="185" t="s">
        <v>499</v>
      </c>
      <c r="D84" s="191">
        <f>IF(ISNA(VLOOKUP(A84,table,1,0)),0,1)</f>
        <v>1</v>
      </c>
      <c r="E84" s="191" t="s">
        <v>409</v>
      </c>
      <c r="F84" s="175"/>
      <c r="G84" s="175"/>
      <c r="H84" s="175"/>
      <c r="I84" s="175"/>
      <c r="J84" s="175"/>
      <c r="K84" s="175"/>
      <c r="L84" s="175"/>
      <c r="M84" s="175"/>
      <c r="N84" s="175"/>
      <c r="O84" s="175"/>
      <c r="P84" s="175"/>
      <c r="Q84" s="175"/>
      <c r="R84" s="175"/>
      <c r="S84" s="185"/>
    </row>
    <row r="85" spans="1:19" ht="25.5" customHeight="1" x14ac:dyDescent="0.2">
      <c r="A85" s="244">
        <v>305</v>
      </c>
      <c r="B85" s="245" t="s">
        <v>500</v>
      </c>
      <c r="C85" s="185" t="s">
        <v>501</v>
      </c>
      <c r="D85" s="191">
        <f>IF(ISNA(VLOOKUP(A85,table,1,0)),0,1)</f>
        <v>1</v>
      </c>
      <c r="E85" s="191" t="s">
        <v>409</v>
      </c>
      <c r="F85" s="175"/>
      <c r="G85" s="175"/>
      <c r="H85" s="175"/>
      <c r="I85" s="175"/>
      <c r="J85" s="175"/>
      <c r="K85" s="175"/>
      <c r="L85" s="175"/>
      <c r="M85" s="175"/>
      <c r="N85" s="175"/>
      <c r="O85" s="175"/>
      <c r="P85" s="175"/>
      <c r="Q85" s="175"/>
      <c r="R85" s="175"/>
      <c r="S85" s="185"/>
    </row>
    <row r="86" spans="1:19" ht="25.5" customHeight="1" x14ac:dyDescent="0.2">
      <c r="A86" s="244">
        <v>306</v>
      </c>
      <c r="B86" s="245" t="s">
        <v>502</v>
      </c>
      <c r="C86" s="185" t="s">
        <v>503</v>
      </c>
      <c r="D86" s="191">
        <f>IF(ISNA(VLOOKUP(A86,table,1,0)),0,1)</f>
        <v>1</v>
      </c>
      <c r="E86" s="191" t="s">
        <v>409</v>
      </c>
      <c r="F86" s="175"/>
      <c r="G86" s="175"/>
      <c r="H86" s="175"/>
      <c r="I86" s="175"/>
      <c r="J86" s="175"/>
      <c r="K86" s="175"/>
      <c r="L86" s="175"/>
      <c r="M86" s="175"/>
      <c r="N86" s="175"/>
      <c r="O86" s="175"/>
      <c r="P86" s="175"/>
      <c r="Q86" s="175"/>
      <c r="R86" s="175"/>
      <c r="S86" s="185"/>
    </row>
    <row r="87" spans="1:19" ht="25.5" customHeight="1" x14ac:dyDescent="0.2">
      <c r="A87" s="244">
        <v>307</v>
      </c>
      <c r="B87" s="245" t="s">
        <v>504</v>
      </c>
      <c r="C87" s="185" t="s">
        <v>505</v>
      </c>
      <c r="D87" s="191">
        <f>IF(ISNA(VLOOKUP(A87,table,1,0)),0,1)</f>
        <v>1</v>
      </c>
      <c r="E87" s="191" t="s">
        <v>409</v>
      </c>
      <c r="F87" s="175"/>
      <c r="G87" s="175"/>
      <c r="H87" s="175"/>
      <c r="I87" s="175"/>
      <c r="J87" s="175"/>
      <c r="K87" s="175"/>
      <c r="L87" s="175"/>
      <c r="M87" s="175"/>
      <c r="N87" s="175"/>
      <c r="O87" s="175"/>
      <c r="P87" s="175"/>
      <c r="Q87" s="175"/>
      <c r="R87" s="175"/>
      <c r="S87" s="185"/>
    </row>
    <row r="88" spans="1:19" ht="25.5" customHeight="1" x14ac:dyDescent="0.2">
      <c r="A88" s="187"/>
      <c r="B88" s="188"/>
      <c r="C88" s="177" t="s">
        <v>158</v>
      </c>
      <c r="D88" s="191">
        <f>SUM(D89:D117)</f>
        <v>29</v>
      </c>
      <c r="E88" s="191"/>
      <c r="F88" s="175"/>
      <c r="G88" s="175"/>
      <c r="H88" s="175"/>
      <c r="I88" s="175"/>
      <c r="J88" s="175"/>
      <c r="K88" s="175"/>
      <c r="L88" s="175"/>
      <c r="M88" s="175"/>
      <c r="N88" s="175"/>
      <c r="O88" s="175"/>
      <c r="P88" s="175"/>
      <c r="Q88" s="175"/>
      <c r="R88" s="175"/>
      <c r="S88" s="185"/>
    </row>
    <row r="89" spans="1:19" ht="25.5" customHeight="1" x14ac:dyDescent="0.2">
      <c r="A89" s="244">
        <v>388</v>
      </c>
      <c r="B89" s="245" t="s">
        <v>237</v>
      </c>
      <c r="C89" s="176" t="s">
        <v>157</v>
      </c>
      <c r="D89" s="191">
        <f t="shared" ref="D89:D117" si="6">IF(ISNA(VLOOKUP(A89,table,1,0)),0,1)</f>
        <v>1</v>
      </c>
      <c r="E89" s="191" t="s">
        <v>409</v>
      </c>
      <c r="F89" s="175"/>
      <c r="G89" s="175"/>
      <c r="H89" s="175"/>
      <c r="I89" s="175"/>
      <c r="J89" s="175"/>
      <c r="K89" s="175"/>
      <c r="L89" s="175"/>
      <c r="M89" s="175"/>
      <c r="N89" s="175"/>
      <c r="O89" s="175"/>
      <c r="P89" s="175"/>
      <c r="Q89" s="175"/>
      <c r="R89" s="175"/>
      <c r="S89" s="185"/>
    </row>
    <row r="90" spans="1:19" ht="25.5" customHeight="1" x14ac:dyDescent="0.2">
      <c r="A90" s="244">
        <v>402</v>
      </c>
      <c r="B90" s="245" t="s">
        <v>506</v>
      </c>
      <c r="C90" s="176" t="s">
        <v>507</v>
      </c>
      <c r="D90" s="191">
        <f t="shared" si="6"/>
        <v>1</v>
      </c>
      <c r="E90" s="191" t="s">
        <v>409</v>
      </c>
      <c r="F90" s="175"/>
      <c r="G90" s="175"/>
      <c r="H90" s="175"/>
      <c r="I90" s="175"/>
      <c r="J90" s="175"/>
      <c r="K90" s="175"/>
      <c r="L90" s="175"/>
      <c r="M90" s="175"/>
      <c r="N90" s="175"/>
      <c r="O90" s="175"/>
      <c r="P90" s="175"/>
      <c r="Q90" s="175"/>
      <c r="R90" s="175"/>
      <c r="S90" s="185"/>
    </row>
    <row r="91" spans="1:19" ht="25.5" customHeight="1" x14ac:dyDescent="0.2">
      <c r="A91" s="244">
        <v>403</v>
      </c>
      <c r="B91" s="245" t="s">
        <v>238</v>
      </c>
      <c r="C91" s="176" t="s">
        <v>9</v>
      </c>
      <c r="D91" s="191">
        <f t="shared" si="6"/>
        <v>1</v>
      </c>
      <c r="E91" s="191" t="s">
        <v>409</v>
      </c>
      <c r="F91" s="175"/>
      <c r="G91" s="175"/>
      <c r="H91" s="175"/>
      <c r="I91" s="175"/>
      <c r="J91" s="175"/>
      <c r="K91" s="175"/>
      <c r="L91" s="175"/>
      <c r="M91" s="175"/>
      <c r="N91" s="175"/>
      <c r="O91" s="175"/>
      <c r="P91" s="175"/>
      <c r="Q91" s="175"/>
      <c r="R91" s="175"/>
      <c r="S91" s="185"/>
    </row>
    <row r="92" spans="1:19" ht="25.5" customHeight="1" x14ac:dyDescent="0.2">
      <c r="A92" s="244">
        <v>406</v>
      </c>
      <c r="B92" s="245" t="s">
        <v>239</v>
      </c>
      <c r="C92" s="176" t="s">
        <v>156</v>
      </c>
      <c r="D92" s="191">
        <f t="shared" si="6"/>
        <v>1</v>
      </c>
      <c r="E92" s="191" t="s">
        <v>409</v>
      </c>
      <c r="F92" s="175"/>
      <c r="G92" s="175"/>
      <c r="H92" s="175"/>
      <c r="I92" s="175"/>
      <c r="J92" s="175"/>
      <c r="K92" s="175"/>
      <c r="L92" s="175"/>
      <c r="M92" s="175"/>
      <c r="N92" s="175"/>
      <c r="O92" s="175"/>
      <c r="P92" s="175"/>
      <c r="Q92" s="175"/>
      <c r="R92" s="175"/>
      <c r="S92" s="185"/>
    </row>
    <row r="93" spans="1:19" ht="25.5" customHeight="1" x14ac:dyDescent="0.2">
      <c r="A93" s="244">
        <v>426</v>
      </c>
      <c r="B93" s="245" t="s">
        <v>240</v>
      </c>
      <c r="C93" s="176" t="s">
        <v>10</v>
      </c>
      <c r="D93" s="191">
        <f t="shared" si="6"/>
        <v>1</v>
      </c>
      <c r="E93" s="191" t="s">
        <v>409</v>
      </c>
      <c r="F93" s="175"/>
      <c r="G93" s="175"/>
      <c r="H93" s="175"/>
      <c r="I93" s="175"/>
      <c r="J93" s="175"/>
      <c r="K93" s="175"/>
      <c r="L93" s="175"/>
      <c r="M93" s="175"/>
      <c r="N93" s="175"/>
      <c r="O93" s="175"/>
      <c r="P93" s="175"/>
      <c r="Q93" s="175"/>
      <c r="R93" s="175"/>
      <c r="S93" s="185"/>
    </row>
    <row r="94" spans="1:19" ht="25.5" customHeight="1" x14ac:dyDescent="0.2">
      <c r="A94" s="244">
        <v>407</v>
      </c>
      <c r="B94" s="245" t="s">
        <v>241</v>
      </c>
      <c r="C94" s="176" t="s">
        <v>11</v>
      </c>
      <c r="D94" s="191">
        <f t="shared" si="6"/>
        <v>1</v>
      </c>
      <c r="E94" s="191" t="s">
        <v>409</v>
      </c>
      <c r="F94" s="175"/>
      <c r="G94" s="175"/>
      <c r="H94" s="175"/>
      <c r="I94" s="175"/>
      <c r="J94" s="175"/>
      <c r="K94" s="175"/>
      <c r="L94" s="175"/>
      <c r="M94" s="175"/>
      <c r="N94" s="175"/>
      <c r="O94" s="175"/>
      <c r="P94" s="175"/>
      <c r="Q94" s="175"/>
      <c r="R94" s="175"/>
      <c r="S94" s="185"/>
    </row>
    <row r="95" spans="1:19" ht="25.5" customHeight="1" x14ac:dyDescent="0.2">
      <c r="A95" s="244">
        <v>393</v>
      </c>
      <c r="B95" s="245" t="s">
        <v>242</v>
      </c>
      <c r="C95" s="176" t="s">
        <v>12</v>
      </c>
      <c r="D95" s="191">
        <f t="shared" si="6"/>
        <v>1</v>
      </c>
      <c r="E95" s="191" t="s">
        <v>409</v>
      </c>
      <c r="F95" s="175"/>
      <c r="G95" s="175"/>
      <c r="H95" s="175"/>
      <c r="I95" s="175"/>
      <c r="J95" s="175"/>
      <c r="K95" s="175"/>
      <c r="L95" s="175"/>
      <c r="M95" s="175"/>
      <c r="N95" s="175"/>
      <c r="O95" s="175"/>
      <c r="P95" s="175"/>
      <c r="Q95" s="175"/>
      <c r="R95" s="175"/>
      <c r="S95" s="185"/>
    </row>
    <row r="96" spans="1:19" ht="25.5" customHeight="1" x14ac:dyDescent="0.2">
      <c r="A96" s="244">
        <v>358</v>
      </c>
      <c r="B96" s="245" t="s">
        <v>243</v>
      </c>
      <c r="C96" s="176" t="s">
        <v>13</v>
      </c>
      <c r="D96" s="191">
        <f t="shared" si="6"/>
        <v>1</v>
      </c>
      <c r="E96" s="191" t="s">
        <v>409</v>
      </c>
      <c r="F96" s="175"/>
      <c r="G96" s="175"/>
      <c r="H96" s="175"/>
      <c r="I96" s="175"/>
      <c r="J96" s="175"/>
      <c r="K96" s="175"/>
      <c r="L96" s="175"/>
      <c r="M96" s="175"/>
      <c r="N96" s="175"/>
      <c r="O96" s="175"/>
      <c r="P96" s="175"/>
      <c r="Q96" s="175"/>
      <c r="R96" s="175"/>
      <c r="S96" s="185"/>
    </row>
    <row r="97" spans="1:19" ht="25.5" customHeight="1" x14ac:dyDescent="0.2">
      <c r="A97" s="244">
        <v>372</v>
      </c>
      <c r="B97" s="245" t="s">
        <v>244</v>
      </c>
      <c r="C97" s="176" t="s">
        <v>14</v>
      </c>
      <c r="D97" s="191">
        <f t="shared" si="6"/>
        <v>1</v>
      </c>
      <c r="E97" s="191" t="s">
        <v>409</v>
      </c>
      <c r="F97" s="175"/>
      <c r="G97" s="175"/>
      <c r="H97" s="175"/>
      <c r="I97" s="175"/>
      <c r="J97" s="175"/>
      <c r="K97" s="175"/>
      <c r="L97" s="175"/>
      <c r="M97" s="175"/>
      <c r="N97" s="175"/>
      <c r="O97" s="175"/>
      <c r="P97" s="175"/>
      <c r="Q97" s="175"/>
      <c r="R97" s="175"/>
      <c r="S97" s="185"/>
    </row>
    <row r="98" spans="1:19" ht="25.5" customHeight="1" x14ac:dyDescent="0.2">
      <c r="A98" s="244">
        <v>397</v>
      </c>
      <c r="B98" s="245" t="s">
        <v>245</v>
      </c>
      <c r="C98" s="176" t="s">
        <v>15</v>
      </c>
      <c r="D98" s="191">
        <f t="shared" si="6"/>
        <v>1</v>
      </c>
      <c r="E98" s="191" t="s">
        <v>409</v>
      </c>
      <c r="F98" s="175"/>
      <c r="G98" s="175"/>
      <c r="H98" s="175"/>
      <c r="I98" s="175"/>
      <c r="J98" s="175"/>
      <c r="K98" s="175"/>
      <c r="L98" s="175"/>
      <c r="M98" s="175"/>
      <c r="N98" s="175"/>
      <c r="O98" s="175"/>
      <c r="P98" s="175"/>
      <c r="Q98" s="175"/>
      <c r="R98" s="175"/>
      <c r="S98" s="185"/>
    </row>
    <row r="99" spans="1:19" ht="25.5" customHeight="1" x14ac:dyDescent="0.2">
      <c r="A99" s="244">
        <v>417</v>
      </c>
      <c r="B99" s="245" t="s">
        <v>246</v>
      </c>
      <c r="C99" s="176" t="s">
        <v>16</v>
      </c>
      <c r="D99" s="191">
        <f t="shared" si="6"/>
        <v>1</v>
      </c>
      <c r="E99" s="191" t="s">
        <v>409</v>
      </c>
      <c r="F99" s="175"/>
      <c r="G99" s="175"/>
      <c r="H99" s="175"/>
      <c r="I99" s="175"/>
      <c r="J99" s="175"/>
      <c r="K99" s="175"/>
      <c r="L99" s="175"/>
      <c r="M99" s="175"/>
      <c r="N99" s="175"/>
      <c r="O99" s="175"/>
      <c r="P99" s="175"/>
      <c r="Q99" s="175"/>
      <c r="R99" s="175"/>
      <c r="S99" s="185"/>
    </row>
    <row r="100" spans="1:19" ht="25.5" customHeight="1" x14ac:dyDescent="0.2">
      <c r="A100" s="244">
        <v>414</v>
      </c>
      <c r="B100" s="245" t="s">
        <v>247</v>
      </c>
      <c r="C100" s="176" t="s">
        <v>17</v>
      </c>
      <c r="D100" s="191">
        <f t="shared" si="6"/>
        <v>1</v>
      </c>
      <c r="E100" s="191" t="s">
        <v>409</v>
      </c>
      <c r="F100" s="175"/>
      <c r="G100" s="175"/>
      <c r="H100" s="175"/>
      <c r="I100" s="175"/>
      <c r="J100" s="175"/>
      <c r="K100" s="175"/>
      <c r="L100" s="175"/>
      <c r="M100" s="175"/>
      <c r="N100" s="175"/>
      <c r="O100" s="175"/>
      <c r="P100" s="175"/>
      <c r="Q100" s="175"/>
      <c r="R100" s="175"/>
      <c r="S100" s="185"/>
    </row>
    <row r="101" spans="1:19" ht="25.5" customHeight="1" x14ac:dyDescent="0.2">
      <c r="A101" s="244">
        <v>423</v>
      </c>
      <c r="B101" s="245" t="s">
        <v>508</v>
      </c>
      <c r="C101" s="176" t="s">
        <v>509</v>
      </c>
      <c r="D101" s="191">
        <f t="shared" si="6"/>
        <v>1</v>
      </c>
      <c r="E101" s="191" t="s">
        <v>409</v>
      </c>
      <c r="F101" s="175"/>
      <c r="G101" s="175"/>
      <c r="H101" s="175"/>
      <c r="I101" s="175"/>
      <c r="J101" s="175"/>
      <c r="K101" s="175"/>
      <c r="L101" s="175"/>
      <c r="M101" s="175"/>
      <c r="N101" s="175"/>
      <c r="O101" s="175"/>
      <c r="P101" s="175"/>
      <c r="Q101" s="175"/>
      <c r="R101" s="175"/>
      <c r="S101" s="185"/>
    </row>
    <row r="102" spans="1:19" ht="25.5" customHeight="1" x14ac:dyDescent="0.2">
      <c r="A102" s="244">
        <v>420</v>
      </c>
      <c r="B102" s="245" t="s">
        <v>248</v>
      </c>
      <c r="C102" s="176" t="s">
        <v>18</v>
      </c>
      <c r="D102" s="191">
        <f t="shared" si="6"/>
        <v>1</v>
      </c>
      <c r="E102" s="191" t="s">
        <v>409</v>
      </c>
      <c r="F102" s="175"/>
      <c r="G102" s="175"/>
      <c r="H102" s="175"/>
      <c r="I102" s="175"/>
      <c r="J102" s="175"/>
      <c r="K102" s="175"/>
      <c r="L102" s="175"/>
      <c r="M102" s="175"/>
      <c r="N102" s="175"/>
      <c r="O102" s="175"/>
      <c r="P102" s="175"/>
      <c r="Q102" s="175"/>
      <c r="R102" s="175"/>
      <c r="S102" s="185"/>
    </row>
    <row r="103" spans="1:19" ht="25.5" customHeight="1" x14ac:dyDescent="0.2">
      <c r="A103" s="244">
        <v>366</v>
      </c>
      <c r="B103" s="245" t="s">
        <v>510</v>
      </c>
      <c r="C103" s="176" t="s">
        <v>511</v>
      </c>
      <c r="D103" s="191">
        <f t="shared" si="6"/>
        <v>1</v>
      </c>
      <c r="E103" s="191" t="s">
        <v>409</v>
      </c>
      <c r="F103" s="175"/>
      <c r="G103" s="175"/>
      <c r="H103" s="175"/>
      <c r="I103" s="175"/>
      <c r="J103" s="175"/>
      <c r="K103" s="175"/>
      <c r="L103" s="175"/>
      <c r="M103" s="175"/>
      <c r="N103" s="175"/>
      <c r="O103" s="175"/>
      <c r="P103" s="175"/>
      <c r="Q103" s="175"/>
      <c r="R103" s="175"/>
      <c r="S103" s="185"/>
    </row>
    <row r="104" spans="1:19" ht="25.5" customHeight="1" x14ac:dyDescent="0.2">
      <c r="A104" s="244">
        <v>367</v>
      </c>
      <c r="B104" s="245" t="s">
        <v>249</v>
      </c>
      <c r="C104" s="176" t="s">
        <v>155</v>
      </c>
      <c r="D104" s="191">
        <f t="shared" si="6"/>
        <v>1</v>
      </c>
      <c r="E104" s="191" t="s">
        <v>409</v>
      </c>
      <c r="F104" s="175"/>
      <c r="G104" s="175"/>
      <c r="H104" s="175"/>
      <c r="I104" s="175"/>
      <c r="J104" s="175"/>
      <c r="K104" s="175"/>
      <c r="L104" s="175"/>
      <c r="M104" s="175"/>
      <c r="N104" s="175"/>
      <c r="O104" s="175"/>
      <c r="P104" s="175"/>
      <c r="Q104" s="175"/>
      <c r="R104" s="175"/>
      <c r="S104" s="185"/>
    </row>
    <row r="105" spans="1:19" ht="25.5" customHeight="1" x14ac:dyDescent="0.2">
      <c r="A105" s="244">
        <v>399</v>
      </c>
      <c r="B105" s="245" t="s">
        <v>250</v>
      </c>
      <c r="C105" s="176" t="s">
        <v>19</v>
      </c>
      <c r="D105" s="191">
        <f t="shared" si="6"/>
        <v>1</v>
      </c>
      <c r="E105" s="191" t="s">
        <v>409</v>
      </c>
      <c r="F105" s="175"/>
      <c r="G105" s="175"/>
      <c r="H105" s="175"/>
      <c r="I105" s="175"/>
      <c r="J105" s="175"/>
      <c r="K105" s="175"/>
      <c r="L105" s="175"/>
      <c r="M105" s="175"/>
      <c r="N105" s="175"/>
      <c r="O105" s="175"/>
      <c r="P105" s="175"/>
      <c r="Q105" s="175"/>
      <c r="R105" s="175"/>
      <c r="S105" s="185"/>
    </row>
    <row r="106" spans="1:19" ht="25.5" customHeight="1" x14ac:dyDescent="0.2">
      <c r="A106" s="244">
        <v>449</v>
      </c>
      <c r="B106" s="245" t="s">
        <v>251</v>
      </c>
      <c r="C106" s="176" t="s">
        <v>20</v>
      </c>
      <c r="D106" s="191">
        <f t="shared" si="6"/>
        <v>1</v>
      </c>
      <c r="E106" s="191" t="s">
        <v>409</v>
      </c>
      <c r="F106" s="175"/>
      <c r="G106" s="175"/>
      <c r="H106" s="175"/>
      <c r="I106" s="175"/>
      <c r="J106" s="175"/>
      <c r="K106" s="175"/>
      <c r="L106" s="175"/>
      <c r="M106" s="175"/>
      <c r="N106" s="175"/>
      <c r="O106" s="175"/>
      <c r="P106" s="175"/>
      <c r="Q106" s="175"/>
      <c r="R106" s="175"/>
      <c r="S106" s="185"/>
    </row>
    <row r="107" spans="1:19" ht="25.5" customHeight="1" x14ac:dyDescent="0.2">
      <c r="A107" s="244">
        <v>401</v>
      </c>
      <c r="B107" s="245" t="s">
        <v>252</v>
      </c>
      <c r="C107" s="176" t="s">
        <v>21</v>
      </c>
      <c r="D107" s="191">
        <f t="shared" si="6"/>
        <v>1</v>
      </c>
      <c r="E107" s="191" t="s">
        <v>409</v>
      </c>
      <c r="F107" s="175"/>
      <c r="G107" s="175"/>
      <c r="H107" s="175"/>
      <c r="I107" s="175"/>
      <c r="J107" s="175"/>
      <c r="K107" s="175"/>
      <c r="L107" s="175"/>
      <c r="M107" s="175"/>
      <c r="N107" s="175"/>
      <c r="O107" s="175"/>
      <c r="P107" s="175"/>
      <c r="Q107" s="175"/>
      <c r="R107" s="175"/>
      <c r="S107" s="185"/>
    </row>
    <row r="108" spans="1:19" ht="25.5" customHeight="1" x14ac:dyDescent="0.2">
      <c r="A108" s="244">
        <v>373</v>
      </c>
      <c r="B108" s="245" t="s">
        <v>253</v>
      </c>
      <c r="C108" s="176" t="s">
        <v>154</v>
      </c>
      <c r="D108" s="191">
        <f t="shared" si="6"/>
        <v>1</v>
      </c>
      <c r="E108" s="191" t="s">
        <v>409</v>
      </c>
      <c r="F108" s="175"/>
      <c r="G108" s="175"/>
      <c r="H108" s="175"/>
      <c r="I108" s="175"/>
      <c r="J108" s="175"/>
      <c r="K108" s="175"/>
      <c r="L108" s="175"/>
      <c r="M108" s="175"/>
      <c r="N108" s="175"/>
      <c r="O108" s="175"/>
      <c r="P108" s="175"/>
      <c r="Q108" s="175"/>
      <c r="R108" s="175"/>
      <c r="S108" s="185"/>
    </row>
    <row r="109" spans="1:19" ht="25.5" customHeight="1" x14ac:dyDescent="0.2">
      <c r="A109" s="244">
        <v>394</v>
      </c>
      <c r="B109" s="245" t="s">
        <v>254</v>
      </c>
      <c r="C109" s="176" t="s">
        <v>22</v>
      </c>
      <c r="D109" s="191">
        <f t="shared" si="6"/>
        <v>1</v>
      </c>
      <c r="E109" s="191" t="s">
        <v>409</v>
      </c>
      <c r="F109" s="175"/>
      <c r="G109" s="175"/>
      <c r="H109" s="175"/>
      <c r="I109" s="175"/>
      <c r="J109" s="175"/>
      <c r="K109" s="175"/>
      <c r="L109" s="175"/>
      <c r="M109" s="175"/>
      <c r="N109" s="175"/>
      <c r="O109" s="175"/>
      <c r="P109" s="175"/>
      <c r="Q109" s="175"/>
      <c r="R109" s="175"/>
      <c r="S109" s="185"/>
    </row>
    <row r="110" spans="1:19" ht="25.5" customHeight="1" x14ac:dyDescent="0.2">
      <c r="A110" s="244">
        <v>446</v>
      </c>
      <c r="B110" s="245" t="s">
        <v>255</v>
      </c>
      <c r="C110" s="176" t="s">
        <v>23</v>
      </c>
      <c r="D110" s="191">
        <f t="shared" si="6"/>
        <v>1</v>
      </c>
      <c r="E110" s="191" t="s">
        <v>409</v>
      </c>
      <c r="F110" s="175"/>
      <c r="G110" s="175"/>
      <c r="H110" s="175"/>
      <c r="I110" s="175"/>
      <c r="J110" s="175"/>
      <c r="K110" s="175"/>
      <c r="L110" s="175"/>
      <c r="M110" s="175"/>
      <c r="N110" s="175"/>
      <c r="O110" s="175"/>
      <c r="P110" s="175"/>
      <c r="Q110" s="175"/>
      <c r="R110" s="175"/>
      <c r="S110" s="185"/>
    </row>
    <row r="111" spans="1:19" ht="25.5" customHeight="1" x14ac:dyDescent="0.2">
      <c r="A111" s="244">
        <v>430</v>
      </c>
      <c r="B111" s="245" t="s">
        <v>512</v>
      </c>
      <c r="C111" s="176" t="s">
        <v>513</v>
      </c>
      <c r="D111" s="191">
        <f t="shared" si="6"/>
        <v>1</v>
      </c>
      <c r="E111" s="191" t="s">
        <v>409</v>
      </c>
      <c r="F111" s="175"/>
      <c r="G111" s="175"/>
      <c r="H111" s="175"/>
      <c r="I111" s="175"/>
      <c r="J111" s="175"/>
      <c r="K111" s="175"/>
      <c r="L111" s="175"/>
      <c r="M111" s="175"/>
      <c r="N111" s="175"/>
      <c r="O111" s="175"/>
      <c r="P111" s="175"/>
      <c r="Q111" s="175"/>
      <c r="R111" s="175"/>
      <c r="S111" s="185"/>
    </row>
    <row r="112" spans="1:19" ht="25.5" customHeight="1" x14ac:dyDescent="0.2">
      <c r="A112" s="244">
        <v>378</v>
      </c>
      <c r="B112" s="245" t="s">
        <v>514</v>
      </c>
      <c r="C112" s="176" t="s">
        <v>515</v>
      </c>
      <c r="D112" s="191">
        <f t="shared" si="6"/>
        <v>1</v>
      </c>
      <c r="E112" s="191" t="s">
        <v>409</v>
      </c>
      <c r="F112" s="175"/>
      <c r="G112" s="175"/>
      <c r="H112" s="175"/>
      <c r="I112" s="175"/>
      <c r="J112" s="175"/>
      <c r="K112" s="175"/>
      <c r="L112" s="175"/>
      <c r="M112" s="175"/>
      <c r="N112" s="175"/>
      <c r="O112" s="175"/>
      <c r="P112" s="175"/>
      <c r="Q112" s="175"/>
      <c r="R112" s="175"/>
      <c r="S112" s="185"/>
    </row>
    <row r="113" spans="1:19" ht="25.5" customHeight="1" x14ac:dyDescent="0.2">
      <c r="A113" s="244">
        <v>459</v>
      </c>
      <c r="B113" s="245" t="s">
        <v>516</v>
      </c>
      <c r="C113" s="176" t="s">
        <v>517</v>
      </c>
      <c r="D113" s="191">
        <f t="shared" si="6"/>
        <v>1</v>
      </c>
      <c r="E113" s="191" t="s">
        <v>409</v>
      </c>
      <c r="F113" s="175"/>
      <c r="G113" s="175"/>
      <c r="H113" s="175"/>
      <c r="I113" s="175"/>
      <c r="J113" s="175"/>
      <c r="K113" s="175"/>
      <c r="L113" s="175"/>
      <c r="M113" s="175"/>
      <c r="N113" s="175"/>
      <c r="O113" s="175"/>
      <c r="P113" s="175"/>
      <c r="Q113" s="175"/>
      <c r="R113" s="175"/>
      <c r="S113" s="185"/>
    </row>
    <row r="114" spans="1:19" ht="25.5" customHeight="1" x14ac:dyDescent="0.2">
      <c r="A114" s="244">
        <v>567</v>
      </c>
      <c r="B114" s="245" t="s">
        <v>256</v>
      </c>
      <c r="C114" s="176" t="s">
        <v>153</v>
      </c>
      <c r="D114" s="191">
        <f t="shared" si="6"/>
        <v>1</v>
      </c>
      <c r="E114" s="191" t="s">
        <v>409</v>
      </c>
      <c r="F114" s="175"/>
      <c r="G114" s="175"/>
      <c r="H114" s="175"/>
      <c r="I114" s="175"/>
      <c r="J114" s="175"/>
      <c r="K114" s="175"/>
      <c r="L114" s="175"/>
      <c r="M114" s="175"/>
      <c r="N114" s="175"/>
      <c r="O114" s="175"/>
      <c r="P114" s="175"/>
      <c r="Q114" s="175"/>
      <c r="R114" s="175"/>
      <c r="S114" s="185"/>
    </row>
    <row r="115" spans="1:19" ht="25.5" customHeight="1" x14ac:dyDescent="0.2">
      <c r="A115" s="244">
        <v>568</v>
      </c>
      <c r="B115" s="245" t="s">
        <v>257</v>
      </c>
      <c r="C115" s="176" t="s">
        <v>24</v>
      </c>
      <c r="D115" s="191">
        <f t="shared" si="6"/>
        <v>1</v>
      </c>
      <c r="E115" s="191" t="s">
        <v>409</v>
      </c>
      <c r="F115" s="175"/>
      <c r="G115" s="175"/>
      <c r="H115" s="175"/>
      <c r="I115" s="175"/>
      <c r="J115" s="175"/>
      <c r="K115" s="175"/>
      <c r="L115" s="175"/>
      <c r="M115" s="175"/>
      <c r="N115" s="175"/>
      <c r="O115" s="175"/>
      <c r="P115" s="175"/>
      <c r="Q115" s="175"/>
      <c r="R115" s="175"/>
      <c r="S115" s="185"/>
    </row>
    <row r="116" spans="1:19" ht="25.5" customHeight="1" x14ac:dyDescent="0.2">
      <c r="A116" s="244">
        <v>461</v>
      </c>
      <c r="B116" s="245" t="s">
        <v>258</v>
      </c>
      <c r="C116" s="176" t="s">
        <v>152</v>
      </c>
      <c r="D116" s="191">
        <f t="shared" si="6"/>
        <v>1</v>
      </c>
      <c r="E116" s="191" t="s">
        <v>409</v>
      </c>
      <c r="F116" s="175"/>
      <c r="G116" s="175"/>
      <c r="H116" s="175"/>
      <c r="I116" s="175"/>
      <c r="J116" s="175"/>
      <c r="K116" s="175"/>
      <c r="L116" s="175"/>
      <c r="M116" s="175"/>
      <c r="N116" s="175"/>
      <c r="O116" s="175"/>
      <c r="P116" s="175"/>
      <c r="Q116" s="175"/>
      <c r="R116" s="175"/>
      <c r="S116" s="185"/>
    </row>
    <row r="117" spans="1:19" ht="25.5" customHeight="1" x14ac:dyDescent="0.2">
      <c r="A117" s="244">
        <v>463</v>
      </c>
      <c r="B117" s="245" t="s">
        <v>259</v>
      </c>
      <c r="C117" s="176" t="s">
        <v>25</v>
      </c>
      <c r="D117" s="191">
        <f t="shared" si="6"/>
        <v>1</v>
      </c>
      <c r="E117" s="191" t="s">
        <v>409</v>
      </c>
      <c r="F117" s="175"/>
      <c r="G117" s="175"/>
      <c r="H117" s="175"/>
      <c r="I117" s="175"/>
      <c r="J117" s="175"/>
      <c r="K117" s="175"/>
      <c r="L117" s="175"/>
      <c r="M117" s="175"/>
      <c r="N117" s="175"/>
      <c r="O117" s="175"/>
      <c r="P117" s="175"/>
      <c r="Q117" s="175"/>
      <c r="R117" s="175"/>
      <c r="S117" s="185"/>
    </row>
    <row r="118" spans="1:19" ht="25.5" customHeight="1" x14ac:dyDescent="0.2">
      <c r="A118" s="187"/>
      <c r="B118" s="188"/>
      <c r="C118" s="177" t="s">
        <v>151</v>
      </c>
      <c r="D118" s="191">
        <f>SUM(D119:D159)</f>
        <v>41</v>
      </c>
      <c r="E118" s="191"/>
      <c r="F118" s="175"/>
      <c r="G118" s="175"/>
      <c r="H118" s="175"/>
      <c r="I118" s="175"/>
      <c r="J118" s="175"/>
      <c r="K118" s="175"/>
      <c r="L118" s="175"/>
      <c r="M118" s="175"/>
      <c r="N118" s="175"/>
      <c r="O118" s="175"/>
      <c r="P118" s="175"/>
      <c r="Q118" s="175"/>
      <c r="R118" s="175"/>
      <c r="S118" s="185"/>
    </row>
    <row r="119" spans="1:19" ht="25.5" customHeight="1" x14ac:dyDescent="0.2">
      <c r="A119" s="244">
        <v>486</v>
      </c>
      <c r="B119" s="245" t="s">
        <v>518</v>
      </c>
      <c r="C119" s="177" t="s">
        <v>519</v>
      </c>
      <c r="D119" s="191">
        <f t="shared" ref="D119:D159" si="7">IF(ISNA(VLOOKUP(A119,table,1,0)),0,1)</f>
        <v>1</v>
      </c>
      <c r="E119" s="191" t="s">
        <v>409</v>
      </c>
      <c r="F119" s="175"/>
      <c r="G119" s="175"/>
      <c r="H119" s="175"/>
      <c r="I119" s="175"/>
      <c r="J119" s="175"/>
      <c r="K119" s="175"/>
      <c r="L119" s="175"/>
      <c r="M119" s="175"/>
      <c r="N119" s="175"/>
      <c r="O119" s="175"/>
      <c r="P119" s="175"/>
      <c r="Q119" s="175"/>
      <c r="R119" s="175"/>
      <c r="S119" s="185"/>
    </row>
    <row r="120" spans="1:19" ht="25.5" customHeight="1" x14ac:dyDescent="0.2">
      <c r="A120" s="244">
        <v>484</v>
      </c>
      <c r="B120" s="247" t="s">
        <v>695</v>
      </c>
      <c r="C120" s="176" t="s">
        <v>693</v>
      </c>
      <c r="D120" s="191">
        <f>D119</f>
        <v>1</v>
      </c>
      <c r="E120" s="191" t="s">
        <v>409</v>
      </c>
      <c r="F120" s="175"/>
      <c r="G120" s="175"/>
      <c r="H120" s="175"/>
      <c r="I120" s="175"/>
      <c r="J120" s="175"/>
      <c r="K120" s="175"/>
      <c r="L120" s="175"/>
      <c r="M120" s="175"/>
      <c r="N120" s="175"/>
      <c r="O120" s="175"/>
      <c r="P120" s="175"/>
      <c r="Q120" s="175"/>
      <c r="R120" s="175"/>
      <c r="S120" s="185"/>
    </row>
    <row r="121" spans="1:19" ht="25.5" customHeight="1" x14ac:dyDescent="0.2">
      <c r="A121" s="244">
        <v>485</v>
      </c>
      <c r="B121" s="247" t="s">
        <v>696</v>
      </c>
      <c r="C121" s="176" t="s">
        <v>694</v>
      </c>
      <c r="D121" s="191">
        <f>D119</f>
        <v>1</v>
      </c>
      <c r="E121" s="191" t="s">
        <v>409</v>
      </c>
      <c r="F121" s="175"/>
      <c r="G121" s="175"/>
      <c r="H121" s="175"/>
      <c r="I121" s="175"/>
      <c r="J121" s="175"/>
      <c r="K121" s="175"/>
      <c r="L121" s="175"/>
      <c r="M121" s="175"/>
      <c r="N121" s="175"/>
      <c r="O121" s="175"/>
      <c r="P121" s="175"/>
      <c r="Q121" s="175"/>
      <c r="R121" s="175"/>
      <c r="S121" s="185"/>
    </row>
    <row r="122" spans="1:19" ht="25.5" customHeight="1" x14ac:dyDescent="0.2">
      <c r="A122" s="244">
        <v>489</v>
      </c>
      <c r="B122" s="245" t="s">
        <v>520</v>
      </c>
      <c r="C122" s="177" t="s">
        <v>700</v>
      </c>
      <c r="D122" s="191">
        <f t="shared" si="7"/>
        <v>1</v>
      </c>
      <c r="E122" s="191" t="s">
        <v>409</v>
      </c>
      <c r="F122" s="175"/>
      <c r="G122" s="175"/>
      <c r="H122" s="175"/>
      <c r="I122" s="175"/>
      <c r="J122" s="175"/>
      <c r="K122" s="175"/>
      <c r="L122" s="175"/>
      <c r="M122" s="175"/>
      <c r="N122" s="175"/>
      <c r="O122" s="175"/>
      <c r="P122" s="175"/>
      <c r="Q122" s="175"/>
      <c r="R122" s="175"/>
      <c r="S122" s="185"/>
    </row>
    <row r="123" spans="1:19" ht="25.5" customHeight="1" x14ac:dyDescent="0.2">
      <c r="A123" s="244">
        <v>487</v>
      </c>
      <c r="B123" s="247" t="s">
        <v>697</v>
      </c>
      <c r="C123" s="176" t="s">
        <v>521</v>
      </c>
      <c r="D123" s="191">
        <f>D122</f>
        <v>1</v>
      </c>
      <c r="E123" s="191" t="s">
        <v>409</v>
      </c>
      <c r="F123" s="175"/>
      <c r="G123" s="175"/>
      <c r="H123" s="175"/>
      <c r="I123" s="175"/>
      <c r="J123" s="175"/>
      <c r="K123" s="175"/>
      <c r="L123" s="175"/>
      <c r="M123" s="175"/>
      <c r="N123" s="175"/>
      <c r="O123" s="175"/>
      <c r="P123" s="175"/>
      <c r="Q123" s="175"/>
      <c r="R123" s="175"/>
      <c r="S123" s="185"/>
    </row>
    <row r="124" spans="1:19" ht="25.5" customHeight="1" x14ac:dyDescent="0.2">
      <c r="A124" s="244">
        <v>488</v>
      </c>
      <c r="B124" s="247" t="s">
        <v>699</v>
      </c>
      <c r="C124" s="176" t="s">
        <v>698</v>
      </c>
      <c r="D124" s="191">
        <f>D122</f>
        <v>1</v>
      </c>
      <c r="E124" s="191" t="s">
        <v>409</v>
      </c>
      <c r="F124" s="175"/>
      <c r="G124" s="175"/>
      <c r="H124" s="175"/>
      <c r="I124" s="175"/>
      <c r="J124" s="175"/>
      <c r="K124" s="175"/>
      <c r="L124" s="175"/>
      <c r="M124" s="175"/>
      <c r="N124" s="175"/>
      <c r="O124" s="175"/>
      <c r="P124" s="175"/>
      <c r="Q124" s="175"/>
      <c r="R124" s="175"/>
      <c r="S124" s="185"/>
    </row>
    <row r="125" spans="1:19" ht="25.5" customHeight="1" x14ac:dyDescent="0.2">
      <c r="A125" s="244">
        <v>577</v>
      </c>
      <c r="B125" s="245" t="s">
        <v>522</v>
      </c>
      <c r="C125" s="176" t="s">
        <v>523</v>
      </c>
      <c r="D125" s="191">
        <f t="shared" si="7"/>
        <v>1</v>
      </c>
      <c r="E125" s="191" t="s">
        <v>409</v>
      </c>
      <c r="F125" s="175"/>
      <c r="G125" s="175"/>
      <c r="H125" s="175"/>
      <c r="I125" s="175"/>
      <c r="J125" s="175"/>
      <c r="K125" s="175"/>
      <c r="L125" s="175"/>
      <c r="M125" s="175"/>
      <c r="N125" s="175"/>
      <c r="O125" s="175"/>
      <c r="P125" s="175"/>
      <c r="Q125" s="175"/>
      <c r="R125" s="175"/>
      <c r="S125" s="185"/>
    </row>
    <row r="126" spans="1:19" ht="25.5" customHeight="1" x14ac:dyDescent="0.2">
      <c r="A126" s="244">
        <v>569</v>
      </c>
      <c r="B126" s="245" t="s">
        <v>524</v>
      </c>
      <c r="C126" s="176" t="s">
        <v>525</v>
      </c>
      <c r="D126" s="191">
        <f t="shared" si="7"/>
        <v>1</v>
      </c>
      <c r="E126" s="191" t="s">
        <v>409</v>
      </c>
      <c r="F126" s="175"/>
      <c r="G126" s="175"/>
      <c r="H126" s="175"/>
      <c r="I126" s="175"/>
      <c r="J126" s="175"/>
      <c r="K126" s="175"/>
      <c r="L126" s="175"/>
      <c r="M126" s="175"/>
      <c r="N126" s="175"/>
      <c r="O126" s="175"/>
      <c r="P126" s="175"/>
      <c r="Q126" s="175"/>
      <c r="R126" s="175"/>
      <c r="S126" s="185"/>
    </row>
    <row r="127" spans="1:19" ht="25.5" customHeight="1" x14ac:dyDescent="0.2">
      <c r="A127" s="244">
        <v>574</v>
      </c>
      <c r="B127" s="245" t="s">
        <v>526</v>
      </c>
      <c r="C127" s="176" t="s">
        <v>527</v>
      </c>
      <c r="D127" s="191">
        <f t="shared" si="7"/>
        <v>1</v>
      </c>
      <c r="E127" s="191" t="s">
        <v>409</v>
      </c>
      <c r="F127" s="175"/>
      <c r="G127" s="175"/>
      <c r="H127" s="175"/>
      <c r="I127" s="175"/>
      <c r="J127" s="175"/>
      <c r="K127" s="175"/>
      <c r="L127" s="175"/>
      <c r="M127" s="175"/>
      <c r="N127" s="175"/>
      <c r="O127" s="175"/>
      <c r="P127" s="175"/>
      <c r="Q127" s="175"/>
      <c r="R127" s="175"/>
      <c r="S127" s="185"/>
    </row>
    <row r="128" spans="1:19" ht="25.5" customHeight="1" x14ac:dyDescent="0.2">
      <c r="A128" s="244">
        <v>572</v>
      </c>
      <c r="B128" s="245" t="s">
        <v>528</v>
      </c>
      <c r="C128" s="176" t="s">
        <v>529</v>
      </c>
      <c r="D128" s="191">
        <f t="shared" si="7"/>
        <v>1</v>
      </c>
      <c r="E128" s="191" t="s">
        <v>409</v>
      </c>
      <c r="F128" s="175"/>
      <c r="G128" s="175"/>
      <c r="H128" s="175"/>
      <c r="I128" s="175"/>
      <c r="J128" s="175"/>
      <c r="K128" s="175"/>
      <c r="L128" s="175"/>
      <c r="M128" s="175"/>
      <c r="N128" s="175"/>
      <c r="O128" s="175"/>
      <c r="P128" s="175"/>
      <c r="Q128" s="175"/>
      <c r="R128" s="175"/>
      <c r="S128" s="185"/>
    </row>
    <row r="129" spans="1:19" ht="25.5" customHeight="1" x14ac:dyDescent="0.2">
      <c r="A129" s="244">
        <v>571</v>
      </c>
      <c r="B129" s="245" t="s">
        <v>530</v>
      </c>
      <c r="C129" s="176" t="s">
        <v>531</v>
      </c>
      <c r="D129" s="191">
        <f t="shared" si="7"/>
        <v>1</v>
      </c>
      <c r="E129" s="191" t="s">
        <v>409</v>
      </c>
      <c r="F129" s="175"/>
      <c r="G129" s="175"/>
      <c r="H129" s="175"/>
      <c r="I129" s="175"/>
      <c r="J129" s="175"/>
      <c r="K129" s="175"/>
      <c r="L129" s="175"/>
      <c r="M129" s="175"/>
      <c r="N129" s="175"/>
      <c r="O129" s="175"/>
      <c r="P129" s="175"/>
      <c r="Q129" s="175"/>
      <c r="R129" s="175"/>
      <c r="S129" s="185"/>
    </row>
    <row r="130" spans="1:19" ht="25.5" customHeight="1" x14ac:dyDescent="0.2">
      <c r="A130" s="244">
        <v>490</v>
      </c>
      <c r="B130" s="245" t="s">
        <v>532</v>
      </c>
      <c r="C130" s="176" t="s">
        <v>533</v>
      </c>
      <c r="D130" s="191">
        <f t="shared" si="7"/>
        <v>1</v>
      </c>
      <c r="E130" s="191" t="s">
        <v>409</v>
      </c>
      <c r="F130" s="175"/>
      <c r="G130" s="175"/>
      <c r="H130" s="175"/>
      <c r="I130" s="175"/>
      <c r="J130" s="175"/>
      <c r="K130" s="175"/>
      <c r="L130" s="175"/>
      <c r="M130" s="175"/>
      <c r="N130" s="175"/>
      <c r="O130" s="175"/>
      <c r="P130" s="175"/>
      <c r="Q130" s="175"/>
      <c r="R130" s="175"/>
      <c r="S130" s="185"/>
    </row>
    <row r="131" spans="1:19" ht="25.5" customHeight="1" x14ac:dyDescent="0.2">
      <c r="A131" s="244">
        <v>495</v>
      </c>
      <c r="B131" s="245" t="s">
        <v>534</v>
      </c>
      <c r="C131" s="176" t="s">
        <v>535</v>
      </c>
      <c r="D131" s="191">
        <f t="shared" si="7"/>
        <v>1</v>
      </c>
      <c r="E131" s="191" t="s">
        <v>409</v>
      </c>
      <c r="F131" s="175"/>
      <c r="G131" s="175"/>
      <c r="H131" s="175"/>
      <c r="I131" s="175"/>
      <c r="J131" s="175"/>
      <c r="K131" s="175"/>
      <c r="L131" s="175"/>
      <c r="M131" s="175"/>
      <c r="N131" s="175"/>
      <c r="O131" s="175"/>
      <c r="P131" s="175"/>
      <c r="Q131" s="175"/>
      <c r="R131" s="175"/>
      <c r="S131" s="185"/>
    </row>
    <row r="132" spans="1:19" ht="25.5" customHeight="1" x14ac:dyDescent="0.2">
      <c r="A132" s="244">
        <v>507</v>
      </c>
      <c r="B132" s="245" t="s">
        <v>536</v>
      </c>
      <c r="C132" s="176" t="s">
        <v>537</v>
      </c>
      <c r="D132" s="191">
        <f t="shared" si="7"/>
        <v>1</v>
      </c>
      <c r="E132" s="191" t="s">
        <v>409</v>
      </c>
      <c r="F132" s="175"/>
      <c r="G132" s="175"/>
      <c r="H132" s="175"/>
      <c r="I132" s="175"/>
      <c r="J132" s="175"/>
      <c r="K132" s="175"/>
      <c r="L132" s="175"/>
      <c r="M132" s="175"/>
      <c r="N132" s="175"/>
      <c r="O132" s="175"/>
      <c r="P132" s="175"/>
      <c r="Q132" s="175"/>
      <c r="R132" s="175"/>
      <c r="S132" s="185"/>
    </row>
    <row r="133" spans="1:19" ht="25.5" customHeight="1" x14ac:dyDescent="0.2">
      <c r="A133" s="244">
        <v>497</v>
      </c>
      <c r="B133" s="245" t="s">
        <v>538</v>
      </c>
      <c r="C133" s="176" t="s">
        <v>539</v>
      </c>
      <c r="D133" s="191">
        <f t="shared" si="7"/>
        <v>1</v>
      </c>
      <c r="E133" s="191" t="s">
        <v>409</v>
      </c>
      <c r="F133" s="175"/>
      <c r="G133" s="175"/>
      <c r="H133" s="175"/>
      <c r="I133" s="175"/>
      <c r="J133" s="175"/>
      <c r="K133" s="175"/>
      <c r="L133" s="175"/>
      <c r="M133" s="175"/>
      <c r="N133" s="175"/>
      <c r="O133" s="175"/>
      <c r="P133" s="175"/>
      <c r="Q133" s="175"/>
      <c r="R133" s="175"/>
      <c r="S133" s="185"/>
    </row>
    <row r="134" spans="1:19" ht="25.5" customHeight="1" x14ac:dyDescent="0.2">
      <c r="A134" s="244">
        <v>512</v>
      </c>
      <c r="B134" s="245" t="s">
        <v>540</v>
      </c>
      <c r="C134" s="176" t="s">
        <v>541</v>
      </c>
      <c r="D134" s="191">
        <f t="shared" si="7"/>
        <v>1</v>
      </c>
      <c r="E134" s="191" t="s">
        <v>409</v>
      </c>
      <c r="F134" s="175"/>
      <c r="G134" s="175"/>
      <c r="H134" s="175"/>
      <c r="I134" s="175"/>
      <c r="J134" s="175"/>
      <c r="K134" s="175"/>
      <c r="L134" s="175"/>
      <c r="M134" s="175"/>
      <c r="N134" s="175"/>
      <c r="O134" s="175"/>
      <c r="P134" s="175"/>
      <c r="Q134" s="175"/>
      <c r="R134" s="175"/>
      <c r="S134" s="185"/>
    </row>
    <row r="135" spans="1:19" ht="25.5" customHeight="1" x14ac:dyDescent="0.2">
      <c r="A135" s="244">
        <v>560</v>
      </c>
      <c r="B135" s="245" t="s">
        <v>260</v>
      </c>
      <c r="C135" s="176" t="s">
        <v>150</v>
      </c>
      <c r="D135" s="191">
        <f t="shared" si="7"/>
        <v>1</v>
      </c>
      <c r="E135" s="191" t="s">
        <v>409</v>
      </c>
      <c r="F135" s="175"/>
      <c r="G135" s="175"/>
      <c r="H135" s="175"/>
      <c r="I135" s="175"/>
      <c r="J135" s="175"/>
      <c r="K135" s="175"/>
      <c r="L135" s="175"/>
      <c r="M135" s="175"/>
      <c r="N135" s="175"/>
      <c r="O135" s="175"/>
      <c r="P135" s="175"/>
      <c r="Q135" s="175"/>
      <c r="R135" s="175"/>
      <c r="S135" s="185"/>
    </row>
    <row r="136" spans="1:19" ht="25.5" customHeight="1" x14ac:dyDescent="0.2">
      <c r="A136" s="244">
        <v>600</v>
      </c>
      <c r="B136" s="245" t="s">
        <v>542</v>
      </c>
      <c r="C136" s="176" t="s">
        <v>543</v>
      </c>
      <c r="D136" s="191">
        <f t="shared" si="7"/>
        <v>1</v>
      </c>
      <c r="E136" s="191" t="s">
        <v>409</v>
      </c>
      <c r="F136" s="175"/>
      <c r="G136" s="175"/>
      <c r="H136" s="175"/>
      <c r="I136" s="175"/>
      <c r="J136" s="175"/>
      <c r="K136" s="175"/>
      <c r="L136" s="175"/>
      <c r="M136" s="175"/>
      <c r="N136" s="175"/>
      <c r="O136" s="175"/>
      <c r="P136" s="175"/>
      <c r="Q136" s="175"/>
      <c r="R136" s="175"/>
      <c r="S136" s="185"/>
    </row>
    <row r="137" spans="1:19" ht="25.5" customHeight="1" x14ac:dyDescent="0.2">
      <c r="A137" s="244">
        <v>515</v>
      </c>
      <c r="B137" s="245" t="s">
        <v>261</v>
      </c>
      <c r="C137" s="176" t="s">
        <v>149</v>
      </c>
      <c r="D137" s="191">
        <f t="shared" si="7"/>
        <v>1</v>
      </c>
      <c r="E137" s="191" t="s">
        <v>409</v>
      </c>
      <c r="F137" s="175"/>
      <c r="G137" s="175"/>
      <c r="H137" s="175"/>
      <c r="I137" s="175"/>
      <c r="J137" s="175"/>
      <c r="K137" s="175"/>
      <c r="L137" s="175"/>
      <c r="M137" s="175"/>
      <c r="N137" s="175"/>
      <c r="O137" s="175"/>
      <c r="P137" s="175"/>
      <c r="Q137" s="175"/>
      <c r="R137" s="175"/>
      <c r="S137" s="185"/>
    </row>
    <row r="138" spans="1:19" ht="25.5" customHeight="1" x14ac:dyDescent="0.2">
      <c r="A138" s="244">
        <v>521</v>
      </c>
      <c r="B138" s="245" t="s">
        <v>262</v>
      </c>
      <c r="C138" s="176" t="s">
        <v>26</v>
      </c>
      <c r="D138" s="191">
        <f t="shared" si="7"/>
        <v>1</v>
      </c>
      <c r="E138" s="191" t="s">
        <v>409</v>
      </c>
      <c r="F138" s="175"/>
      <c r="G138" s="175"/>
      <c r="H138" s="175"/>
      <c r="I138" s="175"/>
      <c r="J138" s="175"/>
      <c r="K138" s="175"/>
      <c r="L138" s="175"/>
      <c r="M138" s="175"/>
      <c r="N138" s="175"/>
      <c r="O138" s="175"/>
      <c r="P138" s="175"/>
      <c r="Q138" s="175"/>
      <c r="R138" s="175"/>
      <c r="S138" s="185"/>
    </row>
    <row r="139" spans="1:19" ht="25.5" customHeight="1" x14ac:dyDescent="0.2">
      <c r="A139" s="244">
        <v>523</v>
      </c>
      <c r="B139" s="245" t="s">
        <v>544</v>
      </c>
      <c r="C139" s="176" t="s">
        <v>545</v>
      </c>
      <c r="D139" s="191">
        <f t="shared" si="7"/>
        <v>1</v>
      </c>
      <c r="E139" s="191" t="s">
        <v>409</v>
      </c>
      <c r="F139" s="175"/>
      <c r="G139" s="175"/>
      <c r="H139" s="175"/>
      <c r="I139" s="175"/>
      <c r="J139" s="175"/>
      <c r="K139" s="175"/>
      <c r="L139" s="175"/>
      <c r="M139" s="175"/>
      <c r="N139" s="175"/>
      <c r="O139" s="175"/>
      <c r="P139" s="175"/>
      <c r="Q139" s="175"/>
      <c r="R139" s="175"/>
      <c r="S139" s="185"/>
    </row>
    <row r="140" spans="1:19" ht="25.5" customHeight="1" x14ac:dyDescent="0.2">
      <c r="A140" s="244">
        <v>526</v>
      </c>
      <c r="B140" s="245" t="s">
        <v>263</v>
      </c>
      <c r="C140" s="176" t="s">
        <v>148</v>
      </c>
      <c r="D140" s="191">
        <f t="shared" si="7"/>
        <v>1</v>
      </c>
      <c r="E140" s="191" t="s">
        <v>409</v>
      </c>
      <c r="F140" s="175"/>
      <c r="G140" s="175"/>
      <c r="H140" s="175"/>
      <c r="I140" s="175"/>
      <c r="J140" s="175"/>
      <c r="K140" s="175"/>
      <c r="L140" s="175"/>
      <c r="M140" s="175"/>
      <c r="N140" s="175"/>
      <c r="O140" s="175"/>
      <c r="P140" s="175"/>
      <c r="Q140" s="175"/>
      <c r="R140" s="175"/>
      <c r="S140" s="185"/>
    </row>
    <row r="141" spans="1:19" ht="25.5" customHeight="1" x14ac:dyDescent="0.2">
      <c r="A141" s="244">
        <v>531</v>
      </c>
      <c r="B141" s="245" t="s">
        <v>264</v>
      </c>
      <c r="C141" s="176" t="s">
        <v>147</v>
      </c>
      <c r="D141" s="191">
        <f t="shared" si="7"/>
        <v>1</v>
      </c>
      <c r="E141" s="191" t="s">
        <v>409</v>
      </c>
      <c r="F141" s="175"/>
      <c r="G141" s="175"/>
      <c r="H141" s="175"/>
      <c r="I141" s="175"/>
      <c r="J141" s="175"/>
      <c r="K141" s="175"/>
      <c r="L141" s="175"/>
      <c r="M141" s="175"/>
      <c r="N141" s="175"/>
      <c r="O141" s="175"/>
      <c r="P141" s="175"/>
      <c r="Q141" s="175"/>
      <c r="R141" s="175"/>
      <c r="S141" s="185"/>
    </row>
    <row r="142" spans="1:19" ht="25.5" customHeight="1" x14ac:dyDescent="0.2">
      <c r="A142" s="244">
        <v>530</v>
      </c>
      <c r="B142" s="245" t="s">
        <v>265</v>
      </c>
      <c r="C142" s="176" t="s">
        <v>27</v>
      </c>
      <c r="D142" s="191">
        <f t="shared" si="7"/>
        <v>1</v>
      </c>
      <c r="E142" s="191" t="s">
        <v>409</v>
      </c>
      <c r="F142" s="175"/>
      <c r="G142" s="175"/>
      <c r="H142" s="175"/>
      <c r="I142" s="175"/>
      <c r="J142" s="175"/>
      <c r="K142" s="175"/>
      <c r="L142" s="175"/>
      <c r="M142" s="175"/>
      <c r="N142" s="175"/>
      <c r="O142" s="175"/>
      <c r="P142" s="175"/>
      <c r="Q142" s="175"/>
      <c r="R142" s="175"/>
      <c r="S142" s="185"/>
    </row>
    <row r="143" spans="1:19" ht="25.5" customHeight="1" x14ac:dyDescent="0.2">
      <c r="A143" s="244">
        <v>534</v>
      </c>
      <c r="B143" s="245" t="s">
        <v>266</v>
      </c>
      <c r="C143" s="176" t="s">
        <v>28</v>
      </c>
      <c r="D143" s="191">
        <f t="shared" si="7"/>
        <v>1</v>
      </c>
      <c r="E143" s="191" t="s">
        <v>409</v>
      </c>
      <c r="F143" s="175"/>
      <c r="G143" s="175"/>
      <c r="H143" s="175"/>
      <c r="I143" s="175"/>
      <c r="J143" s="175"/>
      <c r="K143" s="175"/>
      <c r="L143" s="175"/>
      <c r="M143" s="175"/>
      <c r="N143" s="175"/>
      <c r="O143" s="175"/>
      <c r="P143" s="175"/>
      <c r="Q143" s="175"/>
      <c r="R143" s="175"/>
      <c r="S143" s="185"/>
    </row>
    <row r="144" spans="1:19" ht="25.5" customHeight="1" x14ac:dyDescent="0.2">
      <c r="A144" s="244">
        <v>536</v>
      </c>
      <c r="B144" s="245" t="s">
        <v>267</v>
      </c>
      <c r="C144" s="176" t="s">
        <v>29</v>
      </c>
      <c r="D144" s="191">
        <f t="shared" si="7"/>
        <v>1</v>
      </c>
      <c r="E144" s="191" t="s">
        <v>409</v>
      </c>
      <c r="F144" s="175"/>
      <c r="G144" s="175"/>
      <c r="H144" s="175"/>
      <c r="I144" s="175"/>
      <c r="J144" s="175"/>
      <c r="K144" s="175"/>
      <c r="L144" s="175"/>
      <c r="M144" s="175"/>
      <c r="N144" s="175"/>
      <c r="O144" s="175"/>
      <c r="P144" s="175"/>
      <c r="Q144" s="175"/>
      <c r="R144" s="175"/>
      <c r="S144" s="185"/>
    </row>
    <row r="145" spans="1:19" ht="25.5" customHeight="1" x14ac:dyDescent="0.2">
      <c r="A145" s="244">
        <v>544</v>
      </c>
      <c r="B145" s="245" t="s">
        <v>268</v>
      </c>
      <c r="C145" s="176" t="s">
        <v>146</v>
      </c>
      <c r="D145" s="191">
        <f t="shared" si="7"/>
        <v>1</v>
      </c>
      <c r="E145" s="191" t="s">
        <v>409</v>
      </c>
      <c r="F145" s="175"/>
      <c r="G145" s="175"/>
      <c r="H145" s="175"/>
      <c r="I145" s="175"/>
      <c r="J145" s="175"/>
      <c r="K145" s="175"/>
      <c r="L145" s="175"/>
      <c r="M145" s="175"/>
      <c r="N145" s="175"/>
      <c r="O145" s="175"/>
      <c r="P145" s="175"/>
      <c r="Q145" s="175"/>
      <c r="R145" s="175"/>
      <c r="S145" s="185"/>
    </row>
    <row r="146" spans="1:19" ht="25.5" customHeight="1" x14ac:dyDescent="0.2">
      <c r="A146" s="244">
        <v>547</v>
      </c>
      <c r="B146" s="245" t="s">
        <v>269</v>
      </c>
      <c r="C146" s="176" t="s">
        <v>187</v>
      </c>
      <c r="D146" s="191">
        <f t="shared" si="7"/>
        <v>1</v>
      </c>
      <c r="E146" s="191" t="s">
        <v>409</v>
      </c>
      <c r="F146" s="175"/>
      <c r="G146" s="175"/>
      <c r="H146" s="175"/>
      <c r="I146" s="175"/>
      <c r="J146" s="175"/>
      <c r="K146" s="175"/>
      <c r="L146" s="175"/>
      <c r="M146" s="175"/>
      <c r="N146" s="175"/>
      <c r="O146" s="175"/>
      <c r="P146" s="175"/>
      <c r="Q146" s="175"/>
      <c r="R146" s="175"/>
      <c r="S146" s="185"/>
    </row>
    <row r="147" spans="1:19" ht="25.5" customHeight="1" x14ac:dyDescent="0.2">
      <c r="A147" s="244">
        <v>549</v>
      </c>
      <c r="B147" s="245" t="s">
        <v>270</v>
      </c>
      <c r="C147" s="176" t="s">
        <v>144</v>
      </c>
      <c r="D147" s="191">
        <f t="shared" si="7"/>
        <v>1</v>
      </c>
      <c r="E147" s="191" t="s">
        <v>409</v>
      </c>
      <c r="F147" s="175"/>
      <c r="G147" s="175"/>
      <c r="H147" s="175"/>
      <c r="I147" s="175"/>
      <c r="J147" s="175"/>
      <c r="K147" s="175"/>
      <c r="L147" s="175"/>
      <c r="M147" s="175"/>
      <c r="N147" s="175"/>
      <c r="O147" s="175"/>
      <c r="P147" s="175"/>
      <c r="Q147" s="175"/>
      <c r="R147" s="175"/>
      <c r="S147" s="185"/>
    </row>
    <row r="148" spans="1:19" ht="25.5" customHeight="1" x14ac:dyDescent="0.2">
      <c r="A148" s="244">
        <v>550</v>
      </c>
      <c r="B148" s="245" t="s">
        <v>271</v>
      </c>
      <c r="C148" s="176" t="s">
        <v>145</v>
      </c>
      <c r="D148" s="191">
        <f t="shared" si="7"/>
        <v>1</v>
      </c>
      <c r="E148" s="191" t="s">
        <v>409</v>
      </c>
      <c r="F148" s="175"/>
      <c r="G148" s="175"/>
      <c r="H148" s="175"/>
      <c r="I148" s="175"/>
      <c r="J148" s="175"/>
      <c r="K148" s="175"/>
      <c r="L148" s="175"/>
      <c r="M148" s="175"/>
      <c r="N148" s="175"/>
      <c r="O148" s="175"/>
      <c r="P148" s="175"/>
      <c r="Q148" s="175"/>
      <c r="R148" s="175"/>
      <c r="S148" s="185"/>
    </row>
    <row r="149" spans="1:19" ht="25.5" customHeight="1" x14ac:dyDescent="0.2">
      <c r="A149" s="244">
        <v>552</v>
      </c>
      <c r="B149" s="245" t="s">
        <v>546</v>
      </c>
      <c r="C149" s="176" t="s">
        <v>547</v>
      </c>
      <c r="D149" s="191">
        <f t="shared" si="7"/>
        <v>1</v>
      </c>
      <c r="E149" s="191" t="s">
        <v>409</v>
      </c>
      <c r="F149" s="175"/>
      <c r="G149" s="175"/>
      <c r="H149" s="175"/>
      <c r="I149" s="175"/>
      <c r="J149" s="175"/>
      <c r="K149" s="175"/>
      <c r="L149" s="175"/>
      <c r="M149" s="175"/>
      <c r="N149" s="175"/>
      <c r="O149" s="175"/>
      <c r="P149" s="175"/>
      <c r="Q149" s="175"/>
      <c r="R149" s="175"/>
      <c r="S149" s="185"/>
    </row>
    <row r="150" spans="1:19" ht="25.5" customHeight="1" x14ac:dyDescent="0.2">
      <c r="A150" s="244">
        <v>554</v>
      </c>
      <c r="B150" s="245" t="s">
        <v>548</v>
      </c>
      <c r="C150" s="176" t="s">
        <v>549</v>
      </c>
      <c r="D150" s="191">
        <f t="shared" si="7"/>
        <v>1</v>
      </c>
      <c r="E150" s="191" t="s">
        <v>409</v>
      </c>
      <c r="F150" s="175"/>
      <c r="G150" s="175"/>
      <c r="H150" s="175"/>
      <c r="I150" s="175"/>
      <c r="J150" s="175"/>
      <c r="K150" s="175"/>
      <c r="L150" s="175"/>
      <c r="M150" s="175"/>
      <c r="N150" s="175"/>
      <c r="O150" s="175"/>
      <c r="P150" s="175"/>
      <c r="Q150" s="175"/>
      <c r="R150" s="175"/>
      <c r="S150" s="185"/>
    </row>
    <row r="151" spans="1:19" ht="25.5" customHeight="1" x14ac:dyDescent="0.2">
      <c r="A151" s="244">
        <v>558</v>
      </c>
      <c r="B151" s="245" t="s">
        <v>272</v>
      </c>
      <c r="C151" s="176" t="s">
        <v>30</v>
      </c>
      <c r="D151" s="191">
        <f t="shared" si="7"/>
        <v>1</v>
      </c>
      <c r="E151" s="191" t="s">
        <v>409</v>
      </c>
      <c r="F151" s="175"/>
      <c r="G151" s="175"/>
      <c r="H151" s="175"/>
      <c r="I151" s="175"/>
      <c r="J151" s="175"/>
      <c r="K151" s="175"/>
      <c r="L151" s="175"/>
      <c r="M151" s="175"/>
      <c r="N151" s="175"/>
      <c r="O151" s="175"/>
      <c r="P151" s="175"/>
      <c r="Q151" s="175"/>
      <c r="R151" s="175"/>
      <c r="S151" s="185"/>
    </row>
    <row r="152" spans="1:19" ht="25.5" customHeight="1" x14ac:dyDescent="0.2">
      <c r="A152" s="244">
        <v>592</v>
      </c>
      <c r="B152" s="245" t="s">
        <v>550</v>
      </c>
      <c r="C152" s="176" t="s">
        <v>551</v>
      </c>
      <c r="D152" s="191">
        <f t="shared" si="7"/>
        <v>1</v>
      </c>
      <c r="E152" s="191" t="s">
        <v>409</v>
      </c>
      <c r="F152" s="175"/>
      <c r="G152" s="175"/>
      <c r="H152" s="175"/>
      <c r="I152" s="175"/>
      <c r="J152" s="175"/>
      <c r="K152" s="175"/>
      <c r="L152" s="175"/>
      <c r="M152" s="175"/>
      <c r="N152" s="175"/>
      <c r="O152" s="175"/>
      <c r="P152" s="175"/>
      <c r="Q152" s="175"/>
      <c r="R152" s="175"/>
      <c r="S152" s="185"/>
    </row>
    <row r="153" spans="1:19" ht="25.5" customHeight="1" x14ac:dyDescent="0.2">
      <c r="A153" s="244">
        <v>587</v>
      </c>
      <c r="B153" s="245" t="s">
        <v>552</v>
      </c>
      <c r="C153" s="176" t="s">
        <v>553</v>
      </c>
      <c r="D153" s="191">
        <f t="shared" si="7"/>
        <v>1</v>
      </c>
      <c r="E153" s="191" t="s">
        <v>409</v>
      </c>
      <c r="F153" s="175"/>
      <c r="G153" s="175"/>
      <c r="H153" s="175"/>
      <c r="I153" s="175"/>
      <c r="J153" s="175"/>
      <c r="K153" s="175"/>
      <c r="L153" s="175"/>
      <c r="M153" s="175"/>
      <c r="N153" s="175"/>
      <c r="O153" s="175"/>
      <c r="P153" s="175"/>
      <c r="Q153" s="175"/>
      <c r="R153" s="175"/>
      <c r="S153" s="185"/>
    </row>
    <row r="154" spans="1:19" ht="25.5" customHeight="1" x14ac:dyDescent="0.2">
      <c r="A154" s="244">
        <v>542</v>
      </c>
      <c r="B154" s="245" t="s">
        <v>554</v>
      </c>
      <c r="C154" s="176" t="s">
        <v>555</v>
      </c>
      <c r="D154" s="191">
        <f t="shared" si="7"/>
        <v>1</v>
      </c>
      <c r="E154" s="191" t="s">
        <v>409</v>
      </c>
      <c r="F154" s="175"/>
      <c r="G154" s="175"/>
      <c r="H154" s="175"/>
      <c r="I154" s="175"/>
      <c r="J154" s="175"/>
      <c r="K154" s="175"/>
      <c r="L154" s="175"/>
      <c r="M154" s="175"/>
      <c r="N154" s="175"/>
      <c r="O154" s="175"/>
      <c r="P154" s="175"/>
      <c r="Q154" s="175"/>
      <c r="R154" s="175"/>
      <c r="S154" s="185"/>
    </row>
    <row r="155" spans="1:19" ht="25.5" customHeight="1" x14ac:dyDescent="0.2">
      <c r="A155" s="244">
        <v>541</v>
      </c>
      <c r="B155" s="245" t="s">
        <v>556</v>
      </c>
      <c r="C155" s="176" t="s">
        <v>557</v>
      </c>
      <c r="D155" s="191">
        <f t="shared" si="7"/>
        <v>1</v>
      </c>
      <c r="E155" s="191" t="s">
        <v>409</v>
      </c>
      <c r="F155" s="175"/>
      <c r="G155" s="175"/>
      <c r="H155" s="175"/>
      <c r="I155" s="175"/>
      <c r="J155" s="175"/>
      <c r="K155" s="175"/>
      <c r="L155" s="175"/>
      <c r="M155" s="175"/>
      <c r="N155" s="175"/>
      <c r="O155" s="175"/>
      <c r="P155" s="175"/>
      <c r="Q155" s="175"/>
      <c r="R155" s="175"/>
      <c r="S155" s="185"/>
    </row>
    <row r="156" spans="1:19" ht="25.5" customHeight="1" x14ac:dyDescent="0.2">
      <c r="A156" s="244">
        <v>591</v>
      </c>
      <c r="B156" s="245" t="s">
        <v>558</v>
      </c>
      <c r="C156" s="176" t="s">
        <v>559</v>
      </c>
      <c r="D156" s="191">
        <f t="shared" si="7"/>
        <v>1</v>
      </c>
      <c r="E156" s="191" t="s">
        <v>409</v>
      </c>
      <c r="F156" s="175"/>
      <c r="G156" s="175"/>
      <c r="H156" s="175"/>
      <c r="I156" s="175"/>
      <c r="J156" s="175"/>
      <c r="K156" s="175"/>
      <c r="L156" s="175"/>
      <c r="M156" s="175"/>
      <c r="N156" s="175"/>
      <c r="O156" s="175"/>
      <c r="P156" s="175"/>
      <c r="Q156" s="175"/>
      <c r="R156" s="175"/>
      <c r="S156" s="185"/>
    </row>
    <row r="157" spans="1:19" ht="25.5" customHeight="1" x14ac:dyDescent="0.2">
      <c r="A157" s="244">
        <v>677</v>
      </c>
      <c r="B157" s="245" t="s">
        <v>273</v>
      </c>
      <c r="C157" s="176" t="s">
        <v>143</v>
      </c>
      <c r="D157" s="191">
        <f t="shared" si="7"/>
        <v>1</v>
      </c>
      <c r="E157" s="191" t="s">
        <v>409</v>
      </c>
      <c r="F157" s="175"/>
      <c r="G157" s="175"/>
      <c r="H157" s="175"/>
      <c r="I157" s="175"/>
      <c r="J157" s="175"/>
      <c r="K157" s="175"/>
      <c r="L157" s="175"/>
      <c r="M157" s="175"/>
      <c r="N157" s="175"/>
      <c r="O157" s="175"/>
      <c r="P157" s="175"/>
      <c r="Q157" s="175"/>
      <c r="R157" s="175"/>
      <c r="S157" s="185"/>
    </row>
    <row r="158" spans="1:19" ht="25.5" customHeight="1" x14ac:dyDescent="0.2">
      <c r="A158" s="244">
        <v>619</v>
      </c>
      <c r="B158" s="245" t="s">
        <v>560</v>
      </c>
      <c r="C158" s="176" t="s">
        <v>561</v>
      </c>
      <c r="D158" s="191">
        <f t="shared" si="7"/>
        <v>1</v>
      </c>
      <c r="E158" s="191" t="s">
        <v>409</v>
      </c>
      <c r="F158" s="175"/>
      <c r="G158" s="175"/>
      <c r="H158" s="175"/>
      <c r="I158" s="175"/>
      <c r="J158" s="175"/>
      <c r="K158" s="175"/>
      <c r="L158" s="175"/>
      <c r="M158" s="175"/>
      <c r="N158" s="175"/>
      <c r="O158" s="175"/>
      <c r="P158" s="175"/>
      <c r="Q158" s="175"/>
      <c r="R158" s="175"/>
      <c r="S158" s="185"/>
    </row>
    <row r="159" spans="1:19" ht="25.5" customHeight="1" x14ac:dyDescent="0.2">
      <c r="A159" s="244">
        <v>603</v>
      </c>
      <c r="B159" s="245" t="s">
        <v>562</v>
      </c>
      <c r="C159" s="176" t="s">
        <v>563</v>
      </c>
      <c r="D159" s="191">
        <f t="shared" si="7"/>
        <v>1</v>
      </c>
      <c r="E159" s="191" t="s">
        <v>409</v>
      </c>
      <c r="F159" s="175"/>
      <c r="G159" s="175"/>
      <c r="H159" s="175"/>
      <c r="I159" s="175"/>
      <c r="J159" s="175"/>
      <c r="K159" s="175"/>
      <c r="L159" s="175"/>
      <c r="M159" s="175"/>
      <c r="N159" s="175"/>
      <c r="O159" s="175"/>
      <c r="P159" s="175"/>
      <c r="Q159" s="175"/>
      <c r="R159" s="175"/>
      <c r="S159" s="185"/>
    </row>
    <row r="160" spans="1:19" ht="25.5" customHeight="1" x14ac:dyDescent="0.2">
      <c r="A160" s="187"/>
      <c r="B160" s="188"/>
      <c r="C160" s="177" t="s">
        <v>564</v>
      </c>
      <c r="D160" s="191">
        <f>SUM(D161:D165)</f>
        <v>5</v>
      </c>
      <c r="E160" s="191"/>
      <c r="F160" s="175"/>
      <c r="G160" s="175"/>
      <c r="H160" s="175"/>
      <c r="I160" s="175"/>
      <c r="J160" s="175"/>
      <c r="K160" s="175"/>
      <c r="L160" s="175"/>
      <c r="M160" s="175"/>
      <c r="N160" s="175"/>
      <c r="O160" s="175"/>
      <c r="P160" s="175"/>
      <c r="Q160" s="175"/>
      <c r="R160" s="175"/>
      <c r="S160" s="185"/>
    </row>
    <row r="161" spans="1:19" ht="25.5" customHeight="1" x14ac:dyDescent="0.2">
      <c r="A161" s="244">
        <v>656</v>
      </c>
      <c r="B161" s="245" t="s">
        <v>565</v>
      </c>
      <c r="C161" s="176" t="s">
        <v>566</v>
      </c>
      <c r="D161" s="191">
        <f>IF(ISNA(VLOOKUP(A161,table,1,0)),0,1)</f>
        <v>1</v>
      </c>
      <c r="E161" s="191" t="s">
        <v>409</v>
      </c>
      <c r="F161" s="175"/>
      <c r="G161" s="175"/>
      <c r="H161" s="175"/>
      <c r="I161" s="175"/>
      <c r="J161" s="175"/>
      <c r="K161" s="175"/>
      <c r="L161" s="175"/>
      <c r="M161" s="175"/>
      <c r="N161" s="175"/>
      <c r="O161" s="175"/>
      <c r="P161" s="175"/>
      <c r="Q161" s="175"/>
      <c r="R161" s="175"/>
      <c r="S161" s="185"/>
    </row>
    <row r="162" spans="1:19" ht="25.5" customHeight="1" x14ac:dyDescent="0.2">
      <c r="A162" s="244">
        <v>661</v>
      </c>
      <c r="B162" s="245" t="s">
        <v>567</v>
      </c>
      <c r="C162" s="176" t="s">
        <v>568</v>
      </c>
      <c r="D162" s="191">
        <f>IF(ISNA(VLOOKUP(A162,table,1,0)),0,1)</f>
        <v>1</v>
      </c>
      <c r="E162" s="191" t="s">
        <v>409</v>
      </c>
      <c r="F162" s="175"/>
      <c r="G162" s="175"/>
      <c r="H162" s="175"/>
      <c r="I162" s="175"/>
      <c r="J162" s="175"/>
      <c r="K162" s="175"/>
      <c r="L162" s="175"/>
      <c r="M162" s="175"/>
      <c r="N162" s="175"/>
      <c r="O162" s="175"/>
      <c r="P162" s="175"/>
      <c r="Q162" s="175"/>
      <c r="R162" s="175"/>
      <c r="S162" s="185"/>
    </row>
    <row r="163" spans="1:19" ht="25.5" customHeight="1" x14ac:dyDescent="0.2">
      <c r="A163" s="244">
        <v>667</v>
      </c>
      <c r="B163" s="245" t="s">
        <v>569</v>
      </c>
      <c r="C163" s="176" t="s">
        <v>570</v>
      </c>
      <c r="D163" s="191">
        <f>IF(ISNA(VLOOKUP(A163,table,1,0)),0,1)</f>
        <v>1</v>
      </c>
      <c r="E163" s="191" t="s">
        <v>409</v>
      </c>
      <c r="F163" s="175"/>
      <c r="G163" s="175"/>
      <c r="H163" s="175"/>
      <c r="I163" s="175"/>
      <c r="J163" s="175"/>
      <c r="K163" s="175"/>
      <c r="L163" s="175"/>
      <c r="M163" s="175"/>
      <c r="N163" s="175"/>
      <c r="O163" s="175"/>
      <c r="P163" s="175"/>
      <c r="Q163" s="175"/>
      <c r="R163" s="175"/>
      <c r="S163" s="185"/>
    </row>
    <row r="164" spans="1:19" ht="25.5" customHeight="1" x14ac:dyDescent="0.2">
      <c r="A164" s="244">
        <v>671</v>
      </c>
      <c r="B164" s="245" t="s">
        <v>571</v>
      </c>
      <c r="C164" s="176" t="s">
        <v>572</v>
      </c>
      <c r="D164" s="191">
        <f>IF(ISNA(VLOOKUP(A164,table,1,0)),0,1)</f>
        <v>1</v>
      </c>
      <c r="E164" s="191" t="s">
        <v>409</v>
      </c>
      <c r="F164" s="175"/>
      <c r="G164" s="175"/>
      <c r="H164" s="175"/>
      <c r="I164" s="175"/>
      <c r="J164" s="175"/>
      <c r="K164" s="175"/>
      <c r="L164" s="175"/>
      <c r="M164" s="175"/>
      <c r="N164" s="175"/>
      <c r="O164" s="175"/>
      <c r="P164" s="175"/>
      <c r="Q164" s="175"/>
      <c r="R164" s="175"/>
      <c r="S164" s="185"/>
    </row>
    <row r="165" spans="1:19" ht="25.5" customHeight="1" x14ac:dyDescent="0.2">
      <c r="A165" s="244">
        <v>674</v>
      </c>
      <c r="B165" s="245" t="s">
        <v>573</v>
      </c>
      <c r="C165" s="176" t="s">
        <v>574</v>
      </c>
      <c r="D165" s="191">
        <f>IF(ISNA(VLOOKUP(A165,table,1,0)),0,1)</f>
        <v>1</v>
      </c>
      <c r="E165" s="191" t="s">
        <v>409</v>
      </c>
      <c r="F165" s="175"/>
      <c r="G165" s="175"/>
      <c r="H165" s="175"/>
      <c r="I165" s="175"/>
      <c r="J165" s="175"/>
      <c r="K165" s="175"/>
      <c r="L165" s="175"/>
      <c r="M165" s="175"/>
      <c r="N165" s="175"/>
      <c r="O165" s="175"/>
      <c r="P165" s="175"/>
      <c r="Q165" s="175"/>
      <c r="R165" s="175"/>
      <c r="S165" s="185"/>
    </row>
    <row r="166" spans="1:19" ht="25.5" customHeight="1" x14ac:dyDescent="0.2">
      <c r="A166" s="187"/>
      <c r="B166" s="188"/>
      <c r="C166" s="177" t="s">
        <v>142</v>
      </c>
      <c r="D166" s="191">
        <f>SUM(D167:D176)</f>
        <v>10</v>
      </c>
      <c r="E166" s="191"/>
      <c r="F166" s="175"/>
      <c r="G166" s="175"/>
      <c r="H166" s="175"/>
      <c r="I166" s="175"/>
      <c r="J166" s="175"/>
      <c r="K166" s="175"/>
      <c r="L166" s="175"/>
      <c r="M166" s="175"/>
      <c r="N166" s="175"/>
      <c r="O166" s="175"/>
      <c r="P166" s="175"/>
      <c r="Q166" s="175"/>
      <c r="R166" s="175"/>
      <c r="S166" s="185"/>
    </row>
    <row r="167" spans="1:19" ht="25.5" customHeight="1" x14ac:dyDescent="0.2">
      <c r="A167" s="244">
        <v>687</v>
      </c>
      <c r="B167" s="245" t="s">
        <v>575</v>
      </c>
      <c r="C167" s="176" t="s">
        <v>576</v>
      </c>
      <c r="D167" s="191">
        <f t="shared" ref="D167:D176" si="8">IF(ISNA(VLOOKUP(A167,table,1,0)),0,1)</f>
        <v>1</v>
      </c>
      <c r="E167" s="191" t="s">
        <v>409</v>
      </c>
      <c r="F167" s="175"/>
      <c r="G167" s="175"/>
      <c r="H167" s="175"/>
      <c r="I167" s="175"/>
      <c r="J167" s="175"/>
      <c r="K167" s="175"/>
      <c r="L167" s="175"/>
      <c r="M167" s="175"/>
      <c r="N167" s="175"/>
      <c r="O167" s="175"/>
      <c r="P167" s="175"/>
      <c r="Q167" s="175"/>
      <c r="R167" s="175"/>
      <c r="S167" s="185"/>
    </row>
    <row r="168" spans="1:19" ht="25.5" customHeight="1" x14ac:dyDescent="0.2">
      <c r="A168" s="244">
        <v>689</v>
      </c>
      <c r="B168" s="245" t="s">
        <v>577</v>
      </c>
      <c r="C168" s="176" t="s">
        <v>578</v>
      </c>
      <c r="D168" s="191">
        <f t="shared" si="8"/>
        <v>1</v>
      </c>
      <c r="E168" s="191" t="s">
        <v>409</v>
      </c>
      <c r="F168" s="175"/>
      <c r="G168" s="175"/>
      <c r="H168" s="175"/>
      <c r="I168" s="175"/>
      <c r="J168" s="175"/>
      <c r="K168" s="175"/>
      <c r="L168" s="175"/>
      <c r="M168" s="175"/>
      <c r="N168" s="175"/>
      <c r="O168" s="175"/>
      <c r="P168" s="175"/>
      <c r="Q168" s="175"/>
      <c r="R168" s="175"/>
      <c r="S168" s="185"/>
    </row>
    <row r="169" spans="1:19" ht="25.5" customHeight="1" x14ac:dyDescent="0.2">
      <c r="A169" s="244">
        <v>692</v>
      </c>
      <c r="B169" s="245" t="s">
        <v>579</v>
      </c>
      <c r="C169" s="176" t="s">
        <v>580</v>
      </c>
      <c r="D169" s="191">
        <f t="shared" si="8"/>
        <v>1</v>
      </c>
      <c r="E169" s="191" t="s">
        <v>409</v>
      </c>
      <c r="F169" s="175"/>
      <c r="G169" s="175"/>
      <c r="H169" s="175"/>
      <c r="I169" s="175"/>
      <c r="J169" s="175"/>
      <c r="K169" s="175"/>
      <c r="L169" s="175"/>
      <c r="M169" s="175"/>
      <c r="N169" s="175"/>
      <c r="O169" s="175"/>
      <c r="P169" s="175"/>
      <c r="Q169" s="175"/>
      <c r="R169" s="175"/>
      <c r="S169" s="185"/>
    </row>
    <row r="170" spans="1:19" ht="25.5" customHeight="1" x14ac:dyDescent="0.2">
      <c r="A170" s="244">
        <v>693</v>
      </c>
      <c r="B170" s="245" t="s">
        <v>581</v>
      </c>
      <c r="C170" s="176" t="s">
        <v>582</v>
      </c>
      <c r="D170" s="191">
        <f t="shared" si="8"/>
        <v>1</v>
      </c>
      <c r="E170" s="191" t="s">
        <v>409</v>
      </c>
      <c r="F170" s="175"/>
      <c r="G170" s="175"/>
      <c r="H170" s="175"/>
      <c r="I170" s="175"/>
      <c r="J170" s="175"/>
      <c r="K170" s="175"/>
      <c r="L170" s="175"/>
      <c r="M170" s="175"/>
      <c r="N170" s="175"/>
      <c r="O170" s="175"/>
      <c r="P170" s="175"/>
      <c r="Q170" s="175"/>
      <c r="R170" s="175"/>
      <c r="S170" s="185"/>
    </row>
    <row r="171" spans="1:19" ht="25.5" customHeight="1" x14ac:dyDescent="0.2">
      <c r="A171" s="244">
        <v>698</v>
      </c>
      <c r="B171" s="245" t="s">
        <v>583</v>
      </c>
      <c r="C171" s="176" t="s">
        <v>584</v>
      </c>
      <c r="D171" s="191">
        <f t="shared" si="8"/>
        <v>1</v>
      </c>
      <c r="E171" s="191" t="s">
        <v>409</v>
      </c>
      <c r="F171" s="175"/>
      <c r="G171" s="175"/>
      <c r="H171" s="175"/>
      <c r="I171" s="175"/>
      <c r="J171" s="175"/>
      <c r="K171" s="175"/>
      <c r="L171" s="175"/>
      <c r="M171" s="175"/>
      <c r="N171" s="175"/>
      <c r="O171" s="175"/>
      <c r="P171" s="175"/>
      <c r="Q171" s="175"/>
      <c r="R171" s="175"/>
      <c r="S171" s="185"/>
    </row>
    <row r="172" spans="1:19" ht="25.5" customHeight="1" x14ac:dyDescent="0.2">
      <c r="A172" s="244">
        <v>702</v>
      </c>
      <c r="B172" s="245" t="s">
        <v>585</v>
      </c>
      <c r="C172" s="176" t="s">
        <v>586</v>
      </c>
      <c r="D172" s="191">
        <f t="shared" si="8"/>
        <v>1</v>
      </c>
      <c r="E172" s="191" t="s">
        <v>409</v>
      </c>
      <c r="F172" s="175"/>
      <c r="G172" s="175"/>
      <c r="H172" s="175"/>
      <c r="I172" s="175"/>
      <c r="J172" s="175"/>
      <c r="K172" s="175"/>
      <c r="L172" s="175"/>
      <c r="M172" s="175"/>
      <c r="N172" s="175"/>
      <c r="O172" s="175"/>
      <c r="P172" s="175"/>
      <c r="Q172" s="175"/>
      <c r="R172" s="175"/>
      <c r="S172" s="185"/>
    </row>
    <row r="173" spans="1:19" ht="25.5" customHeight="1" x14ac:dyDescent="0.2">
      <c r="A173" s="244">
        <v>711</v>
      </c>
      <c r="B173" s="245" t="s">
        <v>587</v>
      </c>
      <c r="C173" s="176" t="s">
        <v>588</v>
      </c>
      <c r="D173" s="191">
        <f t="shared" si="8"/>
        <v>1</v>
      </c>
      <c r="E173" s="191" t="s">
        <v>409</v>
      </c>
      <c r="F173" s="175"/>
      <c r="G173" s="175"/>
      <c r="H173" s="175"/>
      <c r="I173" s="175"/>
      <c r="J173" s="175"/>
      <c r="K173" s="175"/>
      <c r="L173" s="175"/>
      <c r="M173" s="175"/>
      <c r="N173" s="175"/>
      <c r="O173" s="175"/>
      <c r="P173" s="175"/>
      <c r="Q173" s="175"/>
      <c r="R173" s="175"/>
      <c r="S173" s="185"/>
    </row>
    <row r="174" spans="1:19" ht="25.5" customHeight="1" x14ac:dyDescent="0.2">
      <c r="A174" s="244">
        <v>720</v>
      </c>
      <c r="B174" s="245" t="s">
        <v>589</v>
      </c>
      <c r="C174" s="176" t="s">
        <v>590</v>
      </c>
      <c r="D174" s="191">
        <f t="shared" si="8"/>
        <v>1</v>
      </c>
      <c r="E174" s="191" t="s">
        <v>409</v>
      </c>
      <c r="F174" s="175"/>
      <c r="G174" s="175"/>
      <c r="H174" s="175"/>
      <c r="I174" s="175"/>
      <c r="J174" s="175"/>
      <c r="K174" s="175"/>
      <c r="L174" s="175"/>
      <c r="M174" s="175"/>
      <c r="N174" s="175"/>
      <c r="O174" s="175"/>
      <c r="P174" s="175"/>
      <c r="Q174" s="175"/>
      <c r="R174" s="175"/>
      <c r="S174" s="185"/>
    </row>
    <row r="175" spans="1:19" ht="25.5" customHeight="1" x14ac:dyDescent="0.2">
      <c r="A175" s="244">
        <v>723</v>
      </c>
      <c r="B175" s="245" t="s">
        <v>274</v>
      </c>
      <c r="C175" s="176" t="s">
        <v>31</v>
      </c>
      <c r="D175" s="191">
        <f t="shared" si="8"/>
        <v>1</v>
      </c>
      <c r="E175" s="191" t="s">
        <v>409</v>
      </c>
      <c r="F175" s="175"/>
      <c r="G175" s="175"/>
      <c r="H175" s="175"/>
      <c r="I175" s="175"/>
      <c r="J175" s="175"/>
      <c r="K175" s="175"/>
      <c r="L175" s="175"/>
      <c r="M175" s="175"/>
      <c r="N175" s="175"/>
      <c r="O175" s="175"/>
      <c r="P175" s="175"/>
      <c r="Q175" s="175"/>
      <c r="R175" s="175"/>
      <c r="S175" s="185"/>
    </row>
    <row r="176" spans="1:19" ht="25.5" customHeight="1" x14ac:dyDescent="0.2">
      <c r="A176" s="244">
        <v>748</v>
      </c>
      <c r="B176" s="245" t="s">
        <v>591</v>
      </c>
      <c r="C176" s="185" t="s">
        <v>592</v>
      </c>
      <c r="D176" s="191">
        <f t="shared" si="8"/>
        <v>1</v>
      </c>
      <c r="E176" s="191" t="s">
        <v>409</v>
      </c>
      <c r="F176" s="175"/>
      <c r="G176" s="175"/>
      <c r="H176" s="175"/>
      <c r="I176" s="175"/>
      <c r="J176" s="175"/>
      <c r="K176" s="175"/>
      <c r="L176" s="175"/>
      <c r="M176" s="175"/>
      <c r="N176" s="175"/>
      <c r="O176" s="175"/>
      <c r="P176" s="175"/>
      <c r="Q176" s="175"/>
      <c r="R176" s="175"/>
      <c r="S176" s="185"/>
    </row>
    <row r="177" spans="1:19" ht="25.5" customHeight="1" x14ac:dyDescent="0.2">
      <c r="B177" s="169" t="s">
        <v>40</v>
      </c>
      <c r="C177" s="177"/>
      <c r="D177" s="191">
        <f>SUM(D178:D204)</f>
        <v>44</v>
      </c>
      <c r="E177" s="191"/>
      <c r="F177" s="175"/>
      <c r="G177" s="175"/>
      <c r="H177" s="175"/>
      <c r="I177" s="175"/>
      <c r="J177" s="175"/>
      <c r="K177" s="175"/>
      <c r="L177" s="175"/>
      <c r="M177" s="175"/>
      <c r="N177" s="175"/>
      <c r="O177" s="175"/>
      <c r="P177" s="175"/>
      <c r="Q177" s="175"/>
      <c r="R177" s="175"/>
      <c r="S177" s="185"/>
    </row>
    <row r="178" spans="1:19" ht="25.5" customHeight="1" x14ac:dyDescent="0.2">
      <c r="A178" s="244">
        <v>737</v>
      </c>
      <c r="B178" s="245" t="s">
        <v>593</v>
      </c>
      <c r="C178" s="176" t="s">
        <v>594</v>
      </c>
      <c r="D178" s="191">
        <f>IF(ISNA(VLOOKUP(A178,table,1,0)),0,1)</f>
        <v>1</v>
      </c>
      <c r="E178" s="191" t="s">
        <v>409</v>
      </c>
      <c r="F178" s="175"/>
      <c r="G178" s="175"/>
      <c r="H178" s="175"/>
      <c r="I178" s="175"/>
      <c r="J178" s="175"/>
      <c r="K178" s="175"/>
      <c r="L178" s="175"/>
      <c r="M178" s="175"/>
      <c r="N178" s="175"/>
      <c r="O178" s="175"/>
      <c r="P178" s="175"/>
      <c r="Q178" s="175"/>
      <c r="R178" s="175"/>
      <c r="S178" s="185"/>
    </row>
    <row r="179" spans="1:19" ht="25.5" customHeight="1" x14ac:dyDescent="0.2">
      <c r="A179" s="244">
        <v>754</v>
      </c>
      <c r="B179" s="245" t="s">
        <v>595</v>
      </c>
      <c r="C179" s="176" t="s">
        <v>596</v>
      </c>
      <c r="D179" s="191">
        <f>IF(ISNA(VLOOKUP(A179,table,1,0)),0,1)</f>
        <v>1</v>
      </c>
      <c r="E179" s="191" t="s">
        <v>409</v>
      </c>
      <c r="F179" s="175"/>
      <c r="G179" s="175"/>
      <c r="H179" s="175"/>
      <c r="I179" s="175"/>
      <c r="J179" s="175"/>
      <c r="K179" s="175"/>
      <c r="L179" s="175"/>
      <c r="M179" s="175"/>
      <c r="N179" s="175"/>
      <c r="O179" s="175"/>
      <c r="P179" s="175"/>
      <c r="Q179" s="175"/>
      <c r="R179" s="175"/>
      <c r="S179" s="185"/>
    </row>
    <row r="180" spans="1:19" ht="25.5" customHeight="1" x14ac:dyDescent="0.2">
      <c r="A180" s="249"/>
      <c r="B180" s="247"/>
      <c r="C180" s="177" t="s">
        <v>597</v>
      </c>
      <c r="D180" s="191">
        <f>SUM(D181:D185)</f>
        <v>5</v>
      </c>
      <c r="E180" s="191"/>
      <c r="F180" s="175"/>
      <c r="G180" s="175"/>
      <c r="H180" s="175"/>
      <c r="I180" s="175"/>
      <c r="J180" s="175"/>
      <c r="K180" s="175"/>
      <c r="L180" s="175"/>
      <c r="M180" s="175"/>
      <c r="N180" s="175"/>
      <c r="O180" s="175"/>
      <c r="P180" s="175"/>
      <c r="Q180" s="175"/>
      <c r="R180" s="175"/>
      <c r="S180" s="185"/>
    </row>
    <row r="181" spans="1:19" ht="25.5" customHeight="1" x14ac:dyDescent="0.2">
      <c r="A181" s="244">
        <v>636</v>
      </c>
      <c r="B181" s="245" t="s">
        <v>598</v>
      </c>
      <c r="C181" s="176" t="s">
        <v>599</v>
      </c>
      <c r="D181" s="191">
        <f>IF(ISNA(VLOOKUP(A181,table,1,0)),0,1)</f>
        <v>1</v>
      </c>
      <c r="E181" s="191" t="s">
        <v>409</v>
      </c>
      <c r="F181" s="175"/>
      <c r="G181" s="175"/>
      <c r="H181" s="175"/>
      <c r="I181" s="175"/>
      <c r="J181" s="175"/>
      <c r="K181" s="175"/>
      <c r="L181" s="175"/>
      <c r="M181" s="175"/>
      <c r="N181" s="175"/>
      <c r="O181" s="175"/>
      <c r="P181" s="175"/>
      <c r="Q181" s="175"/>
      <c r="R181" s="175"/>
      <c r="S181" s="185"/>
    </row>
    <row r="182" spans="1:19" ht="25.5" customHeight="1" x14ac:dyDescent="0.2">
      <c r="A182" s="244">
        <v>641</v>
      </c>
      <c r="B182" s="245" t="s">
        <v>600</v>
      </c>
      <c r="C182" s="176" t="s">
        <v>601</v>
      </c>
      <c r="D182" s="191">
        <f>IF(ISNA(VLOOKUP(A182,table,1,0)),0,1)</f>
        <v>1</v>
      </c>
      <c r="E182" s="191" t="s">
        <v>409</v>
      </c>
      <c r="F182" s="175"/>
      <c r="G182" s="175"/>
      <c r="H182" s="175"/>
      <c r="I182" s="175"/>
      <c r="J182" s="175"/>
      <c r="K182" s="175"/>
      <c r="L182" s="175"/>
      <c r="M182" s="175"/>
      <c r="N182" s="175"/>
      <c r="O182" s="175"/>
      <c r="P182" s="175"/>
      <c r="Q182" s="175"/>
      <c r="R182" s="175"/>
      <c r="S182" s="185"/>
    </row>
    <row r="183" spans="1:19" ht="25.5" customHeight="1" x14ac:dyDescent="0.2">
      <c r="A183" s="244">
        <v>637</v>
      </c>
      <c r="B183" s="245" t="s">
        <v>602</v>
      </c>
      <c r="C183" s="179" t="s">
        <v>603</v>
      </c>
      <c r="D183" s="191">
        <f>IF(ISNA(VLOOKUP(A183,table,1,0)),0,1)</f>
        <v>1</v>
      </c>
      <c r="E183" s="191" t="s">
        <v>409</v>
      </c>
      <c r="F183" s="175"/>
      <c r="G183" s="175"/>
      <c r="H183" s="175"/>
      <c r="I183" s="175"/>
      <c r="J183" s="175"/>
      <c r="K183" s="175"/>
      <c r="L183" s="175"/>
      <c r="M183" s="175"/>
      <c r="N183" s="175"/>
      <c r="O183" s="175"/>
      <c r="P183" s="175"/>
      <c r="Q183" s="175"/>
      <c r="R183" s="175"/>
      <c r="S183" s="185"/>
    </row>
    <row r="184" spans="1:19" ht="25.5" customHeight="1" x14ac:dyDescent="0.2">
      <c r="A184" s="244">
        <v>638</v>
      </c>
      <c r="B184" s="245" t="s">
        <v>604</v>
      </c>
      <c r="C184" s="179" t="s">
        <v>605</v>
      </c>
      <c r="D184" s="191">
        <f>IF(ISNA(VLOOKUP(A184,table,1,0)),0,1)</f>
        <v>1</v>
      </c>
      <c r="E184" s="191" t="s">
        <v>409</v>
      </c>
      <c r="F184" s="175"/>
      <c r="G184" s="175"/>
      <c r="H184" s="175"/>
      <c r="I184" s="175"/>
      <c r="J184" s="175"/>
      <c r="K184" s="175"/>
      <c r="L184" s="175"/>
      <c r="M184" s="175"/>
      <c r="N184" s="175"/>
      <c r="O184" s="175"/>
      <c r="P184" s="175"/>
      <c r="Q184" s="175"/>
      <c r="R184" s="175"/>
      <c r="S184" s="185"/>
    </row>
    <row r="185" spans="1:19" ht="25.5" customHeight="1" x14ac:dyDescent="0.2">
      <c r="A185" s="244">
        <v>640</v>
      </c>
      <c r="B185" s="245" t="s">
        <v>606</v>
      </c>
      <c r="C185" s="180" t="s">
        <v>607</v>
      </c>
      <c r="D185" s="191">
        <f>IF(ISNA(VLOOKUP(A185,table,1,0)),0,1)</f>
        <v>1</v>
      </c>
      <c r="E185" s="191" t="s">
        <v>409</v>
      </c>
      <c r="F185" s="175"/>
      <c r="G185" s="175"/>
      <c r="H185" s="175"/>
      <c r="I185" s="175"/>
      <c r="J185" s="175"/>
      <c r="K185" s="175"/>
      <c r="L185" s="175"/>
      <c r="M185" s="175"/>
      <c r="N185" s="175"/>
      <c r="O185" s="175"/>
      <c r="P185" s="175"/>
      <c r="Q185" s="175"/>
      <c r="R185" s="175"/>
      <c r="S185" s="185"/>
    </row>
    <row r="186" spans="1:19" ht="25.5" customHeight="1" x14ac:dyDescent="0.2">
      <c r="A186" s="250"/>
      <c r="B186" s="250"/>
      <c r="C186" s="177" t="s">
        <v>140</v>
      </c>
      <c r="D186" s="191">
        <f>SUM(D187)</f>
        <v>1</v>
      </c>
      <c r="E186" s="191"/>
      <c r="F186" s="175"/>
      <c r="G186" s="175"/>
      <c r="H186" s="175"/>
      <c r="I186" s="175"/>
      <c r="J186" s="175"/>
      <c r="K186" s="175"/>
      <c r="L186" s="175"/>
      <c r="M186" s="175"/>
      <c r="N186" s="175"/>
      <c r="O186" s="175"/>
      <c r="P186" s="175"/>
      <c r="Q186" s="175"/>
      <c r="R186" s="175"/>
      <c r="S186" s="185"/>
    </row>
    <row r="187" spans="1:19" ht="25.5" customHeight="1" x14ac:dyDescent="0.2">
      <c r="A187" s="244">
        <v>826</v>
      </c>
      <c r="B187" s="245" t="s">
        <v>275</v>
      </c>
      <c r="C187" s="176" t="s">
        <v>32</v>
      </c>
      <c r="D187" s="191">
        <f>IF(ISNA(VLOOKUP(A187,table,1,0)),0,1)</f>
        <v>1</v>
      </c>
      <c r="E187" s="191" t="s">
        <v>409</v>
      </c>
      <c r="F187" s="175"/>
      <c r="G187" s="175"/>
      <c r="H187" s="175"/>
      <c r="I187" s="175"/>
      <c r="J187" s="175"/>
      <c r="K187" s="175"/>
      <c r="L187" s="175"/>
      <c r="M187" s="175"/>
      <c r="N187" s="175"/>
      <c r="O187" s="175"/>
      <c r="P187" s="175"/>
      <c r="Q187" s="175"/>
      <c r="R187" s="175"/>
      <c r="S187" s="185"/>
    </row>
    <row r="188" spans="1:19" ht="25.5" customHeight="1" x14ac:dyDescent="0.2">
      <c r="A188" s="250"/>
      <c r="B188" s="250"/>
      <c r="C188" s="177" t="s">
        <v>608</v>
      </c>
      <c r="D188" s="191">
        <f>SUM(D189:D190)</f>
        <v>2</v>
      </c>
      <c r="E188" s="191"/>
      <c r="F188" s="175"/>
      <c r="G188" s="175"/>
      <c r="H188" s="175"/>
      <c r="I188" s="175"/>
      <c r="J188" s="175"/>
      <c r="K188" s="175"/>
      <c r="L188" s="175"/>
      <c r="M188" s="175"/>
      <c r="N188" s="175"/>
      <c r="O188" s="175"/>
      <c r="P188" s="175"/>
      <c r="Q188" s="175"/>
      <c r="R188" s="175"/>
      <c r="S188" s="185"/>
    </row>
    <row r="189" spans="1:19" ht="25.5" customHeight="1" x14ac:dyDescent="0.2">
      <c r="A189" s="244">
        <v>836</v>
      </c>
      <c r="B189" s="245" t="s">
        <v>609</v>
      </c>
      <c r="C189" s="176" t="s">
        <v>610</v>
      </c>
      <c r="D189" s="191">
        <f>IF(ISNA(VLOOKUP(A189,table,1,0)),0,1)</f>
        <v>1</v>
      </c>
      <c r="E189" s="191" t="s">
        <v>409</v>
      </c>
      <c r="F189" s="175"/>
      <c r="G189" s="175"/>
      <c r="H189" s="175"/>
      <c r="I189" s="175"/>
      <c r="J189" s="175"/>
      <c r="K189" s="175"/>
      <c r="L189" s="175"/>
      <c r="M189" s="175"/>
      <c r="N189" s="175"/>
      <c r="O189" s="175"/>
      <c r="P189" s="175"/>
      <c r="Q189" s="175"/>
      <c r="R189" s="175"/>
      <c r="S189" s="185"/>
    </row>
    <row r="190" spans="1:19" ht="25.5" customHeight="1" x14ac:dyDescent="0.2">
      <c r="A190" s="244">
        <v>839</v>
      </c>
      <c r="B190" s="245" t="s">
        <v>611</v>
      </c>
      <c r="C190" s="176" t="s">
        <v>612</v>
      </c>
      <c r="D190" s="191">
        <f>IF(ISNA(VLOOKUP(A190,table,1,0)),0,1)</f>
        <v>1</v>
      </c>
      <c r="E190" s="191" t="s">
        <v>409</v>
      </c>
      <c r="F190" s="175"/>
      <c r="G190" s="175"/>
      <c r="H190" s="175"/>
      <c r="I190" s="175"/>
      <c r="J190" s="175"/>
      <c r="K190" s="175"/>
      <c r="L190" s="175"/>
      <c r="M190" s="175"/>
      <c r="N190" s="175"/>
      <c r="O190" s="175"/>
      <c r="P190" s="175"/>
      <c r="Q190" s="175"/>
      <c r="R190" s="175"/>
      <c r="S190" s="185"/>
    </row>
    <row r="191" spans="1:19" ht="25.5" customHeight="1" x14ac:dyDescent="0.2">
      <c r="A191" s="244"/>
      <c r="B191" s="245"/>
      <c r="C191" s="177" t="s">
        <v>139</v>
      </c>
      <c r="D191" s="191">
        <f>SUM(D192:D204)</f>
        <v>13</v>
      </c>
      <c r="E191" s="191"/>
      <c r="F191" s="175"/>
      <c r="G191" s="175"/>
      <c r="H191" s="175"/>
      <c r="I191" s="175"/>
      <c r="J191" s="175"/>
      <c r="K191" s="175"/>
      <c r="L191" s="175"/>
      <c r="M191" s="175"/>
      <c r="N191" s="175"/>
      <c r="O191" s="175"/>
      <c r="P191" s="175"/>
      <c r="Q191" s="175"/>
      <c r="R191" s="175"/>
      <c r="S191" s="185"/>
    </row>
    <row r="192" spans="1:19" ht="25.5" customHeight="1" x14ac:dyDescent="0.2">
      <c r="A192" s="251">
        <v>767</v>
      </c>
      <c r="B192" s="252" t="s">
        <v>613</v>
      </c>
      <c r="C192" s="182" t="s">
        <v>614</v>
      </c>
      <c r="D192" s="191">
        <f t="shared" ref="D192:D204" si="9">IF(ISNA(VLOOKUP(A192,table,1,0)),0,1)</f>
        <v>1</v>
      </c>
      <c r="E192" s="191" t="s">
        <v>409</v>
      </c>
      <c r="F192" s="175"/>
      <c r="G192" s="175"/>
      <c r="H192" s="175"/>
      <c r="I192" s="175"/>
      <c r="J192" s="175"/>
      <c r="K192" s="175"/>
      <c r="L192" s="175"/>
      <c r="M192" s="175"/>
      <c r="N192" s="175"/>
      <c r="O192" s="175"/>
      <c r="P192" s="175"/>
      <c r="Q192" s="175"/>
      <c r="R192" s="175"/>
      <c r="S192" s="185"/>
    </row>
    <row r="193" spans="1:19" ht="25.5" customHeight="1" x14ac:dyDescent="0.2">
      <c r="A193" s="251">
        <v>780</v>
      </c>
      <c r="B193" s="252" t="s">
        <v>615</v>
      </c>
      <c r="C193" s="176" t="s">
        <v>616</v>
      </c>
      <c r="D193" s="191">
        <f t="shared" si="9"/>
        <v>1</v>
      </c>
      <c r="E193" s="191" t="s">
        <v>409</v>
      </c>
      <c r="F193" s="175"/>
      <c r="G193" s="175"/>
      <c r="H193" s="175"/>
      <c r="I193" s="175"/>
      <c r="J193" s="175"/>
      <c r="K193" s="175"/>
      <c r="L193" s="175"/>
      <c r="M193" s="175"/>
      <c r="N193" s="175"/>
      <c r="O193" s="175"/>
      <c r="P193" s="175"/>
      <c r="Q193" s="175"/>
      <c r="R193" s="175"/>
      <c r="S193" s="185"/>
    </row>
    <row r="194" spans="1:19" ht="25.5" customHeight="1" x14ac:dyDescent="0.2">
      <c r="A194" s="251">
        <v>782</v>
      </c>
      <c r="B194" s="252" t="s">
        <v>617</v>
      </c>
      <c r="C194" s="176" t="s">
        <v>618</v>
      </c>
      <c r="D194" s="191">
        <f t="shared" si="9"/>
        <v>1</v>
      </c>
      <c r="E194" s="191" t="s">
        <v>409</v>
      </c>
      <c r="F194" s="175"/>
      <c r="G194" s="175"/>
      <c r="H194" s="175"/>
      <c r="I194" s="175"/>
      <c r="J194" s="175"/>
      <c r="K194" s="175"/>
      <c r="L194" s="175"/>
      <c r="M194" s="175"/>
      <c r="N194" s="175"/>
      <c r="O194" s="175"/>
      <c r="P194" s="175"/>
      <c r="Q194" s="175"/>
      <c r="R194" s="175"/>
      <c r="S194" s="185"/>
    </row>
    <row r="195" spans="1:19" ht="25.5" customHeight="1" x14ac:dyDescent="0.2">
      <c r="A195" s="251">
        <v>987</v>
      </c>
      <c r="B195" s="252" t="s">
        <v>276</v>
      </c>
      <c r="C195" s="176" t="s">
        <v>185</v>
      </c>
      <c r="D195" s="191">
        <f t="shared" si="9"/>
        <v>1</v>
      </c>
      <c r="E195" s="191" t="s">
        <v>409</v>
      </c>
      <c r="F195" s="175"/>
      <c r="G195" s="175"/>
      <c r="H195" s="175"/>
      <c r="I195" s="175"/>
      <c r="J195" s="175"/>
      <c r="K195" s="175"/>
      <c r="L195" s="175"/>
      <c r="M195" s="175"/>
      <c r="N195" s="175"/>
      <c r="O195" s="175"/>
      <c r="P195" s="175"/>
      <c r="Q195" s="175"/>
      <c r="R195" s="175"/>
      <c r="S195" s="185"/>
    </row>
    <row r="196" spans="1:19" ht="25.5" customHeight="1" x14ac:dyDescent="0.2">
      <c r="A196" s="251">
        <v>773</v>
      </c>
      <c r="B196" s="252" t="s">
        <v>277</v>
      </c>
      <c r="C196" s="176" t="s">
        <v>186</v>
      </c>
      <c r="D196" s="191">
        <f t="shared" si="9"/>
        <v>1</v>
      </c>
      <c r="E196" s="191" t="s">
        <v>409</v>
      </c>
      <c r="F196" s="175"/>
      <c r="G196" s="175"/>
      <c r="H196" s="175"/>
      <c r="I196" s="175"/>
      <c r="J196" s="175"/>
      <c r="K196" s="175"/>
      <c r="L196" s="175"/>
      <c r="M196" s="175"/>
      <c r="N196" s="175"/>
      <c r="O196" s="175"/>
      <c r="P196" s="175"/>
      <c r="Q196" s="175"/>
      <c r="R196" s="175"/>
      <c r="S196" s="185"/>
    </row>
    <row r="197" spans="1:19" ht="25.5" customHeight="1" x14ac:dyDescent="0.2">
      <c r="A197" s="249">
        <v>1185</v>
      </c>
      <c r="B197" s="247" t="s">
        <v>619</v>
      </c>
      <c r="C197" s="178" t="s">
        <v>620</v>
      </c>
      <c r="D197" s="191">
        <f t="shared" si="9"/>
        <v>1</v>
      </c>
      <c r="E197" s="191" t="s">
        <v>409</v>
      </c>
      <c r="F197" s="175"/>
      <c r="G197" s="175"/>
      <c r="H197" s="175"/>
      <c r="I197" s="175"/>
      <c r="J197" s="175"/>
      <c r="K197" s="175"/>
      <c r="L197" s="175"/>
      <c r="M197" s="175"/>
      <c r="N197" s="175"/>
      <c r="O197" s="175"/>
      <c r="P197" s="175"/>
      <c r="Q197" s="175"/>
      <c r="R197" s="175"/>
      <c r="S197" s="185"/>
    </row>
    <row r="198" spans="1:19" ht="25.5" customHeight="1" x14ac:dyDescent="0.2">
      <c r="A198" s="249">
        <v>789</v>
      </c>
      <c r="B198" s="247" t="s">
        <v>621</v>
      </c>
      <c r="C198" s="178" t="s">
        <v>622</v>
      </c>
      <c r="D198" s="191">
        <f t="shared" si="9"/>
        <v>1</v>
      </c>
      <c r="E198" s="191" t="s">
        <v>409</v>
      </c>
      <c r="F198" s="175"/>
      <c r="G198" s="175"/>
      <c r="H198" s="175"/>
      <c r="I198" s="175"/>
      <c r="J198" s="175"/>
      <c r="K198" s="175"/>
      <c r="L198" s="175"/>
      <c r="M198" s="175"/>
      <c r="N198" s="175"/>
      <c r="O198" s="175"/>
      <c r="P198" s="175"/>
      <c r="Q198" s="175"/>
      <c r="R198" s="175"/>
      <c r="S198" s="185"/>
    </row>
    <row r="199" spans="1:19" ht="25.5" customHeight="1" x14ac:dyDescent="0.2">
      <c r="A199" s="251">
        <v>800</v>
      </c>
      <c r="B199" s="252" t="s">
        <v>623</v>
      </c>
      <c r="C199" s="176" t="s">
        <v>624</v>
      </c>
      <c r="D199" s="191">
        <f t="shared" si="9"/>
        <v>1</v>
      </c>
      <c r="E199" s="191" t="s">
        <v>409</v>
      </c>
      <c r="F199" s="175"/>
      <c r="G199" s="175"/>
      <c r="H199" s="175"/>
      <c r="I199" s="175"/>
      <c r="J199" s="175"/>
      <c r="K199" s="175"/>
      <c r="L199" s="175"/>
      <c r="M199" s="175"/>
      <c r="N199" s="175"/>
      <c r="O199" s="175"/>
      <c r="P199" s="175"/>
      <c r="Q199" s="175"/>
      <c r="R199" s="175"/>
      <c r="S199" s="185"/>
    </row>
    <row r="200" spans="1:19" ht="25.5" customHeight="1" x14ac:dyDescent="0.2">
      <c r="A200" s="251">
        <v>777</v>
      </c>
      <c r="B200" s="252" t="s">
        <v>278</v>
      </c>
      <c r="C200" s="176" t="s">
        <v>39</v>
      </c>
      <c r="D200" s="191">
        <f t="shared" si="9"/>
        <v>1</v>
      </c>
      <c r="E200" s="191" t="s">
        <v>409</v>
      </c>
      <c r="F200" s="175"/>
      <c r="G200" s="175"/>
      <c r="H200" s="175"/>
      <c r="I200" s="175"/>
      <c r="J200" s="175"/>
      <c r="K200" s="175"/>
      <c r="L200" s="175"/>
      <c r="M200" s="175"/>
      <c r="N200" s="175"/>
      <c r="O200" s="175"/>
      <c r="P200" s="175"/>
      <c r="Q200" s="175"/>
      <c r="R200" s="175"/>
      <c r="S200" s="185"/>
    </row>
    <row r="201" spans="1:19" ht="25.5" customHeight="1" x14ac:dyDescent="0.2">
      <c r="A201" s="251">
        <v>788</v>
      </c>
      <c r="B201" s="252" t="s">
        <v>625</v>
      </c>
      <c r="C201" s="176" t="s">
        <v>626</v>
      </c>
      <c r="D201" s="191">
        <f t="shared" si="9"/>
        <v>1</v>
      </c>
      <c r="E201" s="191" t="s">
        <v>409</v>
      </c>
      <c r="F201" s="175"/>
      <c r="G201" s="175"/>
      <c r="H201" s="175"/>
      <c r="I201" s="175"/>
      <c r="J201" s="175"/>
      <c r="K201" s="175"/>
      <c r="L201" s="175"/>
      <c r="M201" s="175"/>
      <c r="N201" s="175"/>
      <c r="O201" s="175"/>
      <c r="P201" s="175"/>
      <c r="Q201" s="175"/>
      <c r="R201" s="175"/>
      <c r="S201" s="185"/>
    </row>
    <row r="202" spans="1:19" ht="25.5" customHeight="1" x14ac:dyDescent="0.2">
      <c r="A202" s="251">
        <v>809</v>
      </c>
      <c r="B202" s="252" t="s">
        <v>627</v>
      </c>
      <c r="C202" s="176" t="s">
        <v>628</v>
      </c>
      <c r="D202" s="191">
        <f t="shared" si="9"/>
        <v>1</v>
      </c>
      <c r="E202" s="191" t="s">
        <v>409</v>
      </c>
      <c r="F202" s="175"/>
      <c r="G202" s="175"/>
      <c r="H202" s="175"/>
      <c r="I202" s="175"/>
      <c r="J202" s="175"/>
      <c r="K202" s="175"/>
      <c r="L202" s="175"/>
      <c r="M202" s="175"/>
      <c r="N202" s="175"/>
      <c r="O202" s="175"/>
      <c r="P202" s="175"/>
      <c r="Q202" s="175"/>
      <c r="R202" s="175"/>
      <c r="S202" s="185"/>
    </row>
    <row r="203" spans="1:19" ht="25.5" customHeight="1" x14ac:dyDescent="0.2">
      <c r="A203" s="251">
        <v>778</v>
      </c>
      <c r="B203" s="252" t="s">
        <v>629</v>
      </c>
      <c r="C203" s="185" t="s">
        <v>630</v>
      </c>
      <c r="D203" s="191">
        <f t="shared" si="9"/>
        <v>1</v>
      </c>
      <c r="E203" s="191" t="s">
        <v>409</v>
      </c>
      <c r="F203" s="175"/>
      <c r="G203" s="175"/>
      <c r="H203" s="175"/>
      <c r="I203" s="175"/>
      <c r="J203" s="175"/>
      <c r="K203" s="175"/>
      <c r="L203" s="175"/>
      <c r="M203" s="175"/>
      <c r="N203" s="175"/>
      <c r="O203" s="175"/>
      <c r="P203" s="175"/>
      <c r="Q203" s="175"/>
      <c r="R203" s="175"/>
      <c r="S203" s="185"/>
    </row>
    <row r="204" spans="1:19" ht="25.5" customHeight="1" x14ac:dyDescent="0.2">
      <c r="A204" s="251">
        <v>821</v>
      </c>
      <c r="B204" s="252" t="s">
        <v>631</v>
      </c>
      <c r="C204" s="176" t="s">
        <v>632</v>
      </c>
      <c r="D204" s="191">
        <f t="shared" si="9"/>
        <v>1</v>
      </c>
      <c r="E204" s="191" t="s">
        <v>409</v>
      </c>
      <c r="F204" s="175"/>
      <c r="G204" s="175"/>
      <c r="H204" s="175"/>
      <c r="I204" s="175"/>
      <c r="J204" s="175"/>
      <c r="K204" s="175"/>
      <c r="L204" s="175"/>
      <c r="M204" s="175"/>
      <c r="N204" s="175"/>
      <c r="O204" s="175"/>
      <c r="P204" s="175"/>
      <c r="Q204" s="175"/>
      <c r="R204" s="175"/>
      <c r="S204" s="185"/>
    </row>
    <row r="205" spans="1:19" ht="25.5" customHeight="1" x14ac:dyDescent="0.2">
      <c r="B205" s="169" t="s">
        <v>188</v>
      </c>
      <c r="C205" s="177"/>
      <c r="D205" s="191">
        <f>SUM(D206:D259)</f>
        <v>96</v>
      </c>
      <c r="E205" s="191"/>
      <c r="F205" s="175"/>
      <c r="G205" s="175"/>
      <c r="H205" s="175"/>
      <c r="I205" s="175"/>
      <c r="J205" s="175"/>
      <c r="K205" s="175"/>
      <c r="L205" s="175"/>
      <c r="M205" s="175"/>
      <c r="N205" s="175"/>
      <c r="O205" s="175"/>
      <c r="P205" s="175"/>
      <c r="Q205" s="175"/>
      <c r="R205" s="175"/>
      <c r="S205" s="185"/>
    </row>
    <row r="206" spans="1:19" ht="25.5" customHeight="1" x14ac:dyDescent="0.2">
      <c r="A206" s="174"/>
      <c r="B206" s="189"/>
      <c r="C206" s="181" t="s">
        <v>183</v>
      </c>
      <c r="D206" s="191">
        <f>SUM(D207:D226)</f>
        <v>20</v>
      </c>
      <c r="E206" s="191"/>
      <c r="F206" s="175"/>
      <c r="G206" s="175"/>
      <c r="H206" s="175"/>
      <c r="I206" s="175"/>
      <c r="J206" s="175"/>
      <c r="K206" s="175"/>
      <c r="L206" s="175"/>
      <c r="M206" s="175"/>
      <c r="N206" s="175"/>
      <c r="O206" s="175"/>
      <c r="P206" s="175"/>
      <c r="Q206" s="175"/>
      <c r="R206" s="175"/>
      <c r="S206" s="185"/>
    </row>
    <row r="207" spans="1:19" ht="25.5" customHeight="1" x14ac:dyDescent="0.2">
      <c r="A207" s="251">
        <v>945</v>
      </c>
      <c r="B207" s="252" t="s">
        <v>727</v>
      </c>
      <c r="C207" s="176" t="s">
        <v>138</v>
      </c>
      <c r="D207" s="191">
        <f t="shared" ref="D207:D226" si="10">IF(ISNA(VLOOKUP(A207,table,1,0)),0,1)</f>
        <v>1</v>
      </c>
      <c r="E207" s="191" t="s">
        <v>409</v>
      </c>
      <c r="F207" s="175"/>
      <c r="G207" s="175"/>
      <c r="H207" s="175"/>
      <c r="I207" s="175"/>
      <c r="J207" s="175"/>
      <c r="K207" s="175"/>
      <c r="L207" s="175"/>
      <c r="M207" s="175"/>
      <c r="N207" s="175"/>
      <c r="O207" s="175"/>
      <c r="P207" s="175"/>
      <c r="Q207" s="175"/>
      <c r="R207" s="175"/>
      <c r="S207" s="185"/>
    </row>
    <row r="208" spans="1:19" ht="25.5" customHeight="1" x14ac:dyDescent="0.2">
      <c r="A208" s="244">
        <v>973</v>
      </c>
      <c r="B208" s="252" t="s">
        <v>728</v>
      </c>
      <c r="C208" s="176" t="s">
        <v>633</v>
      </c>
      <c r="D208" s="191">
        <f t="shared" si="10"/>
        <v>1</v>
      </c>
      <c r="E208" s="191" t="s">
        <v>409</v>
      </c>
      <c r="F208" s="175"/>
      <c r="G208" s="175"/>
      <c r="H208" s="175"/>
      <c r="I208" s="175"/>
      <c r="J208" s="175"/>
      <c r="K208" s="175"/>
      <c r="L208" s="175"/>
      <c r="M208" s="175"/>
      <c r="N208" s="175"/>
      <c r="O208" s="175"/>
      <c r="P208" s="175"/>
      <c r="Q208" s="175"/>
      <c r="R208" s="175"/>
      <c r="S208" s="185"/>
    </row>
    <row r="209" spans="1:19" ht="25.5" customHeight="1" x14ac:dyDescent="0.2">
      <c r="A209" s="244">
        <v>1013</v>
      </c>
      <c r="B209" s="252" t="s">
        <v>729</v>
      </c>
      <c r="C209" s="176" t="s">
        <v>137</v>
      </c>
      <c r="D209" s="191">
        <f t="shared" si="10"/>
        <v>1</v>
      </c>
      <c r="E209" s="191" t="s">
        <v>409</v>
      </c>
      <c r="F209" s="175"/>
      <c r="G209" s="175"/>
      <c r="H209" s="175"/>
      <c r="I209" s="175"/>
      <c r="J209" s="175"/>
      <c r="K209" s="175"/>
      <c r="L209" s="175"/>
      <c r="M209" s="175"/>
      <c r="N209" s="175"/>
      <c r="O209" s="175"/>
      <c r="P209" s="175"/>
      <c r="Q209" s="175"/>
      <c r="R209" s="175"/>
      <c r="S209" s="185"/>
    </row>
    <row r="210" spans="1:19" ht="25.5" customHeight="1" x14ac:dyDescent="0.2">
      <c r="A210" s="251">
        <v>1033</v>
      </c>
      <c r="B210" s="252" t="s">
        <v>730</v>
      </c>
      <c r="C210" s="176" t="s">
        <v>136</v>
      </c>
      <c r="D210" s="191">
        <f t="shared" si="10"/>
        <v>1</v>
      </c>
      <c r="E210" s="191" t="s">
        <v>409</v>
      </c>
      <c r="F210" s="175"/>
      <c r="G210" s="175"/>
      <c r="H210" s="175"/>
      <c r="I210" s="175"/>
      <c r="J210" s="175"/>
      <c r="K210" s="175"/>
      <c r="L210" s="175"/>
      <c r="M210" s="175"/>
      <c r="N210" s="175"/>
      <c r="O210" s="175"/>
      <c r="P210" s="175"/>
      <c r="Q210" s="175"/>
      <c r="R210" s="175"/>
      <c r="S210" s="185"/>
    </row>
    <row r="211" spans="1:19" ht="25.5" customHeight="1" x14ac:dyDescent="0.2">
      <c r="A211" s="244">
        <v>1056</v>
      </c>
      <c r="B211" s="252" t="s">
        <v>731</v>
      </c>
      <c r="C211" s="176" t="s">
        <v>135</v>
      </c>
      <c r="D211" s="191">
        <f t="shared" si="10"/>
        <v>1</v>
      </c>
      <c r="E211" s="191" t="s">
        <v>409</v>
      </c>
      <c r="F211" s="175"/>
      <c r="G211" s="175"/>
      <c r="H211" s="175"/>
      <c r="I211" s="175"/>
      <c r="J211" s="175"/>
      <c r="K211" s="175"/>
      <c r="L211" s="175"/>
      <c r="M211" s="175"/>
      <c r="N211" s="175"/>
      <c r="O211" s="175"/>
      <c r="P211" s="175"/>
      <c r="Q211" s="175"/>
      <c r="R211" s="175"/>
      <c r="S211" s="185"/>
    </row>
    <row r="212" spans="1:19" ht="25.5" customHeight="1" x14ac:dyDescent="0.2">
      <c r="A212" s="244">
        <v>1121</v>
      </c>
      <c r="B212" s="252" t="s">
        <v>732</v>
      </c>
      <c r="C212" s="176" t="s">
        <v>134</v>
      </c>
      <c r="D212" s="191">
        <f t="shared" si="10"/>
        <v>1</v>
      </c>
      <c r="E212" s="191" t="s">
        <v>409</v>
      </c>
      <c r="F212" s="175"/>
      <c r="G212" s="175"/>
      <c r="H212" s="175"/>
      <c r="I212" s="175"/>
      <c r="J212" s="175"/>
      <c r="K212" s="175"/>
      <c r="L212" s="175"/>
      <c r="M212" s="175"/>
      <c r="N212" s="175"/>
      <c r="O212" s="175"/>
      <c r="P212" s="175"/>
      <c r="Q212" s="175"/>
      <c r="R212" s="175"/>
      <c r="S212" s="185"/>
    </row>
    <row r="213" spans="1:19" ht="25.5" customHeight="1" x14ac:dyDescent="0.2">
      <c r="A213" s="244">
        <v>1123</v>
      </c>
      <c r="B213" s="252" t="s">
        <v>733</v>
      </c>
      <c r="C213" s="176" t="s">
        <v>634</v>
      </c>
      <c r="D213" s="191">
        <f t="shared" si="10"/>
        <v>1</v>
      </c>
      <c r="E213" s="191" t="s">
        <v>409</v>
      </c>
      <c r="F213" s="175"/>
      <c r="G213" s="175"/>
      <c r="H213" s="175"/>
      <c r="I213" s="175"/>
      <c r="J213" s="175"/>
      <c r="K213" s="175"/>
      <c r="L213" s="175"/>
      <c r="M213" s="175"/>
      <c r="N213" s="175"/>
      <c r="O213" s="175"/>
      <c r="P213" s="175"/>
      <c r="Q213" s="175"/>
      <c r="R213" s="175"/>
      <c r="S213" s="185"/>
    </row>
    <row r="214" spans="1:19" ht="25.5" customHeight="1" x14ac:dyDescent="0.2">
      <c r="A214" s="244">
        <v>1138</v>
      </c>
      <c r="B214" s="252" t="s">
        <v>734</v>
      </c>
      <c r="C214" s="176" t="s">
        <v>635</v>
      </c>
      <c r="D214" s="191">
        <f t="shared" si="10"/>
        <v>1</v>
      </c>
      <c r="E214" s="191" t="s">
        <v>409</v>
      </c>
      <c r="F214" s="175"/>
      <c r="G214" s="175"/>
      <c r="H214" s="175"/>
      <c r="I214" s="175"/>
      <c r="J214" s="175"/>
      <c r="K214" s="175"/>
      <c r="L214" s="175"/>
      <c r="M214" s="175"/>
      <c r="N214" s="175"/>
      <c r="O214" s="175"/>
      <c r="P214" s="175"/>
      <c r="Q214" s="175"/>
      <c r="R214" s="175"/>
      <c r="S214" s="185"/>
    </row>
    <row r="215" spans="1:19" ht="25.5" customHeight="1" x14ac:dyDescent="0.2">
      <c r="A215" s="244">
        <v>1162</v>
      </c>
      <c r="B215" s="252" t="s">
        <v>735</v>
      </c>
      <c r="C215" s="176" t="s">
        <v>636</v>
      </c>
      <c r="D215" s="191">
        <f t="shared" si="10"/>
        <v>1</v>
      </c>
      <c r="E215" s="191" t="s">
        <v>409</v>
      </c>
      <c r="F215" s="175"/>
      <c r="G215" s="175"/>
      <c r="H215" s="175"/>
      <c r="I215" s="175"/>
      <c r="J215" s="175"/>
      <c r="K215" s="175"/>
      <c r="L215" s="175"/>
      <c r="M215" s="175"/>
      <c r="N215" s="175"/>
      <c r="O215" s="175"/>
      <c r="P215" s="175"/>
      <c r="Q215" s="175"/>
      <c r="R215" s="175"/>
      <c r="S215" s="185"/>
    </row>
    <row r="216" spans="1:19" ht="25.5" customHeight="1" x14ac:dyDescent="0.2">
      <c r="A216" s="244">
        <v>1095</v>
      </c>
      <c r="B216" s="252" t="s">
        <v>736</v>
      </c>
      <c r="C216" s="176" t="s">
        <v>133</v>
      </c>
      <c r="D216" s="191">
        <f t="shared" si="10"/>
        <v>1</v>
      </c>
      <c r="E216" s="191" t="s">
        <v>409</v>
      </c>
      <c r="F216" s="175"/>
      <c r="G216" s="175"/>
      <c r="H216" s="175"/>
      <c r="I216" s="175"/>
      <c r="J216" s="175"/>
      <c r="K216" s="175"/>
      <c r="L216" s="175"/>
      <c r="M216" s="175"/>
      <c r="N216" s="175"/>
      <c r="O216" s="175"/>
      <c r="P216" s="175"/>
      <c r="Q216" s="175"/>
      <c r="R216" s="175"/>
      <c r="S216" s="185"/>
    </row>
    <row r="217" spans="1:19" ht="25.5" customHeight="1" x14ac:dyDescent="0.2">
      <c r="A217" s="244">
        <v>1145</v>
      </c>
      <c r="B217" s="252" t="s">
        <v>737</v>
      </c>
      <c r="C217" s="176" t="s">
        <v>33</v>
      </c>
      <c r="D217" s="191">
        <f t="shared" si="10"/>
        <v>1</v>
      </c>
      <c r="E217" s="191" t="s">
        <v>409</v>
      </c>
      <c r="F217" s="175"/>
      <c r="G217" s="175"/>
      <c r="H217" s="175"/>
      <c r="I217" s="175"/>
      <c r="J217" s="175"/>
      <c r="K217" s="175"/>
      <c r="L217" s="175"/>
      <c r="M217" s="175"/>
      <c r="N217" s="175"/>
      <c r="O217" s="175"/>
      <c r="P217" s="175"/>
      <c r="Q217" s="175"/>
      <c r="R217" s="175"/>
      <c r="S217" s="185"/>
    </row>
    <row r="218" spans="1:19" ht="25.5" customHeight="1" x14ac:dyDescent="0.2">
      <c r="A218" s="244">
        <v>1088</v>
      </c>
      <c r="B218" s="252" t="s">
        <v>738</v>
      </c>
      <c r="C218" s="176" t="s">
        <v>34</v>
      </c>
      <c r="D218" s="191">
        <f t="shared" si="10"/>
        <v>1</v>
      </c>
      <c r="E218" s="191" t="s">
        <v>409</v>
      </c>
      <c r="F218" s="175"/>
      <c r="G218" s="175"/>
      <c r="H218" s="175"/>
      <c r="I218" s="175"/>
      <c r="J218" s="175"/>
      <c r="K218" s="175"/>
      <c r="L218" s="175"/>
      <c r="M218" s="175"/>
      <c r="N218" s="175"/>
      <c r="O218" s="175"/>
      <c r="P218" s="175"/>
      <c r="Q218" s="175"/>
      <c r="R218" s="175"/>
      <c r="S218" s="185"/>
    </row>
    <row r="219" spans="1:19" ht="25.5" customHeight="1" x14ac:dyDescent="0.2">
      <c r="A219" s="244">
        <v>1071</v>
      </c>
      <c r="B219" s="252" t="s">
        <v>739</v>
      </c>
      <c r="C219" s="176" t="s">
        <v>35</v>
      </c>
      <c r="D219" s="191">
        <f t="shared" si="10"/>
        <v>1</v>
      </c>
      <c r="E219" s="191" t="s">
        <v>409</v>
      </c>
      <c r="F219" s="175"/>
      <c r="G219" s="175"/>
      <c r="H219" s="175"/>
      <c r="I219" s="175"/>
      <c r="J219" s="175"/>
      <c r="K219" s="175"/>
      <c r="L219" s="175"/>
      <c r="M219" s="175"/>
      <c r="N219" s="175"/>
      <c r="O219" s="175"/>
      <c r="P219" s="175"/>
      <c r="Q219" s="175"/>
      <c r="R219" s="175"/>
      <c r="S219" s="185"/>
    </row>
    <row r="220" spans="1:19" ht="25.5" customHeight="1" x14ac:dyDescent="0.2">
      <c r="A220" s="251">
        <v>1078</v>
      </c>
      <c r="B220" s="252" t="s">
        <v>740</v>
      </c>
      <c r="C220" s="176" t="s">
        <v>36</v>
      </c>
      <c r="D220" s="191">
        <f t="shared" si="10"/>
        <v>1</v>
      </c>
      <c r="E220" s="191" t="s">
        <v>409</v>
      </c>
      <c r="F220" s="175"/>
      <c r="G220" s="175"/>
      <c r="H220" s="175"/>
      <c r="I220" s="175"/>
      <c r="J220" s="175"/>
      <c r="K220" s="175"/>
      <c r="L220" s="175"/>
      <c r="M220" s="175"/>
      <c r="N220" s="175"/>
      <c r="O220" s="175"/>
      <c r="P220" s="175"/>
      <c r="Q220" s="175"/>
      <c r="R220" s="175"/>
      <c r="S220" s="185"/>
    </row>
    <row r="221" spans="1:19" ht="25.5" customHeight="1" x14ac:dyDescent="0.2">
      <c r="A221" s="251">
        <v>1083</v>
      </c>
      <c r="B221" s="252" t="s">
        <v>651</v>
      </c>
      <c r="C221" s="176" t="s">
        <v>637</v>
      </c>
      <c r="D221" s="191">
        <f t="shared" si="10"/>
        <v>1</v>
      </c>
      <c r="E221" s="191" t="s">
        <v>409</v>
      </c>
      <c r="F221" s="175"/>
      <c r="G221" s="175"/>
      <c r="H221" s="175"/>
      <c r="I221" s="175"/>
      <c r="J221" s="175"/>
      <c r="K221" s="175"/>
      <c r="L221" s="175"/>
      <c r="M221" s="175"/>
      <c r="N221" s="175"/>
      <c r="O221" s="175"/>
      <c r="P221" s="175"/>
      <c r="Q221" s="175"/>
      <c r="R221" s="175"/>
      <c r="S221" s="185"/>
    </row>
    <row r="222" spans="1:19" ht="25.5" customHeight="1" x14ac:dyDescent="0.2">
      <c r="A222" s="251">
        <v>1085</v>
      </c>
      <c r="B222" s="252" t="s">
        <v>741</v>
      </c>
      <c r="C222" s="176" t="s">
        <v>638</v>
      </c>
      <c r="D222" s="191">
        <f t="shared" si="10"/>
        <v>1</v>
      </c>
      <c r="E222" s="191" t="s">
        <v>409</v>
      </c>
      <c r="F222" s="175"/>
      <c r="G222" s="175"/>
      <c r="H222" s="175"/>
      <c r="I222" s="175"/>
      <c r="J222" s="175"/>
      <c r="K222" s="175"/>
      <c r="L222" s="175"/>
      <c r="M222" s="175"/>
      <c r="N222" s="175"/>
      <c r="O222" s="175"/>
      <c r="P222" s="175"/>
      <c r="Q222" s="175"/>
      <c r="R222" s="175"/>
      <c r="S222" s="185"/>
    </row>
    <row r="223" spans="1:19" ht="25.5" customHeight="1" x14ac:dyDescent="0.2">
      <c r="A223" s="251">
        <v>1125</v>
      </c>
      <c r="B223" s="252" t="s">
        <v>742</v>
      </c>
      <c r="C223" s="176" t="s">
        <v>639</v>
      </c>
      <c r="D223" s="191">
        <f t="shared" si="10"/>
        <v>1</v>
      </c>
      <c r="E223" s="191" t="s">
        <v>409</v>
      </c>
      <c r="F223" s="175"/>
      <c r="G223" s="175"/>
      <c r="H223" s="175"/>
      <c r="I223" s="175"/>
      <c r="J223" s="175"/>
      <c r="K223" s="175"/>
      <c r="L223" s="175"/>
      <c r="M223" s="175"/>
      <c r="N223" s="175"/>
      <c r="O223" s="175"/>
      <c r="P223" s="175"/>
      <c r="Q223" s="175"/>
      <c r="R223" s="175"/>
      <c r="S223" s="185"/>
    </row>
    <row r="224" spans="1:19" ht="25.5" customHeight="1" x14ac:dyDescent="0.2">
      <c r="A224" s="251">
        <v>1155</v>
      </c>
      <c r="B224" s="252" t="s">
        <v>743</v>
      </c>
      <c r="C224" s="176" t="s">
        <v>640</v>
      </c>
      <c r="D224" s="191">
        <f t="shared" si="10"/>
        <v>1</v>
      </c>
      <c r="E224" s="191" t="s">
        <v>409</v>
      </c>
      <c r="F224" s="175"/>
      <c r="G224" s="175"/>
      <c r="H224" s="175"/>
      <c r="I224" s="175"/>
      <c r="J224" s="175"/>
      <c r="K224" s="175"/>
      <c r="L224" s="175"/>
      <c r="M224" s="175"/>
      <c r="N224" s="175"/>
      <c r="O224" s="175"/>
      <c r="P224" s="175"/>
      <c r="Q224" s="175"/>
      <c r="R224" s="175"/>
      <c r="S224" s="185"/>
    </row>
    <row r="225" spans="1:19" ht="25.5" customHeight="1" x14ac:dyDescent="0.2">
      <c r="A225" s="244">
        <v>1181</v>
      </c>
      <c r="B225" s="245" t="s">
        <v>641</v>
      </c>
      <c r="C225" s="176" t="s">
        <v>642</v>
      </c>
      <c r="D225" s="191">
        <f t="shared" si="10"/>
        <v>1</v>
      </c>
      <c r="E225" s="191" t="s">
        <v>409</v>
      </c>
      <c r="F225" s="175"/>
      <c r="G225" s="175"/>
      <c r="H225" s="175"/>
      <c r="I225" s="175"/>
      <c r="J225" s="175"/>
      <c r="K225" s="175"/>
      <c r="L225" s="175"/>
      <c r="M225" s="175"/>
      <c r="N225" s="175"/>
      <c r="O225" s="175"/>
      <c r="P225" s="175"/>
      <c r="Q225" s="175"/>
      <c r="R225" s="175"/>
      <c r="S225" s="185"/>
    </row>
    <row r="226" spans="1:19" ht="25.5" customHeight="1" x14ac:dyDescent="0.2">
      <c r="A226" s="249">
        <v>1185</v>
      </c>
      <c r="B226" s="247" t="s">
        <v>619</v>
      </c>
      <c r="C226" s="176" t="s">
        <v>620</v>
      </c>
      <c r="D226" s="191">
        <f t="shared" si="10"/>
        <v>1</v>
      </c>
      <c r="E226" s="191" t="s">
        <v>409</v>
      </c>
      <c r="F226" s="175"/>
      <c r="G226" s="175"/>
      <c r="H226" s="175"/>
      <c r="I226" s="175"/>
      <c r="J226" s="175"/>
      <c r="K226" s="175"/>
      <c r="L226" s="175"/>
      <c r="M226" s="175"/>
      <c r="N226" s="175"/>
      <c r="O226" s="175"/>
      <c r="P226" s="175"/>
      <c r="Q226" s="175"/>
      <c r="R226" s="175"/>
      <c r="S226" s="185"/>
    </row>
    <row r="227" spans="1:19" ht="25.5" customHeight="1" x14ac:dyDescent="0.2">
      <c r="A227" s="187"/>
      <c r="B227" s="188"/>
      <c r="C227" s="177" t="s">
        <v>132</v>
      </c>
      <c r="D227" s="191">
        <f>SUM(D228:D229)</f>
        <v>2</v>
      </c>
      <c r="E227" s="191"/>
      <c r="F227" s="175"/>
      <c r="G227" s="175"/>
      <c r="H227" s="175"/>
      <c r="I227" s="175"/>
      <c r="J227" s="175"/>
      <c r="K227" s="175"/>
      <c r="L227" s="175"/>
      <c r="M227" s="175"/>
      <c r="N227" s="175"/>
      <c r="O227" s="175"/>
      <c r="P227" s="175"/>
      <c r="Q227" s="175"/>
      <c r="R227" s="175"/>
      <c r="S227" s="185"/>
    </row>
    <row r="228" spans="1:19" ht="25.5" customHeight="1" x14ac:dyDescent="0.2">
      <c r="A228" s="244">
        <v>1163</v>
      </c>
      <c r="B228" s="245" t="s">
        <v>279</v>
      </c>
      <c r="C228" s="176" t="s">
        <v>37</v>
      </c>
      <c r="D228" s="191">
        <f>IF(ISNA(VLOOKUP(A228,table,1,0)),0,1)</f>
        <v>1</v>
      </c>
      <c r="E228" s="191" t="s">
        <v>409</v>
      </c>
      <c r="F228" s="175"/>
      <c r="G228" s="175"/>
      <c r="H228" s="175"/>
      <c r="I228" s="175"/>
      <c r="J228" s="175"/>
      <c r="K228" s="175"/>
      <c r="L228" s="175"/>
      <c r="M228" s="175"/>
      <c r="N228" s="175"/>
      <c r="O228" s="175"/>
      <c r="P228" s="175"/>
      <c r="Q228" s="175"/>
      <c r="R228" s="175"/>
      <c r="S228" s="185"/>
    </row>
    <row r="229" spans="1:19" ht="25.5" customHeight="1" x14ac:dyDescent="0.2">
      <c r="A229" s="244">
        <v>1166</v>
      </c>
      <c r="B229" s="245" t="s">
        <v>643</v>
      </c>
      <c r="C229" s="176" t="s">
        <v>644</v>
      </c>
      <c r="D229" s="191">
        <f>IF(ISNA(VLOOKUP(A229,table,1,0)),0,1)</f>
        <v>1</v>
      </c>
      <c r="E229" s="191" t="s">
        <v>409</v>
      </c>
      <c r="F229" s="175"/>
      <c r="G229" s="175"/>
      <c r="H229" s="175"/>
      <c r="I229" s="175"/>
      <c r="J229" s="175"/>
      <c r="K229" s="175"/>
      <c r="L229" s="175"/>
      <c r="M229" s="175"/>
      <c r="N229" s="175"/>
      <c r="O229" s="175"/>
      <c r="P229" s="175"/>
      <c r="Q229" s="175"/>
      <c r="R229" s="175"/>
      <c r="S229" s="185"/>
    </row>
    <row r="230" spans="1:19" ht="25.5" customHeight="1" x14ac:dyDescent="0.2">
      <c r="A230" s="187"/>
      <c r="B230" s="188"/>
      <c r="C230" s="177" t="s">
        <v>131</v>
      </c>
      <c r="D230" s="191">
        <f>SUM(D231:D247)</f>
        <v>17</v>
      </c>
      <c r="E230" s="191"/>
      <c r="F230" s="175"/>
      <c r="G230" s="175"/>
      <c r="H230" s="175"/>
      <c r="I230" s="175"/>
      <c r="J230" s="175"/>
      <c r="K230" s="175"/>
      <c r="L230" s="175"/>
      <c r="M230" s="175"/>
      <c r="N230" s="175"/>
      <c r="O230" s="175"/>
      <c r="P230" s="175"/>
      <c r="Q230" s="175"/>
      <c r="R230" s="175"/>
      <c r="S230" s="185"/>
    </row>
    <row r="231" spans="1:19" ht="25.5" customHeight="1" x14ac:dyDescent="0.2">
      <c r="A231" s="244">
        <v>944</v>
      </c>
      <c r="B231" s="247" t="s">
        <v>296</v>
      </c>
      <c r="C231" s="176" t="s">
        <v>130</v>
      </c>
      <c r="D231" s="191">
        <f t="shared" ref="D231:D247" si="11">IF(ISNA(VLOOKUP(A231,table,1,0)),0,1)</f>
        <v>1</v>
      </c>
      <c r="E231" s="191" t="s">
        <v>409</v>
      </c>
      <c r="F231" s="175"/>
      <c r="G231" s="175"/>
      <c r="H231" s="175"/>
      <c r="I231" s="175"/>
      <c r="J231" s="175"/>
      <c r="K231" s="175"/>
      <c r="L231" s="175"/>
      <c r="M231" s="175"/>
      <c r="N231" s="175"/>
      <c r="O231" s="175"/>
      <c r="P231" s="175"/>
      <c r="Q231" s="175"/>
      <c r="R231" s="175"/>
      <c r="S231" s="185"/>
    </row>
    <row r="232" spans="1:19" ht="25.5" customHeight="1" x14ac:dyDescent="0.2">
      <c r="A232" s="244">
        <v>972</v>
      </c>
      <c r="B232" s="245" t="s">
        <v>645</v>
      </c>
      <c r="C232" s="176" t="s">
        <v>646</v>
      </c>
      <c r="D232" s="191">
        <f t="shared" si="11"/>
        <v>1</v>
      </c>
      <c r="E232" s="191" t="s">
        <v>409</v>
      </c>
      <c r="F232" s="175"/>
      <c r="G232" s="175"/>
      <c r="H232" s="175"/>
      <c r="I232" s="175"/>
      <c r="J232" s="175"/>
      <c r="K232" s="175"/>
      <c r="L232" s="175"/>
      <c r="M232" s="175"/>
      <c r="N232" s="175"/>
      <c r="O232" s="175"/>
      <c r="P232" s="175"/>
      <c r="Q232" s="175"/>
      <c r="R232" s="175"/>
      <c r="S232" s="185"/>
    </row>
    <row r="233" spans="1:19" ht="25.5" customHeight="1" x14ac:dyDescent="0.2">
      <c r="A233" s="251">
        <v>1055</v>
      </c>
      <c r="B233" s="263" t="s">
        <v>295</v>
      </c>
      <c r="C233" s="176" t="s">
        <v>129</v>
      </c>
      <c r="D233" s="191">
        <f t="shared" si="11"/>
        <v>1</v>
      </c>
      <c r="E233" s="191" t="s">
        <v>409</v>
      </c>
      <c r="F233" s="175"/>
      <c r="G233" s="175"/>
      <c r="H233" s="175"/>
      <c r="I233" s="175"/>
      <c r="J233" s="175"/>
      <c r="K233" s="175"/>
      <c r="L233" s="175"/>
      <c r="M233" s="175"/>
      <c r="N233" s="175"/>
      <c r="O233" s="175"/>
      <c r="P233" s="175"/>
      <c r="Q233" s="175"/>
      <c r="R233" s="175"/>
      <c r="S233" s="185"/>
    </row>
    <row r="234" spans="1:19" ht="25.5" customHeight="1" x14ac:dyDescent="0.2">
      <c r="A234" s="244">
        <v>1012</v>
      </c>
      <c r="B234" s="245" t="s">
        <v>280</v>
      </c>
      <c r="C234" s="176" t="s">
        <v>128</v>
      </c>
      <c r="D234" s="191">
        <f t="shared" si="11"/>
        <v>1</v>
      </c>
      <c r="E234" s="191" t="s">
        <v>409</v>
      </c>
      <c r="F234" s="175"/>
      <c r="G234" s="175"/>
      <c r="H234" s="175"/>
      <c r="I234" s="175"/>
      <c r="J234" s="175"/>
      <c r="K234" s="175"/>
      <c r="L234" s="175"/>
      <c r="M234" s="175"/>
      <c r="N234" s="175"/>
      <c r="O234" s="175"/>
      <c r="P234" s="175"/>
      <c r="Q234" s="175"/>
      <c r="R234" s="175"/>
      <c r="S234" s="185"/>
    </row>
    <row r="235" spans="1:19" ht="25.5" customHeight="1" x14ac:dyDescent="0.2">
      <c r="A235" s="244">
        <v>1032</v>
      </c>
      <c r="B235" s="245" t="s">
        <v>281</v>
      </c>
      <c r="C235" s="176" t="s">
        <v>127</v>
      </c>
      <c r="D235" s="191">
        <f t="shared" si="11"/>
        <v>1</v>
      </c>
      <c r="E235" s="191" t="s">
        <v>409</v>
      </c>
      <c r="F235" s="175"/>
      <c r="G235" s="175"/>
      <c r="H235" s="175"/>
      <c r="I235" s="175"/>
      <c r="J235" s="175"/>
      <c r="K235" s="175"/>
      <c r="L235" s="175"/>
      <c r="M235" s="175"/>
      <c r="N235" s="175"/>
      <c r="O235" s="175"/>
      <c r="P235" s="175"/>
      <c r="Q235" s="175"/>
      <c r="R235" s="175"/>
      <c r="S235" s="185"/>
    </row>
    <row r="236" spans="1:19" ht="25.5" customHeight="1" x14ac:dyDescent="0.2">
      <c r="A236" s="244">
        <v>1094</v>
      </c>
      <c r="B236" s="245" t="s">
        <v>282</v>
      </c>
      <c r="C236" s="176" t="s">
        <v>126</v>
      </c>
      <c r="D236" s="191">
        <f t="shared" si="11"/>
        <v>1</v>
      </c>
      <c r="E236" s="191" t="s">
        <v>409</v>
      </c>
      <c r="F236" s="175"/>
      <c r="G236" s="175"/>
      <c r="H236" s="175"/>
      <c r="I236" s="175"/>
      <c r="J236" s="175"/>
      <c r="K236" s="175"/>
      <c r="L236" s="175"/>
      <c r="M236" s="175"/>
      <c r="N236" s="175"/>
      <c r="O236" s="175"/>
      <c r="P236" s="175"/>
      <c r="Q236" s="175"/>
      <c r="R236" s="175"/>
      <c r="S236" s="185"/>
    </row>
    <row r="237" spans="1:19" ht="25.5" customHeight="1" x14ac:dyDescent="0.2">
      <c r="A237" s="244">
        <v>1087</v>
      </c>
      <c r="B237" s="245" t="s">
        <v>283</v>
      </c>
      <c r="C237" s="176" t="s">
        <v>125</v>
      </c>
      <c r="D237" s="191">
        <f t="shared" si="11"/>
        <v>1</v>
      </c>
      <c r="E237" s="191" t="s">
        <v>409</v>
      </c>
      <c r="F237" s="175"/>
      <c r="G237" s="175"/>
      <c r="H237" s="175"/>
      <c r="I237" s="175"/>
      <c r="J237" s="175"/>
      <c r="K237" s="175"/>
      <c r="L237" s="175"/>
      <c r="M237" s="175"/>
      <c r="N237" s="175"/>
      <c r="O237" s="175"/>
      <c r="P237" s="175"/>
      <c r="Q237" s="175"/>
      <c r="R237" s="175"/>
      <c r="S237" s="185"/>
    </row>
    <row r="238" spans="1:19" ht="25.5" customHeight="1" x14ac:dyDescent="0.2">
      <c r="A238" s="244">
        <v>1070</v>
      </c>
      <c r="B238" s="245" t="s">
        <v>284</v>
      </c>
      <c r="C238" s="176" t="s">
        <v>124</v>
      </c>
      <c r="D238" s="191">
        <f t="shared" si="11"/>
        <v>1</v>
      </c>
      <c r="E238" s="191" t="s">
        <v>409</v>
      </c>
      <c r="F238" s="175"/>
      <c r="G238" s="175"/>
      <c r="H238" s="175"/>
      <c r="I238" s="175"/>
      <c r="J238" s="175"/>
      <c r="K238" s="175"/>
      <c r="L238" s="175"/>
      <c r="M238" s="175"/>
      <c r="N238" s="175"/>
      <c r="O238" s="175"/>
      <c r="P238" s="175"/>
      <c r="Q238" s="175"/>
      <c r="R238" s="175"/>
      <c r="S238" s="185"/>
    </row>
    <row r="239" spans="1:19" ht="25.5" customHeight="1" x14ac:dyDescent="0.2">
      <c r="A239" s="244">
        <v>1077</v>
      </c>
      <c r="B239" s="245" t="s">
        <v>285</v>
      </c>
      <c r="C239" s="176" t="s">
        <v>123</v>
      </c>
      <c r="D239" s="191">
        <f t="shared" si="11"/>
        <v>1</v>
      </c>
      <c r="E239" s="191" t="s">
        <v>409</v>
      </c>
      <c r="F239" s="175"/>
      <c r="G239" s="175"/>
      <c r="H239" s="175"/>
      <c r="I239" s="175"/>
      <c r="J239" s="175"/>
      <c r="K239" s="175"/>
      <c r="L239" s="175"/>
      <c r="M239" s="175"/>
      <c r="N239" s="175"/>
      <c r="O239" s="175"/>
      <c r="P239" s="175"/>
      <c r="Q239" s="175"/>
      <c r="R239" s="175"/>
      <c r="S239" s="185"/>
    </row>
    <row r="240" spans="1:19" ht="25.5" customHeight="1" x14ac:dyDescent="0.2">
      <c r="A240" s="244">
        <v>1120</v>
      </c>
      <c r="B240" s="245" t="s">
        <v>286</v>
      </c>
      <c r="C240" s="176" t="s">
        <v>122</v>
      </c>
      <c r="D240" s="191">
        <f t="shared" si="11"/>
        <v>1</v>
      </c>
      <c r="E240" s="191" t="s">
        <v>409</v>
      </c>
      <c r="F240" s="175"/>
      <c r="G240" s="175"/>
      <c r="H240" s="175"/>
      <c r="I240" s="175"/>
      <c r="J240" s="175"/>
      <c r="K240" s="175"/>
      <c r="L240" s="175"/>
      <c r="M240" s="175"/>
      <c r="N240" s="175"/>
      <c r="O240" s="175"/>
      <c r="P240" s="175"/>
      <c r="Q240" s="175"/>
      <c r="R240" s="175"/>
      <c r="S240" s="185"/>
    </row>
    <row r="241" spans="1:19" ht="25.5" customHeight="1" x14ac:dyDescent="0.2">
      <c r="A241" s="244">
        <v>1122</v>
      </c>
      <c r="B241" s="245" t="s">
        <v>647</v>
      </c>
      <c r="C241" s="176" t="s">
        <v>648</v>
      </c>
      <c r="D241" s="191">
        <f t="shared" si="11"/>
        <v>1</v>
      </c>
      <c r="E241" s="191" t="s">
        <v>409</v>
      </c>
      <c r="F241" s="175"/>
      <c r="G241" s="175"/>
      <c r="H241" s="175"/>
      <c r="I241" s="175"/>
      <c r="J241" s="175"/>
      <c r="K241" s="175"/>
      <c r="L241" s="175"/>
      <c r="M241" s="175"/>
      <c r="N241" s="175"/>
      <c r="O241" s="175"/>
      <c r="P241" s="175"/>
      <c r="Q241" s="175"/>
      <c r="R241" s="175"/>
      <c r="S241" s="185"/>
    </row>
    <row r="242" spans="1:19" ht="25.5" customHeight="1" x14ac:dyDescent="0.2">
      <c r="A242" s="244">
        <v>1124</v>
      </c>
      <c r="B242" s="245" t="s">
        <v>649</v>
      </c>
      <c r="C242" s="176" t="s">
        <v>650</v>
      </c>
      <c r="D242" s="191">
        <f t="shared" si="11"/>
        <v>1</v>
      </c>
      <c r="E242" s="191" t="s">
        <v>409</v>
      </c>
      <c r="F242" s="175"/>
      <c r="G242" s="175"/>
      <c r="H242" s="175"/>
      <c r="I242" s="175"/>
      <c r="J242" s="175"/>
      <c r="K242" s="175"/>
      <c r="L242" s="175"/>
      <c r="M242" s="175"/>
      <c r="N242" s="175"/>
      <c r="O242" s="175"/>
      <c r="P242" s="175"/>
      <c r="Q242" s="175"/>
      <c r="R242" s="175"/>
      <c r="S242" s="185"/>
    </row>
    <row r="243" spans="1:19" ht="25.5" customHeight="1" x14ac:dyDescent="0.2">
      <c r="A243" s="244">
        <v>1084</v>
      </c>
      <c r="B243" s="245" t="s">
        <v>651</v>
      </c>
      <c r="C243" s="176" t="s">
        <v>652</v>
      </c>
      <c r="D243" s="191">
        <f t="shared" si="11"/>
        <v>1</v>
      </c>
      <c r="E243" s="191" t="s">
        <v>409</v>
      </c>
      <c r="F243" s="175"/>
      <c r="G243" s="175"/>
      <c r="H243" s="175"/>
      <c r="I243" s="175"/>
      <c r="J243" s="175"/>
      <c r="K243" s="175"/>
      <c r="L243" s="175"/>
      <c r="M243" s="175"/>
      <c r="N243" s="175"/>
      <c r="O243" s="175"/>
      <c r="P243" s="175"/>
      <c r="Q243" s="175"/>
      <c r="R243" s="175"/>
      <c r="S243" s="185"/>
    </row>
    <row r="244" spans="1:19" ht="25.5" customHeight="1" x14ac:dyDescent="0.2">
      <c r="A244" s="244">
        <v>1144</v>
      </c>
      <c r="B244" s="245" t="s">
        <v>287</v>
      </c>
      <c r="C244" s="176" t="s">
        <v>38</v>
      </c>
      <c r="D244" s="191">
        <f t="shared" si="11"/>
        <v>1</v>
      </c>
      <c r="E244" s="191" t="s">
        <v>409</v>
      </c>
      <c r="F244" s="175"/>
      <c r="G244" s="175"/>
      <c r="H244" s="175"/>
      <c r="I244" s="175"/>
      <c r="J244" s="175"/>
      <c r="K244" s="175"/>
      <c r="L244" s="175"/>
      <c r="M244" s="175"/>
      <c r="N244" s="175"/>
      <c r="O244" s="175"/>
      <c r="P244" s="175"/>
      <c r="Q244" s="175"/>
      <c r="R244" s="175"/>
      <c r="S244" s="185"/>
    </row>
    <row r="245" spans="1:19" ht="25.5" customHeight="1" x14ac:dyDescent="0.2">
      <c r="A245" s="244">
        <v>1137</v>
      </c>
      <c r="B245" s="245" t="s">
        <v>653</v>
      </c>
      <c r="C245" s="176" t="s">
        <v>654</v>
      </c>
      <c r="D245" s="191">
        <f t="shared" si="11"/>
        <v>1</v>
      </c>
      <c r="E245" s="191" t="s">
        <v>409</v>
      </c>
      <c r="F245" s="175"/>
      <c r="G245" s="175"/>
      <c r="H245" s="175"/>
      <c r="I245" s="175"/>
      <c r="J245" s="175"/>
      <c r="K245" s="175"/>
      <c r="L245" s="175"/>
      <c r="M245" s="175"/>
      <c r="N245" s="175"/>
      <c r="O245" s="175"/>
      <c r="P245" s="175"/>
      <c r="Q245" s="175"/>
      <c r="R245" s="175"/>
      <c r="S245" s="185"/>
    </row>
    <row r="246" spans="1:19" ht="25.5" customHeight="1" x14ac:dyDescent="0.2">
      <c r="A246" s="244">
        <v>1161</v>
      </c>
      <c r="B246" s="245" t="s">
        <v>655</v>
      </c>
      <c r="C246" s="176" t="s">
        <v>656</v>
      </c>
      <c r="D246" s="191">
        <f t="shared" si="11"/>
        <v>1</v>
      </c>
      <c r="E246" s="191" t="s">
        <v>409</v>
      </c>
      <c r="F246" s="175"/>
      <c r="G246" s="175"/>
      <c r="H246" s="175"/>
      <c r="I246" s="175"/>
      <c r="J246" s="175"/>
      <c r="K246" s="175"/>
      <c r="L246" s="175"/>
      <c r="M246" s="175"/>
      <c r="N246" s="175"/>
      <c r="O246" s="175"/>
      <c r="P246" s="175"/>
      <c r="Q246" s="175"/>
      <c r="R246" s="175"/>
      <c r="S246" s="185"/>
    </row>
    <row r="247" spans="1:19" ht="25.5" customHeight="1" x14ac:dyDescent="0.2">
      <c r="A247" s="244">
        <v>1154</v>
      </c>
      <c r="B247" s="245" t="s">
        <v>657</v>
      </c>
      <c r="C247" s="185" t="s">
        <v>658</v>
      </c>
      <c r="D247" s="191">
        <f t="shared" si="11"/>
        <v>1</v>
      </c>
      <c r="E247" s="191" t="s">
        <v>409</v>
      </c>
      <c r="F247" s="175"/>
      <c r="G247" s="175"/>
      <c r="H247" s="175"/>
      <c r="I247" s="175"/>
      <c r="J247" s="175"/>
      <c r="K247" s="175"/>
      <c r="L247" s="175"/>
      <c r="M247" s="175"/>
      <c r="N247" s="175"/>
      <c r="O247" s="175"/>
      <c r="P247" s="175"/>
      <c r="Q247" s="175"/>
      <c r="R247" s="175"/>
      <c r="S247" s="185"/>
    </row>
    <row r="248" spans="1:19" ht="25.5" customHeight="1" x14ac:dyDescent="0.2">
      <c r="A248" s="187"/>
      <c r="B248" s="188"/>
      <c r="C248" s="177" t="s">
        <v>121</v>
      </c>
      <c r="D248" s="191">
        <f>SUM(D249:D253)</f>
        <v>5</v>
      </c>
      <c r="E248" s="191"/>
      <c r="F248" s="175"/>
      <c r="G248" s="175"/>
      <c r="H248" s="175"/>
      <c r="I248" s="175"/>
      <c r="J248" s="175"/>
      <c r="K248" s="175"/>
      <c r="L248" s="175"/>
      <c r="M248" s="175"/>
      <c r="N248" s="175"/>
      <c r="O248" s="175"/>
      <c r="P248" s="175"/>
      <c r="Q248" s="175"/>
      <c r="R248" s="175"/>
      <c r="S248" s="185"/>
    </row>
    <row r="249" spans="1:19" ht="25.5" customHeight="1" x14ac:dyDescent="0.2">
      <c r="A249" s="244">
        <v>882</v>
      </c>
      <c r="B249" s="245" t="s">
        <v>288</v>
      </c>
      <c r="C249" s="176" t="s">
        <v>120</v>
      </c>
      <c r="D249" s="191">
        <f>IF(ISNA(VLOOKUP(A249,table,1,0)),0,1)</f>
        <v>1</v>
      </c>
      <c r="E249" s="191" t="s">
        <v>409</v>
      </c>
      <c r="F249" s="175"/>
      <c r="G249" s="175"/>
      <c r="H249" s="175"/>
      <c r="I249" s="175"/>
      <c r="J249" s="175"/>
      <c r="K249" s="175"/>
      <c r="L249" s="175"/>
      <c r="M249" s="175"/>
      <c r="N249" s="175"/>
      <c r="O249" s="175"/>
      <c r="P249" s="175"/>
      <c r="Q249" s="175"/>
      <c r="R249" s="175"/>
      <c r="S249" s="185"/>
    </row>
    <row r="250" spans="1:19" ht="25.5" customHeight="1" x14ac:dyDescent="0.2">
      <c r="A250" s="244">
        <v>951</v>
      </c>
      <c r="B250" s="245" t="s">
        <v>659</v>
      </c>
      <c r="C250" s="176" t="s">
        <v>660</v>
      </c>
      <c r="D250" s="191">
        <f>IF(ISNA(VLOOKUP(A250,table,1,0)),0,1)</f>
        <v>1</v>
      </c>
      <c r="E250" s="191" t="s">
        <v>409</v>
      </c>
      <c r="F250" s="175"/>
      <c r="G250" s="175"/>
      <c r="H250" s="175"/>
      <c r="I250" s="175"/>
      <c r="J250" s="175"/>
      <c r="K250" s="175"/>
      <c r="L250" s="175"/>
      <c r="M250" s="175"/>
      <c r="N250" s="175"/>
      <c r="O250" s="175"/>
      <c r="P250" s="175"/>
      <c r="Q250" s="175"/>
      <c r="R250" s="175"/>
      <c r="S250" s="185"/>
    </row>
    <row r="251" spans="1:19" ht="25.5" customHeight="1" x14ac:dyDescent="0.2">
      <c r="A251" s="244">
        <v>982</v>
      </c>
      <c r="B251" s="245" t="s">
        <v>289</v>
      </c>
      <c r="C251" s="176" t="s">
        <v>119</v>
      </c>
      <c r="D251" s="191">
        <f>IF(ISNA(VLOOKUP(A251,table,1,0)),0,1)</f>
        <v>1</v>
      </c>
      <c r="E251" s="191" t="s">
        <v>409</v>
      </c>
      <c r="F251" s="175"/>
      <c r="G251" s="175"/>
      <c r="H251" s="175"/>
      <c r="I251" s="175"/>
      <c r="J251" s="175"/>
      <c r="K251" s="175"/>
      <c r="L251" s="175"/>
      <c r="M251" s="175"/>
      <c r="N251" s="175"/>
      <c r="O251" s="175"/>
      <c r="P251" s="175"/>
      <c r="Q251" s="175"/>
      <c r="R251" s="175"/>
      <c r="S251" s="185"/>
    </row>
    <row r="252" spans="1:19" ht="25.5" customHeight="1" x14ac:dyDescent="0.2">
      <c r="A252" s="244">
        <v>1020</v>
      </c>
      <c r="B252" s="245" t="s">
        <v>290</v>
      </c>
      <c r="C252" s="176" t="s">
        <v>118</v>
      </c>
      <c r="D252" s="191">
        <f>IF(ISNA(VLOOKUP(A252,table,1,0)),0,1)</f>
        <v>1</v>
      </c>
      <c r="E252" s="191" t="s">
        <v>409</v>
      </c>
      <c r="F252" s="175"/>
      <c r="G252" s="175"/>
      <c r="H252" s="175"/>
      <c r="I252" s="175"/>
      <c r="J252" s="175"/>
      <c r="K252" s="175"/>
      <c r="L252" s="175"/>
      <c r="M252" s="175"/>
      <c r="N252" s="175"/>
      <c r="O252" s="175"/>
      <c r="P252" s="175"/>
      <c r="Q252" s="175"/>
      <c r="R252" s="175"/>
      <c r="S252" s="185"/>
    </row>
    <row r="253" spans="1:19" ht="25.5" customHeight="1" x14ac:dyDescent="0.2">
      <c r="A253" s="244">
        <v>1130</v>
      </c>
      <c r="B253" s="245" t="s">
        <v>661</v>
      </c>
      <c r="C253" s="176" t="s">
        <v>662</v>
      </c>
      <c r="D253" s="191">
        <f>IF(ISNA(VLOOKUP(A253,table,1,0)),0,1)</f>
        <v>1</v>
      </c>
      <c r="E253" s="191" t="s">
        <v>409</v>
      </c>
      <c r="F253" s="175"/>
      <c r="G253" s="175"/>
      <c r="H253" s="175"/>
      <c r="I253" s="175"/>
      <c r="J253" s="175"/>
      <c r="K253" s="175"/>
      <c r="L253" s="175"/>
      <c r="M253" s="175"/>
      <c r="N253" s="175"/>
      <c r="O253" s="175"/>
      <c r="P253" s="175"/>
      <c r="Q253" s="175"/>
      <c r="R253" s="175"/>
      <c r="S253" s="185"/>
    </row>
    <row r="254" spans="1:19" ht="25.5" customHeight="1" x14ac:dyDescent="0.2">
      <c r="A254" s="187"/>
      <c r="B254" s="188"/>
      <c r="C254" s="177" t="s">
        <v>117</v>
      </c>
      <c r="D254" s="191">
        <f>SUM(D255:D256)</f>
        <v>2</v>
      </c>
      <c r="E254" s="191"/>
      <c r="F254" s="175"/>
      <c r="G254" s="175"/>
      <c r="H254" s="175"/>
      <c r="I254" s="175"/>
      <c r="J254" s="175"/>
      <c r="K254" s="175"/>
      <c r="L254" s="175"/>
      <c r="M254" s="175"/>
      <c r="N254" s="175"/>
      <c r="O254" s="175"/>
      <c r="P254" s="175"/>
      <c r="Q254" s="175"/>
      <c r="R254" s="175"/>
      <c r="S254" s="185"/>
    </row>
    <row r="255" spans="1:19" ht="25.5" customHeight="1" x14ac:dyDescent="0.2">
      <c r="A255" s="251">
        <v>1062</v>
      </c>
      <c r="B255" s="252" t="s">
        <v>291</v>
      </c>
      <c r="C255" s="176" t="s">
        <v>116</v>
      </c>
      <c r="D255" s="191">
        <f>IF(ISNA(VLOOKUP(A255,table,1,0)),0,1)</f>
        <v>1</v>
      </c>
      <c r="E255" s="191" t="s">
        <v>409</v>
      </c>
      <c r="F255" s="175"/>
      <c r="G255" s="175"/>
      <c r="H255" s="175"/>
      <c r="I255" s="175"/>
      <c r="J255" s="175"/>
      <c r="K255" s="175"/>
      <c r="L255" s="175"/>
      <c r="M255" s="175"/>
      <c r="N255" s="175"/>
      <c r="O255" s="175"/>
      <c r="P255" s="175"/>
      <c r="Q255" s="175"/>
      <c r="R255" s="175"/>
      <c r="S255" s="185"/>
    </row>
    <row r="256" spans="1:19" ht="25.5" customHeight="1" x14ac:dyDescent="0.2">
      <c r="A256" s="244">
        <v>1091</v>
      </c>
      <c r="B256" s="245" t="s">
        <v>663</v>
      </c>
      <c r="C256" s="176" t="s">
        <v>664</v>
      </c>
      <c r="D256" s="191">
        <f>IF(ISNA(VLOOKUP(A256,table,1,0)),0,1)</f>
        <v>1</v>
      </c>
      <c r="E256" s="191" t="s">
        <v>409</v>
      </c>
      <c r="F256" s="175"/>
      <c r="G256" s="175"/>
      <c r="H256" s="175"/>
      <c r="I256" s="175"/>
      <c r="J256" s="175"/>
      <c r="K256" s="175"/>
      <c r="L256" s="175"/>
      <c r="M256" s="175"/>
      <c r="N256" s="175"/>
      <c r="O256" s="175"/>
      <c r="P256" s="175"/>
      <c r="Q256" s="175"/>
      <c r="R256" s="175"/>
      <c r="S256" s="264"/>
    </row>
    <row r="257" spans="1:23" ht="25.5" customHeight="1" x14ac:dyDescent="0.2">
      <c r="A257" s="187"/>
      <c r="B257" s="188"/>
      <c r="C257" s="177" t="s">
        <v>115</v>
      </c>
      <c r="D257" s="191">
        <f>SUM(D258:D259)</f>
        <v>2</v>
      </c>
      <c r="E257" s="191"/>
      <c r="F257" s="175"/>
      <c r="G257" s="175"/>
      <c r="H257" s="175"/>
      <c r="I257" s="175"/>
      <c r="J257" s="175"/>
      <c r="K257" s="175"/>
      <c r="L257" s="175"/>
      <c r="M257" s="175"/>
      <c r="N257" s="175"/>
      <c r="O257" s="175"/>
      <c r="P257" s="175"/>
      <c r="Q257" s="175"/>
      <c r="R257" s="175"/>
      <c r="S257" s="264"/>
    </row>
    <row r="258" spans="1:23" ht="25.5" customHeight="1" x14ac:dyDescent="0.2">
      <c r="A258" s="244">
        <v>1182</v>
      </c>
      <c r="B258" s="245" t="s">
        <v>292</v>
      </c>
      <c r="C258" s="176" t="s">
        <v>114</v>
      </c>
      <c r="D258" s="191">
        <f>IF(ISNA(VLOOKUP(A258,table,1,0)),0,1)</f>
        <v>1</v>
      </c>
      <c r="E258" s="191" t="s">
        <v>409</v>
      </c>
      <c r="F258" s="175"/>
      <c r="G258" s="175"/>
      <c r="H258" s="175"/>
      <c r="I258" s="175"/>
      <c r="J258" s="175"/>
      <c r="K258" s="175"/>
      <c r="L258" s="175"/>
      <c r="M258" s="175"/>
      <c r="N258" s="175"/>
      <c r="O258" s="175"/>
      <c r="P258" s="175"/>
      <c r="Q258" s="175"/>
      <c r="R258" s="175"/>
      <c r="S258" s="185"/>
    </row>
    <row r="259" spans="1:23" ht="25.5" customHeight="1" x14ac:dyDescent="0.2">
      <c r="A259" s="244">
        <v>1183</v>
      </c>
      <c r="B259" s="245" t="s">
        <v>665</v>
      </c>
      <c r="C259" s="185" t="s">
        <v>666</v>
      </c>
      <c r="D259" s="191">
        <f>IF(ISNA(VLOOKUP(A259,table,1,0)),0,1)</f>
        <v>1</v>
      </c>
      <c r="E259" s="191" t="s">
        <v>409</v>
      </c>
      <c r="F259" s="175"/>
      <c r="G259" s="175"/>
      <c r="H259" s="175"/>
      <c r="I259" s="175"/>
      <c r="J259" s="175"/>
      <c r="K259" s="175"/>
      <c r="L259" s="175"/>
      <c r="M259" s="175"/>
      <c r="N259" s="175"/>
      <c r="O259" s="175"/>
      <c r="P259" s="175"/>
      <c r="Q259" s="175"/>
      <c r="R259" s="175"/>
      <c r="S259" s="185"/>
    </row>
    <row r="260" spans="1:23" ht="25.5" customHeight="1" x14ac:dyDescent="0.2">
      <c r="B260" s="169" t="s">
        <v>189</v>
      </c>
      <c r="C260" s="177"/>
      <c r="D260" s="191">
        <f>SUM(D261:D270)</f>
        <v>12</v>
      </c>
      <c r="E260" s="191"/>
      <c r="F260" s="175"/>
      <c r="G260" s="175"/>
      <c r="H260" s="175"/>
      <c r="I260" s="175"/>
      <c r="J260" s="175"/>
      <c r="K260" s="175"/>
      <c r="L260" s="175"/>
      <c r="M260" s="175"/>
      <c r="N260" s="175"/>
      <c r="O260" s="175"/>
      <c r="P260" s="175"/>
      <c r="Q260" s="175"/>
      <c r="R260" s="175"/>
      <c r="S260" s="185"/>
    </row>
    <row r="261" spans="1:23" ht="25.5" customHeight="1" x14ac:dyDescent="0.2">
      <c r="A261" s="186"/>
      <c r="B261" s="190"/>
      <c r="C261" s="181" t="s">
        <v>667</v>
      </c>
      <c r="D261" s="191">
        <f>SUM(D262:D263)</f>
        <v>2</v>
      </c>
      <c r="E261" s="191"/>
      <c r="F261" s="175"/>
      <c r="G261" s="175"/>
      <c r="H261" s="175"/>
      <c r="I261" s="175"/>
      <c r="J261" s="175"/>
      <c r="K261" s="175"/>
      <c r="L261" s="175"/>
      <c r="M261" s="175"/>
      <c r="N261" s="175"/>
      <c r="O261" s="175"/>
      <c r="P261" s="175"/>
      <c r="Q261" s="175"/>
      <c r="R261" s="175"/>
      <c r="S261" s="185"/>
      <c r="T261" s="55"/>
      <c r="U261" s="55"/>
      <c r="V261" s="55"/>
      <c r="W261" s="55"/>
    </row>
    <row r="262" spans="1:23" ht="25.5" customHeight="1" x14ac:dyDescent="0.2">
      <c r="A262" s="244">
        <v>158</v>
      </c>
      <c r="B262" s="245" t="s">
        <v>668</v>
      </c>
      <c r="C262" s="176" t="s">
        <v>669</v>
      </c>
      <c r="D262" s="191">
        <f>IF(ISNA(VLOOKUP(A262,table,1,0)),0,1)</f>
        <v>1</v>
      </c>
      <c r="E262" s="191" t="s">
        <v>409</v>
      </c>
      <c r="F262" s="175"/>
      <c r="G262" s="175"/>
      <c r="H262" s="175"/>
      <c r="I262" s="175"/>
      <c r="J262" s="175"/>
      <c r="K262" s="175"/>
      <c r="L262" s="175"/>
      <c r="M262" s="175"/>
      <c r="N262" s="175"/>
      <c r="O262" s="175"/>
      <c r="P262" s="175"/>
      <c r="Q262" s="175"/>
      <c r="R262" s="175"/>
      <c r="S262" s="185"/>
      <c r="T262" s="55"/>
      <c r="U262" s="55"/>
      <c r="V262" s="55"/>
      <c r="W262" s="55"/>
    </row>
    <row r="263" spans="1:23" ht="25.5" customHeight="1" x14ac:dyDescent="0.2">
      <c r="A263" s="244">
        <v>159</v>
      </c>
      <c r="B263" s="245" t="s">
        <v>670</v>
      </c>
      <c r="C263" s="176" t="s">
        <v>671</v>
      </c>
      <c r="D263" s="191">
        <f>IF(ISNA(VLOOKUP(A263,table,1,0)),0,1)</f>
        <v>1</v>
      </c>
      <c r="E263" s="191" t="s">
        <v>409</v>
      </c>
      <c r="F263" s="175"/>
      <c r="G263" s="175"/>
      <c r="H263" s="175"/>
      <c r="I263" s="175"/>
      <c r="J263" s="175"/>
      <c r="K263" s="175"/>
      <c r="L263" s="175"/>
      <c r="M263" s="175"/>
      <c r="N263" s="175"/>
      <c r="O263" s="175"/>
      <c r="P263" s="175"/>
      <c r="Q263" s="175"/>
      <c r="R263" s="175"/>
      <c r="S263" s="185"/>
      <c r="T263" s="55"/>
      <c r="U263" s="55"/>
      <c r="V263" s="55"/>
      <c r="W263" s="55"/>
    </row>
    <row r="264" spans="1:23" ht="25.5" customHeight="1" x14ac:dyDescent="0.2">
      <c r="A264" s="187"/>
      <c r="B264" s="188"/>
      <c r="C264" s="181" t="s">
        <v>672</v>
      </c>
      <c r="D264" s="191">
        <f>SUM(D265:D266)</f>
        <v>2</v>
      </c>
      <c r="E264" s="191"/>
      <c r="F264" s="175"/>
      <c r="G264" s="175"/>
      <c r="H264" s="175"/>
      <c r="I264" s="175"/>
      <c r="J264" s="175"/>
      <c r="K264" s="175"/>
      <c r="L264" s="175"/>
      <c r="M264" s="175"/>
      <c r="N264" s="175"/>
      <c r="O264" s="175"/>
      <c r="P264" s="175"/>
      <c r="Q264" s="175"/>
      <c r="R264" s="175"/>
      <c r="S264" s="185"/>
      <c r="T264" s="55"/>
      <c r="U264" s="55"/>
      <c r="V264" s="55"/>
      <c r="W264" s="55"/>
    </row>
    <row r="265" spans="1:23" ht="25.5" customHeight="1" x14ac:dyDescent="0.2">
      <c r="A265" s="244">
        <v>257</v>
      </c>
      <c r="B265" s="245" t="s">
        <v>673</v>
      </c>
      <c r="C265" s="183" t="s">
        <v>674</v>
      </c>
      <c r="D265" s="191">
        <f>IF(ISNA(VLOOKUP(A265,table,1,0)),0,1)</f>
        <v>1</v>
      </c>
      <c r="E265" s="191" t="s">
        <v>409</v>
      </c>
      <c r="F265" s="175"/>
      <c r="G265" s="175"/>
      <c r="H265" s="175"/>
      <c r="I265" s="175"/>
      <c r="J265" s="175"/>
      <c r="K265" s="175"/>
      <c r="L265" s="175"/>
      <c r="M265" s="175"/>
      <c r="N265" s="175"/>
      <c r="O265" s="175"/>
      <c r="P265" s="175"/>
      <c r="Q265" s="175"/>
      <c r="R265" s="175"/>
      <c r="S265" s="185"/>
      <c r="T265" s="55"/>
      <c r="U265" s="55"/>
      <c r="V265" s="55"/>
      <c r="W265" s="55"/>
    </row>
    <row r="266" spans="1:23" ht="25.5" customHeight="1" x14ac:dyDescent="0.2">
      <c r="A266" s="244">
        <v>261</v>
      </c>
      <c r="B266" s="245" t="s">
        <v>675</v>
      </c>
      <c r="C266" s="183" t="s">
        <v>676</v>
      </c>
      <c r="D266" s="191">
        <f>IF(ISNA(VLOOKUP(A266,table,1,0)),0,1)</f>
        <v>1</v>
      </c>
      <c r="E266" s="191" t="s">
        <v>409</v>
      </c>
      <c r="F266" s="175"/>
      <c r="G266" s="175"/>
      <c r="H266" s="175"/>
      <c r="I266" s="175"/>
      <c r="J266" s="175"/>
      <c r="K266" s="175"/>
      <c r="L266" s="175"/>
      <c r="M266" s="175"/>
      <c r="N266" s="175"/>
      <c r="O266" s="175"/>
      <c r="P266" s="175"/>
      <c r="Q266" s="175"/>
      <c r="R266" s="175"/>
      <c r="S266" s="185"/>
      <c r="T266" s="55"/>
      <c r="U266" s="55"/>
      <c r="V266" s="55"/>
      <c r="W266" s="55"/>
    </row>
    <row r="267" spans="1:23" ht="25.5" customHeight="1" x14ac:dyDescent="0.2">
      <c r="A267" s="244"/>
      <c r="B267" s="245"/>
      <c r="C267" s="177" t="s">
        <v>677</v>
      </c>
      <c r="D267" s="191">
        <f>SUM(D268)</f>
        <v>1</v>
      </c>
      <c r="E267" s="191"/>
      <c r="F267" s="175"/>
      <c r="G267" s="175"/>
      <c r="H267" s="175"/>
      <c r="I267" s="175"/>
      <c r="J267" s="175"/>
      <c r="K267" s="175"/>
      <c r="L267" s="175"/>
      <c r="M267" s="175"/>
      <c r="N267" s="175"/>
      <c r="O267" s="175"/>
      <c r="P267" s="175"/>
      <c r="Q267" s="175"/>
      <c r="R267" s="175"/>
      <c r="S267" s="185"/>
      <c r="T267" s="55"/>
      <c r="U267" s="55"/>
      <c r="V267" s="55"/>
      <c r="W267" s="55"/>
    </row>
    <row r="268" spans="1:23" ht="25.5" customHeight="1" x14ac:dyDescent="0.2">
      <c r="A268" s="251">
        <v>561</v>
      </c>
      <c r="B268" s="252" t="s">
        <v>678</v>
      </c>
      <c r="C268" s="176" t="s">
        <v>679</v>
      </c>
      <c r="D268" s="191">
        <f>IF(ISNA(VLOOKUP(A268,table,1,0)),0,1)</f>
        <v>1</v>
      </c>
      <c r="E268" s="191" t="s">
        <v>409</v>
      </c>
      <c r="F268" s="175"/>
      <c r="G268" s="175"/>
      <c r="H268" s="175"/>
      <c r="I268" s="175"/>
      <c r="J268" s="175"/>
      <c r="K268" s="175"/>
      <c r="L268" s="175"/>
      <c r="M268" s="175"/>
      <c r="N268" s="175"/>
      <c r="O268" s="175"/>
      <c r="P268" s="175"/>
      <c r="Q268" s="175"/>
      <c r="R268" s="175"/>
      <c r="S268" s="185"/>
      <c r="T268" s="55"/>
      <c r="U268" s="55"/>
      <c r="V268" s="55"/>
      <c r="W268" s="55"/>
    </row>
    <row r="269" spans="1:23" ht="25.5" customHeight="1" x14ac:dyDescent="0.2">
      <c r="A269" s="244"/>
      <c r="B269" s="245"/>
      <c r="C269" s="181" t="s">
        <v>113</v>
      </c>
      <c r="D269" s="191">
        <f>SUM(D270:D270)</f>
        <v>1</v>
      </c>
      <c r="E269" s="191"/>
      <c r="F269" s="175"/>
      <c r="G269" s="175"/>
      <c r="H269" s="175"/>
      <c r="I269" s="175"/>
      <c r="J269" s="175"/>
      <c r="K269" s="175"/>
      <c r="L269" s="175"/>
      <c r="M269" s="175"/>
      <c r="N269" s="175"/>
      <c r="O269" s="175"/>
      <c r="P269" s="175"/>
      <c r="Q269" s="175"/>
      <c r="R269" s="175"/>
      <c r="S269" s="185"/>
      <c r="T269" s="55"/>
      <c r="U269" s="55"/>
      <c r="V269" s="55"/>
      <c r="W269" s="55"/>
    </row>
    <row r="270" spans="1:23" ht="25.5" customHeight="1" x14ac:dyDescent="0.2">
      <c r="A270" s="251">
        <v>564</v>
      </c>
      <c r="B270" s="252" t="s">
        <v>293</v>
      </c>
      <c r="C270" s="176" t="s">
        <v>112</v>
      </c>
      <c r="D270" s="191">
        <f>IF(ISNA(VLOOKUP(A270,table,1,0)),0,1)</f>
        <v>1</v>
      </c>
      <c r="E270" s="191" t="s">
        <v>409</v>
      </c>
      <c r="F270" s="175"/>
      <c r="G270" s="175"/>
      <c r="H270" s="175"/>
      <c r="I270" s="175"/>
      <c r="J270" s="175"/>
      <c r="K270" s="175"/>
      <c r="L270" s="175"/>
      <c r="M270" s="175"/>
      <c r="N270" s="175"/>
      <c r="O270" s="175"/>
      <c r="P270" s="175"/>
      <c r="Q270" s="175"/>
      <c r="R270" s="175"/>
      <c r="S270" s="185"/>
      <c r="T270" s="55"/>
      <c r="U270" s="55"/>
      <c r="V270" s="55"/>
      <c r="W270" s="55"/>
    </row>
    <row r="271" spans="1:23" ht="25.5" customHeight="1" x14ac:dyDescent="0.2">
      <c r="A271" s="253"/>
      <c r="B271" s="253"/>
      <c r="C271" s="184"/>
      <c r="D271" s="171"/>
      <c r="E271" s="170"/>
      <c r="F271" s="172"/>
      <c r="G271" s="172"/>
      <c r="H271" s="172"/>
      <c r="I271" s="172"/>
      <c r="J271" s="172"/>
      <c r="K271" s="172"/>
      <c r="L271" s="172"/>
      <c r="M271" s="172"/>
      <c r="N271" s="172"/>
      <c r="O271" s="172"/>
      <c r="P271" s="172"/>
      <c r="Q271" s="55"/>
      <c r="R271" s="55"/>
      <c r="S271" s="55"/>
      <c r="T271" s="55"/>
      <c r="U271" s="55"/>
      <c r="V271" s="55"/>
      <c r="W271" s="55"/>
    </row>
    <row r="272" spans="1:23" ht="25.5" customHeight="1" x14ac:dyDescent="0.2">
      <c r="A272" s="173" t="s">
        <v>82</v>
      </c>
      <c r="B272" s="173"/>
      <c r="C272" s="254"/>
      <c r="D272" s="254"/>
      <c r="E272" s="254"/>
      <c r="F272" s="254"/>
      <c r="G272" s="254"/>
      <c r="H272" s="254"/>
      <c r="I272" s="254"/>
      <c r="J272" s="254"/>
      <c r="K272" s="254"/>
      <c r="L272" s="254"/>
      <c r="M272" s="254"/>
      <c r="N272" s="254"/>
      <c r="O272" s="254"/>
      <c r="P272" s="254"/>
      <c r="Q272" s="55"/>
      <c r="R272" s="55"/>
      <c r="S272" s="55"/>
      <c r="T272" s="55"/>
      <c r="U272" s="55"/>
      <c r="V272" s="55"/>
      <c r="W272" s="55"/>
    </row>
    <row r="273" spans="1:23" ht="22.5" customHeight="1" x14ac:dyDescent="0.2">
      <c r="A273" s="234" t="s">
        <v>191</v>
      </c>
      <c r="B273" s="234" t="s">
        <v>210</v>
      </c>
      <c r="C273" s="201" t="s">
        <v>79</v>
      </c>
      <c r="D273" s="226" t="s">
        <v>205</v>
      </c>
      <c r="E273" s="202" t="s">
        <v>81</v>
      </c>
      <c r="F273" s="201">
        <f>refYear2</f>
        <v>2018</v>
      </c>
      <c r="G273" s="201">
        <f t="shared" ref="G273:Q273" si="12">F273</f>
        <v>2018</v>
      </c>
      <c r="H273" s="201">
        <f t="shared" si="12"/>
        <v>2018</v>
      </c>
      <c r="I273" s="201">
        <f t="shared" si="12"/>
        <v>2018</v>
      </c>
      <c r="J273" s="201">
        <f t="shared" si="12"/>
        <v>2018</v>
      </c>
      <c r="K273" s="201">
        <f t="shared" si="12"/>
        <v>2018</v>
      </c>
      <c r="L273" s="201">
        <f t="shared" si="12"/>
        <v>2018</v>
      </c>
      <c r="M273" s="201">
        <f t="shared" si="12"/>
        <v>2018</v>
      </c>
      <c r="N273" s="201">
        <f t="shared" si="12"/>
        <v>2018</v>
      </c>
      <c r="O273" s="201">
        <f t="shared" si="12"/>
        <v>2018</v>
      </c>
      <c r="P273" s="201">
        <f t="shared" si="12"/>
        <v>2018</v>
      </c>
      <c r="Q273" s="201">
        <f t="shared" si="12"/>
        <v>2018</v>
      </c>
      <c r="R273" s="201">
        <f>Q273+1</f>
        <v>2019</v>
      </c>
      <c r="S273" s="203" t="s">
        <v>298</v>
      </c>
      <c r="T273" s="55"/>
      <c r="U273" s="55"/>
      <c r="V273" s="56"/>
      <c r="W273" s="56"/>
    </row>
    <row r="274" spans="1:23" ht="20.25" customHeight="1" x14ac:dyDescent="0.2">
      <c r="A274" s="235" t="s">
        <v>93</v>
      </c>
      <c r="B274" s="235" t="s">
        <v>93</v>
      </c>
      <c r="C274" s="198"/>
      <c r="D274" s="227" t="s">
        <v>206</v>
      </c>
      <c r="E274" s="199" t="s">
        <v>692</v>
      </c>
      <c r="F274" s="228" t="s">
        <v>193</v>
      </c>
      <c r="G274" s="200" t="s">
        <v>194</v>
      </c>
      <c r="H274" s="200" t="s">
        <v>195</v>
      </c>
      <c r="I274" s="200" t="s">
        <v>196</v>
      </c>
      <c r="J274" s="200" t="s">
        <v>197</v>
      </c>
      <c r="K274" s="200" t="s">
        <v>198</v>
      </c>
      <c r="L274" s="200" t="s">
        <v>199</v>
      </c>
      <c r="M274" s="200" t="s">
        <v>200</v>
      </c>
      <c r="N274" s="200" t="s">
        <v>202</v>
      </c>
      <c r="O274" s="200" t="s">
        <v>201</v>
      </c>
      <c r="P274" s="200" t="s">
        <v>203</v>
      </c>
      <c r="Q274" s="200" t="s">
        <v>204</v>
      </c>
      <c r="R274" s="200" t="s">
        <v>193</v>
      </c>
      <c r="S274" s="265"/>
      <c r="T274" s="55"/>
      <c r="U274" s="55"/>
      <c r="V274" s="56"/>
      <c r="W274" s="56"/>
    </row>
    <row r="275" spans="1:23" ht="25.5" customHeight="1" x14ac:dyDescent="0.2">
      <c r="A275" s="255"/>
      <c r="B275" s="255"/>
      <c r="C275" s="176"/>
      <c r="D275" s="191">
        <v>1</v>
      </c>
      <c r="E275" s="191" t="s">
        <v>409</v>
      </c>
      <c r="F275" s="175"/>
      <c r="G275" s="175"/>
      <c r="H275" s="175"/>
      <c r="I275" s="175"/>
      <c r="J275" s="175"/>
      <c r="K275" s="175"/>
      <c r="L275" s="175"/>
      <c r="M275" s="175"/>
      <c r="N275" s="175"/>
      <c r="O275" s="175"/>
      <c r="P275" s="175"/>
      <c r="Q275" s="175"/>
      <c r="R275" s="175"/>
      <c r="S275" s="185"/>
      <c r="T275" s="55"/>
      <c r="U275" s="55"/>
      <c r="V275" s="55"/>
      <c r="W275" s="55"/>
    </row>
    <row r="276" spans="1:23" ht="25.5" customHeight="1" x14ac:dyDescent="0.2">
      <c r="A276" s="255"/>
      <c r="B276" s="255"/>
      <c r="C276" s="176"/>
      <c r="D276" s="191">
        <v>1</v>
      </c>
      <c r="E276" s="191" t="s">
        <v>409</v>
      </c>
      <c r="F276" s="175"/>
      <c r="G276" s="175"/>
      <c r="H276" s="175"/>
      <c r="I276" s="175"/>
      <c r="J276" s="175"/>
      <c r="K276" s="175"/>
      <c r="L276" s="175"/>
      <c r="M276" s="175"/>
      <c r="N276" s="175"/>
      <c r="O276" s="175"/>
      <c r="P276" s="175"/>
      <c r="Q276" s="175"/>
      <c r="R276" s="175"/>
      <c r="S276" s="185"/>
      <c r="T276" s="55"/>
      <c r="U276" s="55"/>
      <c r="V276" s="55"/>
      <c r="W276" s="55"/>
    </row>
    <row r="277" spans="1:23" ht="25.5" customHeight="1" x14ac:dyDescent="0.2">
      <c r="A277" s="255"/>
      <c r="B277" s="255"/>
      <c r="C277" s="176"/>
      <c r="D277" s="191">
        <v>1</v>
      </c>
      <c r="E277" s="191" t="s">
        <v>409</v>
      </c>
      <c r="F277" s="175"/>
      <c r="G277" s="175"/>
      <c r="H277" s="175"/>
      <c r="I277" s="175"/>
      <c r="J277" s="175"/>
      <c r="K277" s="175"/>
      <c r="L277" s="175"/>
      <c r="M277" s="175"/>
      <c r="N277" s="175"/>
      <c r="O277" s="175"/>
      <c r="P277" s="175"/>
      <c r="Q277" s="175"/>
      <c r="R277" s="175"/>
      <c r="S277" s="185"/>
    </row>
    <row r="278" spans="1:23" ht="25.5" customHeight="1" x14ac:dyDescent="0.2">
      <c r="A278" s="255"/>
      <c r="B278" s="255"/>
      <c r="C278" s="176"/>
      <c r="D278" s="191">
        <v>1</v>
      </c>
      <c r="E278" s="191" t="s">
        <v>409</v>
      </c>
      <c r="F278" s="175"/>
      <c r="G278" s="175"/>
      <c r="H278" s="175"/>
      <c r="I278" s="175"/>
      <c r="J278" s="175"/>
      <c r="K278" s="175"/>
      <c r="L278" s="175"/>
      <c r="M278" s="175"/>
      <c r="N278" s="175"/>
      <c r="O278" s="175"/>
      <c r="P278" s="175"/>
      <c r="Q278" s="175"/>
      <c r="R278" s="175"/>
      <c r="S278" s="185"/>
    </row>
    <row r="279" spans="1:23" ht="25.5" customHeight="1" x14ac:dyDescent="0.2">
      <c r="A279" s="255"/>
      <c r="B279" s="255"/>
      <c r="C279" s="176"/>
      <c r="D279" s="191">
        <v>1</v>
      </c>
      <c r="E279" s="191" t="s">
        <v>409</v>
      </c>
      <c r="F279" s="175"/>
      <c r="G279" s="175"/>
      <c r="H279" s="175"/>
      <c r="I279" s="175"/>
      <c r="J279" s="175"/>
      <c r="K279" s="175"/>
      <c r="L279" s="175"/>
      <c r="M279" s="175"/>
      <c r="N279" s="175"/>
      <c r="O279" s="175"/>
      <c r="P279" s="175"/>
      <c r="Q279" s="175"/>
      <c r="R279" s="175"/>
      <c r="S279" s="185"/>
    </row>
    <row r="280" spans="1:23" ht="25.5" customHeight="1" x14ac:dyDescent="0.2"/>
    <row r="281" spans="1:23" ht="25.5" customHeight="1" x14ac:dyDescent="0.2"/>
    <row r="282" spans="1:23" ht="25.5" customHeight="1" x14ac:dyDescent="0.2">
      <c r="A282" s="195" t="s">
        <v>83</v>
      </c>
      <c r="B282" s="55"/>
      <c r="C282" s="55"/>
      <c r="D282" s="55"/>
      <c r="E282" s="55"/>
      <c r="F282" s="55"/>
      <c r="G282" s="55"/>
      <c r="H282" s="55"/>
      <c r="I282" s="55"/>
      <c r="J282" s="55"/>
      <c r="K282" s="55"/>
      <c r="L282" s="55"/>
      <c r="M282" s="55"/>
      <c r="N282" s="55"/>
      <c r="O282" s="55"/>
      <c r="P282" s="55"/>
      <c r="Q282" s="55"/>
      <c r="R282" s="55"/>
      <c r="S282" s="55"/>
    </row>
    <row r="283" spans="1:23" ht="25.5" customHeight="1" x14ac:dyDescent="0.2">
      <c r="A283" s="196" t="s">
        <v>330</v>
      </c>
      <c r="B283" s="55"/>
      <c r="C283" s="55"/>
      <c r="D283" s="55"/>
      <c r="E283" s="55"/>
      <c r="F283" s="55"/>
      <c r="G283" s="55"/>
      <c r="H283" s="55"/>
      <c r="I283" s="55"/>
      <c r="J283" s="55"/>
      <c r="K283" s="55"/>
      <c r="L283" s="55"/>
      <c r="M283" s="55"/>
      <c r="N283" s="55"/>
      <c r="O283" s="55"/>
      <c r="P283" s="55"/>
      <c r="Q283" s="55"/>
      <c r="R283" s="55"/>
      <c r="S283" s="55"/>
    </row>
  </sheetData>
  <mergeCells count="2">
    <mergeCell ref="A3:S3"/>
    <mergeCell ref="C1:S1"/>
  </mergeCells>
  <printOptions horizontalCentered="1"/>
  <pageMargins left="0.27559055118110237" right="0.27559055118110237" top="0.51181102362204722" bottom="0.39370078740157483" header="0.15748031496062992" footer="0.19685039370078741"/>
  <pageSetup paperSize="9" scale="85" fitToHeight="0" orientation="landscape" r:id="rId1"/>
  <headerFooter alignWithMargins="0">
    <oddFooter>&amp;L&amp;8&amp;F&amp;R&amp;8&amp;A &amp;P/&amp;N</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K37"/>
  <sheetViews>
    <sheetView showZeros="0" workbookViewId="0">
      <selection activeCell="A2" sqref="A2:K2"/>
    </sheetView>
  </sheetViews>
  <sheetFormatPr defaultRowHeight="12.75" x14ac:dyDescent="0.2"/>
  <cols>
    <col min="1" max="1" width="20" style="20" customWidth="1"/>
    <col min="2" max="2" width="14.5703125" style="20" customWidth="1"/>
    <col min="3" max="8" width="10.7109375" style="20" customWidth="1"/>
    <col min="9" max="10" width="10.7109375" style="20" hidden="1" customWidth="1"/>
    <col min="11" max="11" width="37.85546875" style="20" customWidth="1"/>
    <col min="12" max="16384" width="9.140625" style="20"/>
  </cols>
  <sheetData>
    <row r="1" spans="1:11" ht="69" customHeight="1" x14ac:dyDescent="0.2">
      <c r="A1" s="381" t="s">
        <v>705</v>
      </c>
      <c r="B1" s="382"/>
      <c r="C1" s="382"/>
      <c r="D1" s="382"/>
      <c r="E1" s="382"/>
      <c r="F1" s="382"/>
      <c r="G1" s="382"/>
      <c r="H1" s="382"/>
      <c r="I1" s="382"/>
      <c r="J1" s="382"/>
      <c r="K1" s="383"/>
    </row>
    <row r="2" spans="1:11" ht="33.75" customHeight="1" x14ac:dyDescent="0.2">
      <c r="A2" s="390" t="s">
        <v>724</v>
      </c>
      <c r="B2" s="390"/>
      <c r="C2" s="390"/>
      <c r="D2" s="390"/>
      <c r="E2" s="390"/>
      <c r="F2" s="390"/>
      <c r="G2" s="390"/>
      <c r="H2" s="390"/>
      <c r="I2" s="390"/>
      <c r="J2" s="390"/>
      <c r="K2" s="390"/>
    </row>
    <row r="3" spans="1:11" ht="15" customHeight="1" x14ac:dyDescent="0.2">
      <c r="A3" s="266"/>
      <c r="B3" s="267"/>
      <c r="C3" s="95"/>
      <c r="D3" s="95"/>
      <c r="E3" s="95"/>
      <c r="F3" s="95"/>
      <c r="G3" s="95"/>
      <c r="H3" s="95"/>
      <c r="I3" s="95"/>
      <c r="J3" s="95"/>
      <c r="K3" s="95"/>
    </row>
    <row r="4" spans="1:11" ht="15" customHeight="1" x14ac:dyDescent="0.2">
      <c r="A4" s="71" t="s">
        <v>350</v>
      </c>
      <c r="B4" s="267"/>
      <c r="C4" s="95"/>
      <c r="D4" s="95"/>
      <c r="E4" s="95"/>
      <c r="F4" s="95"/>
      <c r="G4" s="95"/>
      <c r="H4" s="95"/>
      <c r="I4" s="95"/>
      <c r="J4" s="95"/>
    </row>
    <row r="5" spans="1:11" ht="15" customHeight="1" x14ac:dyDescent="0.2">
      <c r="A5" s="266"/>
      <c r="B5" s="267"/>
      <c r="C5" s="95"/>
      <c r="D5" s="95"/>
      <c r="E5" s="95"/>
      <c r="F5" s="95"/>
      <c r="G5" s="95"/>
      <c r="H5" s="95"/>
      <c r="I5" s="95"/>
      <c r="J5" s="95"/>
      <c r="K5" s="95"/>
    </row>
    <row r="6" spans="1:11" ht="28.5" customHeight="1" thickBot="1" x14ac:dyDescent="0.25">
      <c r="A6" s="268"/>
      <c r="B6" s="269" t="s">
        <v>355</v>
      </c>
      <c r="C6" s="270">
        <v>2016</v>
      </c>
      <c r="D6" s="270">
        <v>2017</v>
      </c>
      <c r="E6" s="270">
        <v>2018</v>
      </c>
      <c r="F6" s="271"/>
      <c r="G6" s="271"/>
    </row>
    <row r="7" spans="1:11" ht="25.5" customHeight="1" thickBot="1" x14ac:dyDescent="0.25">
      <c r="A7" s="118" t="s">
        <v>349</v>
      </c>
      <c r="B7" s="272"/>
      <c r="C7" s="273"/>
      <c r="D7" s="273"/>
      <c r="E7" s="273"/>
      <c r="F7" s="274"/>
      <c r="G7" s="274"/>
    </row>
    <row r="8" spans="1:11" ht="15" customHeight="1" x14ac:dyDescent="0.2">
      <c r="A8" s="266"/>
      <c r="B8" s="267"/>
      <c r="C8" s="95"/>
      <c r="D8" s="95"/>
      <c r="E8" s="95"/>
      <c r="F8" s="95"/>
      <c r="G8" s="95"/>
      <c r="H8" s="95"/>
      <c r="I8" s="95"/>
      <c r="J8" s="95"/>
      <c r="K8" s="95"/>
    </row>
    <row r="9" spans="1:11" ht="15" customHeight="1" x14ac:dyDescent="0.2">
      <c r="A9" s="71" t="s">
        <v>351</v>
      </c>
      <c r="H9" s="95"/>
      <c r="I9" s="95"/>
      <c r="J9" s="95"/>
      <c r="K9" s="95"/>
    </row>
    <row r="10" spans="1:11" ht="12.75" customHeight="1" x14ac:dyDescent="0.2">
      <c r="A10" s="96"/>
      <c r="B10" s="394" t="s">
        <v>353</v>
      </c>
      <c r="C10" s="394"/>
      <c r="D10" s="48"/>
      <c r="E10" s="20" t="s">
        <v>344</v>
      </c>
      <c r="H10" s="95"/>
      <c r="I10" s="95"/>
      <c r="J10" s="95"/>
      <c r="K10" s="95"/>
    </row>
    <row r="11" spans="1:11" ht="12.75" customHeight="1" x14ac:dyDescent="0.2">
      <c r="A11" s="275"/>
      <c r="B11" s="394" t="s">
        <v>343</v>
      </c>
      <c r="C11" s="394"/>
      <c r="D11" s="48"/>
      <c r="E11" s="20" t="s">
        <v>354</v>
      </c>
      <c r="H11" s="95"/>
      <c r="I11" s="95"/>
      <c r="J11" s="95"/>
      <c r="K11" s="95"/>
    </row>
    <row r="12" spans="1:11" ht="12.75" customHeight="1" x14ac:dyDescent="0.2">
      <c r="A12" s="275"/>
      <c r="B12" s="394" t="s">
        <v>84</v>
      </c>
      <c r="C12" s="394"/>
      <c r="D12" s="276"/>
      <c r="H12" s="95"/>
      <c r="I12" s="95"/>
      <c r="J12" s="95"/>
      <c r="K12" s="95"/>
    </row>
    <row r="13" spans="1:11" ht="12.75" customHeight="1" x14ac:dyDescent="0.2">
      <c r="A13" s="275"/>
      <c r="B13" s="394" t="s">
        <v>85</v>
      </c>
      <c r="C13" s="394"/>
      <c r="D13" s="276"/>
      <c r="H13" s="95"/>
      <c r="I13" s="95"/>
      <c r="J13" s="95"/>
      <c r="K13" s="95"/>
    </row>
    <row r="14" spans="1:11" ht="12.75" customHeight="1" x14ac:dyDescent="0.2"/>
    <row r="15" spans="1:11" x14ac:dyDescent="0.2">
      <c r="A15" s="71" t="s">
        <v>702</v>
      </c>
      <c r="B15" s="277"/>
      <c r="C15" s="1"/>
      <c r="D15" s="1"/>
      <c r="E15" s="1"/>
      <c r="F15" s="1"/>
      <c r="G15" s="1"/>
      <c r="H15" s="277"/>
      <c r="I15" s="277"/>
      <c r="J15" s="277"/>
      <c r="K15" s="277"/>
    </row>
    <row r="16" spans="1:11" ht="13.5" thickBot="1" x14ac:dyDescent="0.25">
      <c r="A16" s="71"/>
      <c r="B16" s="277"/>
      <c r="C16" s="1"/>
      <c r="D16" s="1"/>
      <c r="E16" s="1"/>
      <c r="F16" s="1"/>
      <c r="G16" s="1"/>
      <c r="H16" s="277"/>
      <c r="I16" s="277"/>
      <c r="J16" s="277"/>
      <c r="K16" s="277"/>
    </row>
    <row r="17" spans="1:11" ht="24" customHeight="1" thickBot="1" x14ac:dyDescent="0.25">
      <c r="A17" s="278"/>
      <c r="B17" s="278"/>
      <c r="C17" s="278"/>
      <c r="D17" s="279"/>
      <c r="E17" s="280"/>
      <c r="F17" s="281" t="s">
        <v>103</v>
      </c>
      <c r="G17" s="282"/>
      <c r="H17" s="282"/>
      <c r="I17" s="282"/>
      <c r="J17" s="282"/>
      <c r="K17" s="283"/>
    </row>
    <row r="18" spans="1:11" s="290" customFormat="1" ht="77.25" thickBot="1" x14ac:dyDescent="0.25">
      <c r="A18" s="284" t="s">
        <v>86</v>
      </c>
      <c r="B18" s="285"/>
      <c r="C18" s="286"/>
      <c r="D18" s="287" t="s">
        <v>87</v>
      </c>
      <c r="E18" s="225" t="s">
        <v>689</v>
      </c>
      <c r="F18" s="288">
        <v>2016</v>
      </c>
      <c r="G18" s="288">
        <v>2017</v>
      </c>
      <c r="H18" s="288">
        <v>2018</v>
      </c>
      <c r="I18" s="289"/>
      <c r="J18" s="106"/>
      <c r="K18" s="106" t="s">
        <v>298</v>
      </c>
    </row>
    <row r="19" spans="1:11" x14ac:dyDescent="0.2">
      <c r="A19" s="384"/>
      <c r="B19" s="385"/>
      <c r="C19" s="386"/>
      <c r="D19" s="291"/>
      <c r="E19" s="291"/>
      <c r="F19" s="291"/>
      <c r="G19" s="291"/>
      <c r="H19" s="291"/>
      <c r="I19" s="291"/>
      <c r="J19" s="292"/>
      <c r="K19" s="293"/>
    </row>
    <row r="20" spans="1:11" x14ac:dyDescent="0.2">
      <c r="A20" s="387"/>
      <c r="B20" s="388"/>
      <c r="C20" s="389"/>
      <c r="D20" s="294"/>
      <c r="E20" s="294"/>
      <c r="F20" s="294"/>
      <c r="G20" s="294"/>
      <c r="H20" s="294"/>
      <c r="I20" s="294"/>
      <c r="J20" s="295"/>
      <c r="K20" s="296"/>
    </row>
    <row r="21" spans="1:11" x14ac:dyDescent="0.2">
      <c r="A21" s="387"/>
      <c r="B21" s="388"/>
      <c r="C21" s="389"/>
      <c r="D21" s="294"/>
      <c r="E21" s="294"/>
      <c r="F21" s="294"/>
      <c r="G21" s="294"/>
      <c r="H21" s="294"/>
      <c r="I21" s="294"/>
      <c r="J21" s="295"/>
      <c r="K21" s="296"/>
    </row>
    <row r="22" spans="1:11" x14ac:dyDescent="0.2">
      <c r="A22" s="387"/>
      <c r="B22" s="388"/>
      <c r="C22" s="389"/>
      <c r="D22" s="294"/>
      <c r="E22" s="294"/>
      <c r="F22" s="294"/>
      <c r="G22" s="294"/>
      <c r="H22" s="294"/>
      <c r="I22" s="294"/>
      <c r="J22" s="295"/>
      <c r="K22" s="296"/>
    </row>
    <row r="23" spans="1:11" x14ac:dyDescent="0.2">
      <c r="A23" s="387"/>
      <c r="B23" s="388"/>
      <c r="C23" s="389"/>
      <c r="D23" s="297"/>
      <c r="E23" s="297"/>
      <c r="F23" s="294"/>
      <c r="G23" s="294"/>
      <c r="H23" s="294"/>
      <c r="I23" s="294"/>
      <c r="J23" s="295"/>
      <c r="K23" s="296"/>
    </row>
    <row r="24" spans="1:11" ht="13.5" thickBot="1" x14ac:dyDescent="0.25">
      <c r="A24" s="391"/>
      <c r="B24" s="392"/>
      <c r="C24" s="393"/>
      <c r="D24" s="298"/>
      <c r="E24" s="298"/>
      <c r="F24" s="299"/>
      <c r="G24" s="299"/>
      <c r="H24" s="299"/>
      <c r="I24" s="299"/>
      <c r="J24" s="300"/>
      <c r="K24" s="301"/>
    </row>
    <row r="25" spans="1:11" x14ac:dyDescent="0.2">
      <c r="A25" s="52" t="s">
        <v>83</v>
      </c>
    </row>
    <row r="26" spans="1:11" x14ac:dyDescent="0.2">
      <c r="A26" s="20" t="s">
        <v>88</v>
      </c>
    </row>
    <row r="28" spans="1:11" x14ac:dyDescent="0.2">
      <c r="A28" s="275"/>
      <c r="D28" s="275"/>
    </row>
    <row r="29" spans="1:11" x14ac:dyDescent="0.2">
      <c r="A29" s="71" t="s">
        <v>352</v>
      </c>
    </row>
    <row r="30" spans="1:11" x14ac:dyDescent="0.2">
      <c r="A30" s="96"/>
    </row>
    <row r="31" spans="1:11" s="1" customFormat="1" ht="15.75" x14ac:dyDescent="0.25">
      <c r="A31" s="302" t="s">
        <v>102</v>
      </c>
      <c r="B31" s="303"/>
      <c r="C31" s="303"/>
      <c r="D31" s="303"/>
      <c r="E31" s="303"/>
      <c r="F31" s="303"/>
      <c r="G31" s="303"/>
      <c r="H31" s="303"/>
      <c r="I31" s="303"/>
      <c r="J31" s="303"/>
      <c r="K31" s="304"/>
    </row>
    <row r="32" spans="1:11" s="1" customFormat="1" ht="15" x14ac:dyDescent="0.2">
      <c r="A32" s="305" t="s">
        <v>75</v>
      </c>
      <c r="B32" s="49"/>
      <c r="C32" s="49"/>
      <c r="D32" s="49"/>
      <c r="E32" s="49"/>
      <c r="F32" s="49"/>
      <c r="G32" s="49"/>
      <c r="H32" s="49"/>
      <c r="I32" s="49"/>
      <c r="J32" s="49"/>
      <c r="K32" s="3"/>
    </row>
    <row r="33" spans="1:11" s="1" customFormat="1" ht="15" x14ac:dyDescent="0.2">
      <c r="A33" s="306" t="s">
        <v>76</v>
      </c>
      <c r="B33" s="50"/>
      <c r="C33" s="50"/>
      <c r="D33" s="50"/>
      <c r="E33" s="50"/>
      <c r="F33" s="50"/>
      <c r="G33" s="50"/>
      <c r="H33" s="50"/>
      <c r="I33" s="50"/>
      <c r="J33" s="50"/>
      <c r="K33" s="4"/>
    </row>
    <row r="34" spans="1:11" s="1" customFormat="1" ht="15" x14ac:dyDescent="0.2">
      <c r="A34" s="306" t="s">
        <v>77</v>
      </c>
      <c r="B34" s="50"/>
      <c r="C34" s="50"/>
      <c r="D34" s="50"/>
      <c r="E34" s="50"/>
      <c r="F34" s="50"/>
      <c r="G34" s="50"/>
      <c r="H34" s="50"/>
      <c r="I34" s="50"/>
      <c r="J34" s="50"/>
      <c r="K34" s="4"/>
    </row>
    <row r="35" spans="1:11" s="1" customFormat="1" ht="15" x14ac:dyDescent="0.2">
      <c r="A35" s="306" t="s">
        <v>78</v>
      </c>
      <c r="B35" s="50"/>
      <c r="C35" s="50"/>
      <c r="D35" s="50"/>
      <c r="E35" s="50"/>
      <c r="F35" s="50"/>
      <c r="G35" s="50"/>
      <c r="H35" s="50"/>
      <c r="I35" s="50"/>
      <c r="J35" s="50"/>
      <c r="K35" s="4"/>
    </row>
    <row r="36" spans="1:11" s="1" customFormat="1" ht="15" x14ac:dyDescent="0.2">
      <c r="A36" s="116" t="s">
        <v>348</v>
      </c>
      <c r="B36" s="307"/>
      <c r="C36" s="307"/>
      <c r="D36" s="307"/>
      <c r="E36" s="117"/>
      <c r="F36" s="117"/>
      <c r="G36" s="117"/>
      <c r="H36" s="117"/>
      <c r="I36" s="117"/>
      <c r="J36" s="51"/>
      <c r="K36" s="308"/>
    </row>
    <row r="37" spans="1:11" s="1" customFormat="1" ht="15" x14ac:dyDescent="0.2">
      <c r="A37" s="309"/>
      <c r="B37" s="309"/>
      <c r="C37" s="309"/>
      <c r="D37" s="309"/>
      <c r="E37" s="309"/>
      <c r="F37" s="309"/>
      <c r="G37" s="2"/>
      <c r="H37" s="2"/>
      <c r="I37" s="2"/>
      <c r="J37" s="2"/>
      <c r="K37" s="309"/>
    </row>
  </sheetData>
  <mergeCells count="12">
    <mergeCell ref="A24:C24"/>
    <mergeCell ref="B10:C10"/>
    <mergeCell ref="B11:C11"/>
    <mergeCell ref="B12:C12"/>
    <mergeCell ref="B13:C13"/>
    <mergeCell ref="A23:C23"/>
    <mergeCell ref="A1:K1"/>
    <mergeCell ref="A19:C19"/>
    <mergeCell ref="A20:C20"/>
    <mergeCell ref="A21:C21"/>
    <mergeCell ref="A22:C22"/>
    <mergeCell ref="A2:K2"/>
  </mergeCells>
  <phoneticPr fontId="1" type="noConversion"/>
  <printOptions horizontalCentered="1"/>
  <pageMargins left="0.27559055118110237" right="0.27559055118110237" top="0.51181102362204722" bottom="0.39370078740157483" header="0.15748031496062992" footer="0.19685039370078741"/>
  <pageSetup paperSize="9" fitToHeight="0" orientation="landscape" r:id="rId1"/>
  <headerFooter alignWithMargins="0">
    <oddFooter>&amp;L&amp;8&amp;F&amp;R&amp;8&amp;A &amp;P/&amp;N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209550</xdr:colOff>
                    <xdr:row>8</xdr:row>
                    <xdr:rowOff>152400</xdr:rowOff>
                  </from>
                  <to>
                    <xdr:col>3</xdr:col>
                    <xdr:colOff>514350</xdr:colOff>
                    <xdr:row>10</xdr:row>
                    <xdr:rowOff>19050</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3</xdr:col>
                    <xdr:colOff>209550</xdr:colOff>
                    <xdr:row>9</xdr:row>
                    <xdr:rowOff>123825</xdr:rowOff>
                  </from>
                  <to>
                    <xdr:col>3</xdr:col>
                    <xdr:colOff>514350</xdr:colOff>
                    <xdr:row>11</xdr:row>
                    <xdr:rowOff>19050</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3</xdr:col>
                    <xdr:colOff>209550</xdr:colOff>
                    <xdr:row>10</xdr:row>
                    <xdr:rowOff>123825</xdr:rowOff>
                  </from>
                  <to>
                    <xdr:col>3</xdr:col>
                    <xdr:colOff>514350</xdr:colOff>
                    <xdr:row>12</xdr:row>
                    <xdr:rowOff>19050</xdr:rowOff>
                  </to>
                </anchor>
              </controlPr>
            </control>
          </mc:Choice>
        </mc:AlternateContent>
        <mc:AlternateContent xmlns:mc="http://schemas.openxmlformats.org/markup-compatibility/2006">
          <mc:Choice Requires="x14">
            <control shapeId="10426" r:id="rId7" name="Check Box 186">
              <controlPr defaultSize="0" autoFill="0" autoLine="0" autoPict="0">
                <anchor moveWithCells="1">
                  <from>
                    <xdr:col>3</xdr:col>
                    <xdr:colOff>209550</xdr:colOff>
                    <xdr:row>11</xdr:row>
                    <xdr:rowOff>133350</xdr:rowOff>
                  </from>
                  <to>
                    <xdr:col>3</xdr:col>
                    <xdr:colOff>514350</xdr:colOff>
                    <xdr:row>13</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L261"/>
  <sheetViews>
    <sheetView zoomScaleNormal="100" workbookViewId="0">
      <selection activeCell="B2" sqref="B2"/>
    </sheetView>
  </sheetViews>
  <sheetFormatPr defaultColWidth="10.5703125" defaultRowHeight="12.75" x14ac:dyDescent="0.2"/>
  <cols>
    <col min="1" max="1" width="3.140625" style="36" customWidth="1"/>
    <col min="2" max="2" width="42.7109375" style="36" customWidth="1"/>
    <col min="3" max="3" width="6.5703125" style="36" customWidth="1"/>
    <col min="4" max="4" width="4.7109375" style="25" customWidth="1"/>
    <col min="5" max="5" width="16.7109375" style="25" customWidth="1"/>
    <col min="6" max="6" width="3.85546875" style="25" customWidth="1"/>
    <col min="7" max="7" width="18.140625" style="25" customWidth="1"/>
    <col min="8" max="8" width="6" style="36" customWidth="1"/>
    <col min="9" max="9" width="3.42578125" style="25" customWidth="1"/>
    <col min="10" max="10" width="19" style="25" customWidth="1"/>
    <col min="11" max="11" width="4.140625" style="25" customWidth="1"/>
    <col min="12" max="12" width="18.140625" style="25" customWidth="1"/>
    <col min="13" max="16384" width="10.5703125" style="25"/>
  </cols>
  <sheetData>
    <row r="1" spans="1:12" s="12" customFormat="1" ht="78" customHeight="1" x14ac:dyDescent="0.2">
      <c r="A1" s="16"/>
      <c r="B1" s="379" t="s">
        <v>404</v>
      </c>
      <c r="C1" s="395"/>
      <c r="D1" s="395"/>
      <c r="E1" s="395"/>
      <c r="F1" s="395"/>
      <c r="G1" s="395"/>
      <c r="H1" s="395"/>
      <c r="I1" s="395"/>
      <c r="J1" s="395"/>
      <c r="K1" s="395"/>
      <c r="L1" s="396"/>
    </row>
    <row r="2" spans="1:12" s="12" customFormat="1" ht="25.5" customHeight="1" x14ac:dyDescent="0.25">
      <c r="A2" s="110"/>
      <c r="B2" s="231" t="s">
        <v>716</v>
      </c>
      <c r="C2" s="165"/>
      <c r="D2" s="166"/>
      <c r="E2" s="167"/>
      <c r="F2" s="167"/>
      <c r="G2" s="167"/>
      <c r="H2" s="165"/>
      <c r="I2" s="167"/>
      <c r="J2" s="167"/>
      <c r="K2" s="167"/>
      <c r="L2" s="168"/>
    </row>
    <row r="3" spans="1:12" s="12" customFormat="1" ht="19.5" customHeight="1" thickBot="1" x14ac:dyDescent="0.3">
      <c r="A3" s="14"/>
      <c r="B3" s="17"/>
      <c r="C3" s="17"/>
      <c r="D3" s="18"/>
      <c r="E3" s="17"/>
      <c r="F3" s="17"/>
      <c r="G3" s="17"/>
      <c r="H3" s="17"/>
      <c r="I3" s="17"/>
      <c r="J3" s="17"/>
      <c r="K3" s="17"/>
      <c r="L3" s="17"/>
    </row>
    <row r="4" spans="1:12" ht="13.5" customHeight="1" thickBot="1" x14ac:dyDescent="0.25">
      <c r="A4" s="115" t="s">
        <v>345</v>
      </c>
      <c r="B4" s="108"/>
      <c r="C4" s="108"/>
      <c r="D4" s="108"/>
      <c r="E4" s="108"/>
      <c r="F4" s="108"/>
      <c r="G4" s="108"/>
      <c r="H4" s="108"/>
      <c r="I4" s="108"/>
      <c r="J4" s="108"/>
      <c r="K4" s="108"/>
      <c r="L4" s="109"/>
    </row>
    <row r="5" spans="1:12" ht="13.5" customHeight="1" thickBot="1" x14ac:dyDescent="0.25">
      <c r="A5" s="107"/>
      <c r="B5" s="109"/>
      <c r="C5" s="107" t="s">
        <v>89</v>
      </c>
      <c r="D5" s="108"/>
      <c r="E5" s="108"/>
      <c r="F5" s="108"/>
      <c r="G5" s="109"/>
      <c r="H5" s="107" t="s">
        <v>90</v>
      </c>
      <c r="I5" s="108"/>
      <c r="J5" s="108"/>
      <c r="K5" s="108"/>
      <c r="L5" s="109"/>
    </row>
    <row r="6" spans="1:12" ht="13.5" customHeight="1" x14ac:dyDescent="0.2">
      <c r="A6" s="122" t="s">
        <v>108</v>
      </c>
      <c r="B6" s="123"/>
      <c r="C6" s="124" t="s">
        <v>91</v>
      </c>
      <c r="D6" s="124"/>
      <c r="E6" s="124"/>
      <c r="F6" s="124" t="s">
        <v>104</v>
      </c>
      <c r="G6" s="125"/>
      <c r="H6" s="124" t="s">
        <v>91</v>
      </c>
      <c r="I6" s="124"/>
      <c r="J6" s="126"/>
      <c r="K6" s="124" t="s">
        <v>104</v>
      </c>
      <c r="L6" s="127"/>
    </row>
    <row r="7" spans="1:12" ht="13.5" customHeight="1" x14ac:dyDescent="0.2">
      <c r="A7" s="31" t="s">
        <v>95</v>
      </c>
      <c r="B7" s="62" t="s">
        <v>373</v>
      </c>
      <c r="C7" s="32" t="s">
        <v>95</v>
      </c>
      <c r="D7" s="33"/>
      <c r="E7" s="34"/>
      <c r="F7" s="33"/>
      <c r="G7" s="35"/>
      <c r="H7" s="32" t="s">
        <v>95</v>
      </c>
      <c r="I7" s="33"/>
      <c r="J7" s="34"/>
      <c r="K7" s="33"/>
      <c r="L7" s="37"/>
    </row>
    <row r="8" spans="1:12" ht="13.5" customHeight="1" x14ac:dyDescent="0.2">
      <c r="A8" s="31" t="s">
        <v>96</v>
      </c>
      <c r="B8" s="62" t="s">
        <v>374</v>
      </c>
      <c r="C8" s="32" t="s">
        <v>96</v>
      </c>
      <c r="D8" s="33"/>
      <c r="E8" s="26"/>
      <c r="F8" s="33"/>
      <c r="G8" s="27"/>
      <c r="H8" s="32" t="s">
        <v>96</v>
      </c>
      <c r="I8" s="33"/>
      <c r="J8" s="26"/>
      <c r="K8" s="33"/>
      <c r="L8" s="28"/>
    </row>
    <row r="9" spans="1:12" ht="13.5" customHeight="1" x14ac:dyDescent="0.2">
      <c r="A9" s="31" t="s">
        <v>97</v>
      </c>
      <c r="B9" s="62" t="s">
        <v>375</v>
      </c>
      <c r="C9" s="32" t="s">
        <v>97</v>
      </c>
      <c r="D9" s="33"/>
      <c r="E9" s="26"/>
      <c r="F9" s="33"/>
      <c r="G9" s="27"/>
      <c r="H9" s="32" t="s">
        <v>97</v>
      </c>
      <c r="I9" s="33"/>
      <c r="J9" s="26"/>
      <c r="K9" s="33"/>
      <c r="L9" s="28"/>
    </row>
    <row r="10" spans="1:12" ht="13.5" customHeight="1" x14ac:dyDescent="0.2">
      <c r="A10" s="31" t="s">
        <v>98</v>
      </c>
      <c r="B10" s="62" t="s">
        <v>376</v>
      </c>
      <c r="C10" s="32" t="s">
        <v>98</v>
      </c>
      <c r="D10" s="33"/>
      <c r="E10" s="26"/>
      <c r="F10" s="33"/>
      <c r="G10" s="27"/>
      <c r="H10" s="32" t="s">
        <v>98</v>
      </c>
      <c r="I10" s="33"/>
      <c r="J10" s="26"/>
      <c r="K10" s="33"/>
      <c r="L10" s="28"/>
    </row>
    <row r="11" spans="1:12" ht="13.5" customHeight="1" x14ac:dyDescent="0.2">
      <c r="A11" s="122" t="s">
        <v>105</v>
      </c>
      <c r="B11" s="128"/>
      <c r="C11" s="126" t="s">
        <v>92</v>
      </c>
      <c r="D11" s="126"/>
      <c r="E11" s="126"/>
      <c r="F11" s="126" t="s">
        <v>104</v>
      </c>
      <c r="G11" s="129"/>
      <c r="H11" s="126" t="s">
        <v>92</v>
      </c>
      <c r="I11" s="126"/>
      <c r="J11" s="126"/>
      <c r="K11" s="126" t="s">
        <v>104</v>
      </c>
      <c r="L11" s="130"/>
    </row>
    <row r="12" spans="1:12" ht="13.5" customHeight="1" x14ac:dyDescent="0.2">
      <c r="A12" s="31" t="s">
        <v>95</v>
      </c>
      <c r="B12" s="62" t="s">
        <v>377</v>
      </c>
      <c r="C12" s="32" t="s">
        <v>95</v>
      </c>
      <c r="D12" s="33"/>
      <c r="E12" s="34"/>
      <c r="F12" s="33"/>
      <c r="G12" s="35"/>
      <c r="H12" s="32" t="s">
        <v>95</v>
      </c>
      <c r="I12" s="33"/>
      <c r="J12" s="34"/>
      <c r="K12" s="33"/>
      <c r="L12" s="37"/>
    </row>
    <row r="13" spans="1:12" ht="13.5" customHeight="1" x14ac:dyDescent="0.2">
      <c r="A13" s="31" t="s">
        <v>96</v>
      </c>
      <c r="B13" s="62" t="s">
        <v>376</v>
      </c>
      <c r="C13" s="32" t="s">
        <v>96</v>
      </c>
      <c r="D13" s="33"/>
      <c r="E13" s="33"/>
      <c r="F13" s="33"/>
      <c r="G13" s="58"/>
      <c r="H13" s="32" t="s">
        <v>96</v>
      </c>
      <c r="I13" s="33"/>
      <c r="J13" s="33"/>
      <c r="K13" s="33"/>
      <c r="L13" s="59"/>
    </row>
    <row r="14" spans="1:12" ht="13.5" customHeight="1" x14ac:dyDescent="0.2">
      <c r="A14" s="131" t="s">
        <v>207</v>
      </c>
      <c r="B14" s="132"/>
      <c r="C14" s="133" t="s">
        <v>208</v>
      </c>
      <c r="D14" s="133"/>
      <c r="E14" s="133"/>
      <c r="F14" s="133" t="s">
        <v>104</v>
      </c>
      <c r="G14" s="134"/>
      <c r="H14" s="133" t="s">
        <v>208</v>
      </c>
      <c r="I14" s="133"/>
      <c r="J14" s="133"/>
      <c r="K14" s="133" t="s">
        <v>104</v>
      </c>
      <c r="L14" s="135"/>
    </row>
    <row r="15" spans="1:12" ht="13.5" customHeight="1" x14ac:dyDescent="0.2">
      <c r="A15" s="61" t="s">
        <v>95</v>
      </c>
      <c r="B15" s="62" t="s">
        <v>378</v>
      </c>
      <c r="C15" s="63" t="s">
        <v>95</v>
      </c>
      <c r="D15" s="47"/>
      <c r="E15" s="64"/>
      <c r="F15" s="47"/>
      <c r="G15" s="65"/>
      <c r="H15" s="63" t="s">
        <v>95</v>
      </c>
      <c r="I15" s="47"/>
      <c r="J15" s="64"/>
      <c r="K15" s="47"/>
      <c r="L15" s="66"/>
    </row>
    <row r="16" spans="1:12" ht="13.5" customHeight="1" x14ac:dyDescent="0.2">
      <c r="A16" s="61" t="s">
        <v>96</v>
      </c>
      <c r="B16" s="62" t="s">
        <v>379</v>
      </c>
      <c r="C16" s="63" t="s">
        <v>96</v>
      </c>
      <c r="D16" s="47"/>
      <c r="E16" s="67"/>
      <c r="F16" s="47"/>
      <c r="G16" s="68"/>
      <c r="H16" s="63" t="s">
        <v>96</v>
      </c>
      <c r="I16" s="47"/>
      <c r="J16" s="67"/>
      <c r="K16" s="47"/>
      <c r="L16" s="69"/>
    </row>
    <row r="17" spans="1:12" ht="13.5" customHeight="1" x14ac:dyDescent="0.2">
      <c r="A17" s="61" t="s">
        <v>97</v>
      </c>
      <c r="B17" s="119" t="s">
        <v>376</v>
      </c>
      <c r="C17" s="120" t="s">
        <v>97</v>
      </c>
      <c r="D17" s="47"/>
      <c r="E17" s="67"/>
      <c r="F17" s="47"/>
      <c r="G17" s="68"/>
      <c r="H17" s="63" t="s">
        <v>97</v>
      </c>
      <c r="I17" s="47"/>
      <c r="J17" s="67"/>
      <c r="K17" s="47"/>
      <c r="L17" s="42"/>
    </row>
    <row r="18" spans="1:12" ht="13.5" customHeight="1" x14ac:dyDescent="0.2">
      <c r="A18" s="136" t="s">
        <v>367</v>
      </c>
      <c r="B18" s="137"/>
      <c r="C18" s="136" t="s">
        <v>369</v>
      </c>
      <c r="D18" s="138"/>
      <c r="E18" s="138"/>
      <c r="F18" s="133" t="s">
        <v>104</v>
      </c>
      <c r="G18" s="139"/>
      <c r="H18" s="136" t="s">
        <v>369</v>
      </c>
      <c r="I18" s="138"/>
      <c r="J18" s="138"/>
      <c r="K18" s="133" t="s">
        <v>104</v>
      </c>
      <c r="L18" s="140"/>
    </row>
    <row r="19" spans="1:12" ht="13.5" customHeight="1" x14ac:dyDescent="0.2">
      <c r="A19" s="143">
        <v>1</v>
      </c>
      <c r="B19" s="119" t="s">
        <v>192</v>
      </c>
      <c r="C19" s="63" t="s">
        <v>95</v>
      </c>
      <c r="D19" s="47"/>
      <c r="E19" s="34"/>
      <c r="F19" s="33"/>
      <c r="G19" s="35"/>
      <c r="H19" s="63" t="s">
        <v>95</v>
      </c>
      <c r="I19" s="47"/>
      <c r="J19" s="34"/>
      <c r="K19" s="33"/>
      <c r="L19" s="35"/>
    </row>
    <row r="20" spans="1:12" ht="13.5" customHeight="1" x14ac:dyDescent="0.2">
      <c r="A20" s="143">
        <v>2</v>
      </c>
      <c r="B20" s="119" t="s">
        <v>359</v>
      </c>
      <c r="C20" s="63" t="s">
        <v>96</v>
      </c>
      <c r="D20" s="47"/>
      <c r="E20" s="26"/>
      <c r="F20" s="33"/>
      <c r="G20" s="27"/>
      <c r="H20" s="63" t="s">
        <v>96</v>
      </c>
      <c r="I20" s="47"/>
      <c r="J20" s="26"/>
      <c r="K20" s="33"/>
      <c r="L20" s="27"/>
    </row>
    <row r="21" spans="1:12" ht="13.5" customHeight="1" x14ac:dyDescent="0.2">
      <c r="A21" s="143">
        <v>3</v>
      </c>
      <c r="B21" s="119" t="s">
        <v>360</v>
      </c>
      <c r="C21" s="120" t="s">
        <v>97</v>
      </c>
      <c r="D21" s="47"/>
      <c r="E21" s="26"/>
      <c r="F21" s="33"/>
      <c r="G21" s="27"/>
      <c r="H21" s="120" t="s">
        <v>97</v>
      </c>
      <c r="I21" s="47"/>
      <c r="J21" s="26"/>
      <c r="K21" s="33"/>
      <c r="L21" s="27"/>
    </row>
    <row r="22" spans="1:12" ht="13.5" customHeight="1" x14ac:dyDescent="0.2">
      <c r="A22" s="143">
        <v>4</v>
      </c>
      <c r="B22" s="119" t="s">
        <v>361</v>
      </c>
      <c r="C22" s="63">
        <v>4</v>
      </c>
      <c r="D22" s="47"/>
      <c r="E22" s="26"/>
      <c r="F22" s="33"/>
      <c r="G22" s="27"/>
      <c r="H22" s="63">
        <v>4</v>
      </c>
      <c r="I22" s="47"/>
      <c r="J22" s="26"/>
      <c r="K22" s="33"/>
      <c r="L22" s="27"/>
    </row>
    <row r="23" spans="1:12" ht="13.5" customHeight="1" x14ac:dyDescent="0.2">
      <c r="A23" s="136" t="s">
        <v>358</v>
      </c>
      <c r="B23" s="137"/>
      <c r="C23" s="136" t="s">
        <v>370</v>
      </c>
      <c r="D23" s="138"/>
      <c r="E23" s="138"/>
      <c r="F23" s="133" t="s">
        <v>104</v>
      </c>
      <c r="G23" s="132"/>
      <c r="H23" s="136" t="s">
        <v>370</v>
      </c>
      <c r="I23" s="138"/>
      <c r="J23" s="138"/>
      <c r="K23" s="133" t="s">
        <v>104</v>
      </c>
      <c r="L23" s="140"/>
    </row>
    <row r="24" spans="1:12" ht="13.5" customHeight="1" x14ac:dyDescent="0.2">
      <c r="A24" s="143">
        <v>1</v>
      </c>
      <c r="B24" s="119" t="s">
        <v>192</v>
      </c>
      <c r="C24" s="63" t="s">
        <v>95</v>
      </c>
      <c r="D24" s="47"/>
      <c r="E24" s="34"/>
      <c r="F24" s="33"/>
      <c r="G24" s="35"/>
      <c r="H24" s="63" t="s">
        <v>95</v>
      </c>
      <c r="I24" s="47"/>
      <c r="J24" s="34"/>
      <c r="K24" s="33"/>
      <c r="L24" s="35"/>
    </row>
    <row r="25" spans="1:12" ht="13.5" customHeight="1" x14ac:dyDescent="0.2">
      <c r="A25" s="143">
        <v>2</v>
      </c>
      <c r="B25" s="119" t="s">
        <v>359</v>
      </c>
      <c r="C25" s="63" t="s">
        <v>96</v>
      </c>
      <c r="D25" s="47"/>
      <c r="E25" s="26"/>
      <c r="F25" s="33"/>
      <c r="G25" s="27"/>
      <c r="H25" s="63" t="s">
        <v>96</v>
      </c>
      <c r="I25" s="47"/>
      <c r="J25" s="26"/>
      <c r="K25" s="33"/>
      <c r="L25" s="27"/>
    </row>
    <row r="26" spans="1:12" ht="13.5" customHeight="1" x14ac:dyDescent="0.2">
      <c r="A26" s="143">
        <v>3</v>
      </c>
      <c r="B26" s="119" t="s">
        <v>360</v>
      </c>
      <c r="C26" s="120" t="s">
        <v>97</v>
      </c>
      <c r="D26" s="47"/>
      <c r="E26" s="26"/>
      <c r="F26" s="33"/>
      <c r="G26" s="27"/>
      <c r="H26" s="120" t="s">
        <v>97</v>
      </c>
      <c r="I26" s="47"/>
      <c r="J26" s="26"/>
      <c r="K26" s="33"/>
      <c r="L26" s="27"/>
    </row>
    <row r="27" spans="1:12" ht="13.5" customHeight="1" x14ac:dyDescent="0.2">
      <c r="A27" s="143">
        <v>4</v>
      </c>
      <c r="B27" s="119" t="s">
        <v>361</v>
      </c>
      <c r="C27" s="63">
        <v>4</v>
      </c>
      <c r="D27" s="47"/>
      <c r="E27" s="26"/>
      <c r="F27" s="33"/>
      <c r="G27" s="27"/>
      <c r="H27" s="63">
        <v>4</v>
      </c>
      <c r="I27" s="47"/>
      <c r="J27" s="26"/>
      <c r="K27" s="33"/>
      <c r="L27" s="27"/>
    </row>
    <row r="28" spans="1:12" ht="13.5" customHeight="1" x14ac:dyDescent="0.2">
      <c r="A28" s="136" t="s">
        <v>411</v>
      </c>
      <c r="B28" s="137"/>
      <c r="C28" s="136" t="s">
        <v>371</v>
      </c>
      <c r="D28" s="138"/>
      <c r="E28" s="138"/>
      <c r="F28" s="133" t="s">
        <v>104</v>
      </c>
      <c r="G28" s="132"/>
      <c r="H28" s="136" t="s">
        <v>371</v>
      </c>
      <c r="I28" s="138"/>
      <c r="J28" s="138"/>
      <c r="K28" s="133" t="s">
        <v>104</v>
      </c>
      <c r="L28" s="140"/>
    </row>
    <row r="29" spans="1:12" ht="13.5" customHeight="1" x14ac:dyDescent="0.2">
      <c r="A29" s="61">
        <v>1</v>
      </c>
      <c r="B29" s="119" t="s">
        <v>362</v>
      </c>
      <c r="C29" s="120" t="s">
        <v>372</v>
      </c>
      <c r="D29" s="47"/>
      <c r="E29" s="47"/>
      <c r="F29" s="47"/>
      <c r="G29" s="60"/>
      <c r="H29" s="120" t="s">
        <v>372</v>
      </c>
      <c r="I29" s="47"/>
      <c r="J29" s="47"/>
      <c r="K29" s="47"/>
      <c r="L29" s="42"/>
    </row>
    <row r="30" spans="1:12" ht="13.5" customHeight="1" x14ac:dyDescent="0.2">
      <c r="A30" s="136" t="s">
        <v>365</v>
      </c>
      <c r="B30" s="137"/>
      <c r="C30" s="141"/>
      <c r="D30" s="138"/>
      <c r="E30" s="138"/>
      <c r="F30" s="138"/>
      <c r="G30" s="132"/>
      <c r="H30" s="142"/>
      <c r="I30" s="138"/>
      <c r="J30" s="138"/>
      <c r="K30" s="138"/>
      <c r="L30" s="140"/>
    </row>
    <row r="31" spans="1:12" ht="13.5" customHeight="1" x14ac:dyDescent="0.2">
      <c r="A31" s="143">
        <v>1</v>
      </c>
      <c r="B31" s="119" t="s">
        <v>94</v>
      </c>
      <c r="C31" s="120" t="s">
        <v>99</v>
      </c>
      <c r="D31" s="47"/>
      <c r="E31" s="47"/>
      <c r="F31" s="47"/>
      <c r="G31" s="60"/>
      <c r="H31" s="63" t="s">
        <v>99</v>
      </c>
      <c r="I31" s="47"/>
      <c r="J31" s="47"/>
      <c r="K31" s="47"/>
      <c r="L31" s="42"/>
    </row>
    <row r="32" spans="1:12" ht="14.25" customHeight="1" x14ac:dyDescent="0.2">
      <c r="A32" s="143"/>
      <c r="B32" s="38" t="s">
        <v>209</v>
      </c>
      <c r="C32" s="39"/>
      <c r="D32" s="40"/>
      <c r="E32" s="40"/>
      <c r="F32" s="40"/>
      <c r="G32" s="41"/>
      <c r="H32" s="39"/>
      <c r="I32" s="40"/>
      <c r="J32" s="40"/>
      <c r="K32" s="40"/>
      <c r="L32" s="42"/>
    </row>
    <row r="33" spans="1:12" ht="14.25" customHeight="1" x14ac:dyDescent="0.2">
      <c r="A33" s="143">
        <v>2</v>
      </c>
      <c r="B33" s="38" t="s">
        <v>366</v>
      </c>
      <c r="C33" s="43" t="s">
        <v>106</v>
      </c>
      <c r="D33" s="40"/>
      <c r="E33" s="40"/>
      <c r="F33" s="40"/>
      <c r="G33" s="41"/>
      <c r="H33" s="43" t="s">
        <v>106</v>
      </c>
      <c r="I33" s="40"/>
      <c r="J33" s="40"/>
      <c r="K33" s="40"/>
      <c r="L33" s="42"/>
    </row>
    <row r="34" spans="1:12" ht="14.25" customHeight="1" thickBot="1" x14ac:dyDescent="0.25">
      <c r="A34" s="29"/>
      <c r="B34" s="30" t="s">
        <v>410</v>
      </c>
      <c r="C34" s="121" t="s">
        <v>99</v>
      </c>
      <c r="D34" s="44"/>
      <c r="E34" s="44"/>
      <c r="F34" s="44"/>
      <c r="G34" s="45"/>
      <c r="H34" s="121" t="s">
        <v>99</v>
      </c>
      <c r="I34" s="44"/>
      <c r="J34" s="44"/>
      <c r="K34" s="44"/>
      <c r="L34" s="46"/>
    </row>
    <row r="35" spans="1:12" ht="12.75" customHeight="1" x14ac:dyDescent="0.2">
      <c r="B35" s="47"/>
      <c r="C35" s="47"/>
      <c r="D35" s="48"/>
      <c r="E35" s="48"/>
      <c r="F35" s="48"/>
      <c r="G35" s="48"/>
      <c r="H35" s="47"/>
      <c r="I35" s="48"/>
      <c r="J35" s="48"/>
      <c r="K35" s="48"/>
      <c r="L35" s="48"/>
    </row>
    <row r="36" spans="1:12" ht="12.75" customHeight="1" x14ac:dyDescent="0.2">
      <c r="B36" s="47"/>
      <c r="C36" s="47"/>
      <c r="D36" s="48"/>
      <c r="E36" s="48"/>
      <c r="F36" s="48"/>
      <c r="G36" s="48"/>
      <c r="H36" s="47"/>
      <c r="I36" s="48"/>
      <c r="J36" s="48"/>
      <c r="K36" s="48"/>
      <c r="L36" s="48"/>
    </row>
    <row r="37" spans="1:12" s="12" customFormat="1" x14ac:dyDescent="0.2">
      <c r="A37" s="21"/>
      <c r="B37" s="21"/>
    </row>
    <row r="38" spans="1:12" s="12" customFormat="1" x14ac:dyDescent="0.2">
      <c r="A38" s="21"/>
      <c r="B38" s="21"/>
    </row>
    <row r="39" spans="1:12" s="12" customFormat="1" x14ac:dyDescent="0.2">
      <c r="A39" s="19"/>
      <c r="B39" s="19"/>
    </row>
    <row r="40" spans="1:12" s="12" customFormat="1" x14ac:dyDescent="0.2">
      <c r="A40" s="19"/>
      <c r="B40" s="19"/>
    </row>
    <row r="41" spans="1:12" s="12" customFormat="1" x14ac:dyDescent="0.2">
      <c r="A41" s="22"/>
      <c r="B41" s="22"/>
      <c r="C41" s="20"/>
    </row>
    <row r="42" spans="1:12" s="12" customFormat="1" x14ac:dyDescent="0.2">
      <c r="A42" s="23"/>
      <c r="B42" s="23"/>
      <c r="D42" s="24"/>
    </row>
    <row r="43" spans="1:12" s="12" customFormat="1" x14ac:dyDescent="0.2">
      <c r="A43" s="23"/>
      <c r="B43" s="23"/>
    </row>
    <row r="44" spans="1:12" ht="12.75" customHeight="1" x14ac:dyDescent="0.2"/>
    <row r="45" spans="1:12" ht="12.75" customHeight="1" x14ac:dyDescent="0.2"/>
    <row r="46" spans="1:12" ht="12.75" customHeight="1" x14ac:dyDescent="0.2"/>
    <row r="47" spans="1:12" ht="12.75" customHeight="1" x14ac:dyDescent="0.2"/>
    <row r="48" spans="1:12"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sheetData>
  <mergeCells count="1">
    <mergeCell ref="B1:L1"/>
  </mergeCells>
  <phoneticPr fontId="1" type="noConversion"/>
  <printOptions horizontalCentered="1"/>
  <pageMargins left="0.27559055118110198" right="0.27559055118110198" top="0.511811023622047" bottom="0.39370078740157499" header="0.15748031496063" footer="0.196850393700787"/>
  <pageSetup paperSize="9" scale="90" orientation="landscape" r:id="rId1"/>
  <headerFooter alignWithMargins="0">
    <oddFooter>&amp;L&amp;8&amp;F&amp;R&amp;8&amp;A &amp;P/&amp;N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xdr:col>
                    <xdr:colOff>28575</xdr:colOff>
                    <xdr:row>5</xdr:row>
                    <xdr:rowOff>133350</xdr:rowOff>
                  </from>
                  <to>
                    <xdr:col>4</xdr:col>
                    <xdr:colOff>19050</xdr:colOff>
                    <xdr:row>7</xdr:row>
                    <xdr:rowOff>9525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xdr:col>
                    <xdr:colOff>28575</xdr:colOff>
                    <xdr:row>6</xdr:row>
                    <xdr:rowOff>133350</xdr:rowOff>
                  </from>
                  <to>
                    <xdr:col>4</xdr:col>
                    <xdr:colOff>19050</xdr:colOff>
                    <xdr:row>8</xdr:row>
                    <xdr:rowOff>9525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28575</xdr:colOff>
                    <xdr:row>7</xdr:row>
                    <xdr:rowOff>133350</xdr:rowOff>
                  </from>
                  <to>
                    <xdr:col>4</xdr:col>
                    <xdr:colOff>19050</xdr:colOff>
                    <xdr:row>9</xdr:row>
                    <xdr:rowOff>9525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xdr:col>
                    <xdr:colOff>28575</xdr:colOff>
                    <xdr:row>8</xdr:row>
                    <xdr:rowOff>133350</xdr:rowOff>
                  </from>
                  <to>
                    <xdr:col>4</xdr:col>
                    <xdr:colOff>19050</xdr:colOff>
                    <xdr:row>10</xdr:row>
                    <xdr:rowOff>9525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3</xdr:col>
                    <xdr:colOff>28575</xdr:colOff>
                    <xdr:row>10</xdr:row>
                    <xdr:rowOff>133350</xdr:rowOff>
                  </from>
                  <to>
                    <xdr:col>4</xdr:col>
                    <xdr:colOff>19050</xdr:colOff>
                    <xdr:row>12</xdr:row>
                    <xdr:rowOff>9525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3</xdr:col>
                    <xdr:colOff>28575</xdr:colOff>
                    <xdr:row>11</xdr:row>
                    <xdr:rowOff>133350</xdr:rowOff>
                  </from>
                  <to>
                    <xdr:col>4</xdr:col>
                    <xdr:colOff>19050</xdr:colOff>
                    <xdr:row>13</xdr:row>
                    <xdr:rowOff>9525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xdr:col>
                    <xdr:colOff>28575</xdr:colOff>
                    <xdr:row>11</xdr:row>
                    <xdr:rowOff>133350</xdr:rowOff>
                  </from>
                  <to>
                    <xdr:col>4</xdr:col>
                    <xdr:colOff>19050</xdr:colOff>
                    <xdr:row>13</xdr:row>
                    <xdr:rowOff>9525</xdr:rowOff>
                  </to>
                </anchor>
              </controlPr>
            </control>
          </mc:Choice>
        </mc:AlternateContent>
        <mc:AlternateContent xmlns:mc="http://schemas.openxmlformats.org/markup-compatibility/2006">
          <mc:Choice Requires="x14">
            <control shapeId="6156" r:id="rId11" name="Check Box 12">
              <controlPr defaultSize="0" autoFill="0" autoLine="0" autoPict="0">
                <anchor moveWithCells="1">
                  <from>
                    <xdr:col>3</xdr:col>
                    <xdr:colOff>28575</xdr:colOff>
                    <xdr:row>11</xdr:row>
                    <xdr:rowOff>133350</xdr:rowOff>
                  </from>
                  <to>
                    <xdr:col>4</xdr:col>
                    <xdr:colOff>19050</xdr:colOff>
                    <xdr:row>13</xdr:row>
                    <xdr:rowOff>9525</xdr:rowOff>
                  </to>
                </anchor>
              </controlPr>
            </control>
          </mc:Choice>
        </mc:AlternateContent>
        <mc:AlternateContent xmlns:mc="http://schemas.openxmlformats.org/markup-compatibility/2006">
          <mc:Choice Requires="x14">
            <control shapeId="6157" r:id="rId12" name="Check Box 13">
              <controlPr defaultSize="0" autoFill="0" autoLine="0" autoPict="0">
                <anchor moveWithCells="1">
                  <from>
                    <xdr:col>8</xdr:col>
                    <xdr:colOff>28575</xdr:colOff>
                    <xdr:row>5</xdr:row>
                    <xdr:rowOff>133350</xdr:rowOff>
                  </from>
                  <to>
                    <xdr:col>9</xdr:col>
                    <xdr:colOff>104775</xdr:colOff>
                    <xdr:row>7</xdr:row>
                    <xdr:rowOff>9525</xdr:rowOff>
                  </to>
                </anchor>
              </controlPr>
            </control>
          </mc:Choice>
        </mc:AlternateContent>
        <mc:AlternateContent xmlns:mc="http://schemas.openxmlformats.org/markup-compatibility/2006">
          <mc:Choice Requires="x14">
            <control shapeId="6158" r:id="rId13" name="Check Box 14">
              <controlPr defaultSize="0" autoFill="0" autoLine="0" autoPict="0">
                <anchor moveWithCells="1">
                  <from>
                    <xdr:col>8</xdr:col>
                    <xdr:colOff>28575</xdr:colOff>
                    <xdr:row>6</xdr:row>
                    <xdr:rowOff>133350</xdr:rowOff>
                  </from>
                  <to>
                    <xdr:col>9</xdr:col>
                    <xdr:colOff>104775</xdr:colOff>
                    <xdr:row>8</xdr:row>
                    <xdr:rowOff>9525</xdr:rowOff>
                  </to>
                </anchor>
              </controlPr>
            </control>
          </mc:Choice>
        </mc:AlternateContent>
        <mc:AlternateContent xmlns:mc="http://schemas.openxmlformats.org/markup-compatibility/2006">
          <mc:Choice Requires="x14">
            <control shapeId="6159" r:id="rId14" name="Check Box 15">
              <controlPr defaultSize="0" autoFill="0" autoLine="0" autoPict="0">
                <anchor moveWithCells="1">
                  <from>
                    <xdr:col>8</xdr:col>
                    <xdr:colOff>28575</xdr:colOff>
                    <xdr:row>7</xdr:row>
                    <xdr:rowOff>133350</xdr:rowOff>
                  </from>
                  <to>
                    <xdr:col>9</xdr:col>
                    <xdr:colOff>104775</xdr:colOff>
                    <xdr:row>9</xdr:row>
                    <xdr:rowOff>9525</xdr:rowOff>
                  </to>
                </anchor>
              </controlPr>
            </control>
          </mc:Choice>
        </mc:AlternateContent>
        <mc:AlternateContent xmlns:mc="http://schemas.openxmlformats.org/markup-compatibility/2006">
          <mc:Choice Requires="x14">
            <control shapeId="6160" r:id="rId15" name="Check Box 16">
              <controlPr defaultSize="0" autoFill="0" autoLine="0" autoPict="0">
                <anchor moveWithCells="1">
                  <from>
                    <xdr:col>8</xdr:col>
                    <xdr:colOff>28575</xdr:colOff>
                    <xdr:row>8</xdr:row>
                    <xdr:rowOff>133350</xdr:rowOff>
                  </from>
                  <to>
                    <xdr:col>9</xdr:col>
                    <xdr:colOff>104775</xdr:colOff>
                    <xdr:row>10</xdr:row>
                    <xdr:rowOff>9525</xdr:rowOff>
                  </to>
                </anchor>
              </controlPr>
            </control>
          </mc:Choice>
        </mc:AlternateContent>
        <mc:AlternateContent xmlns:mc="http://schemas.openxmlformats.org/markup-compatibility/2006">
          <mc:Choice Requires="x14">
            <control shapeId="6161" r:id="rId16" name="Check Box 17">
              <controlPr defaultSize="0" autoFill="0" autoLine="0" autoPict="0">
                <anchor moveWithCells="1">
                  <from>
                    <xdr:col>8</xdr:col>
                    <xdr:colOff>28575</xdr:colOff>
                    <xdr:row>10</xdr:row>
                    <xdr:rowOff>133350</xdr:rowOff>
                  </from>
                  <to>
                    <xdr:col>9</xdr:col>
                    <xdr:colOff>104775</xdr:colOff>
                    <xdr:row>12</xdr:row>
                    <xdr:rowOff>9525</xdr:rowOff>
                  </to>
                </anchor>
              </controlPr>
            </control>
          </mc:Choice>
        </mc:AlternateContent>
        <mc:AlternateContent xmlns:mc="http://schemas.openxmlformats.org/markup-compatibility/2006">
          <mc:Choice Requires="x14">
            <control shapeId="6162" r:id="rId17" name="Check Box 18">
              <controlPr defaultSize="0" autoFill="0" autoLine="0" autoPict="0">
                <anchor moveWithCells="1">
                  <from>
                    <xdr:col>8</xdr:col>
                    <xdr:colOff>28575</xdr:colOff>
                    <xdr:row>11</xdr:row>
                    <xdr:rowOff>133350</xdr:rowOff>
                  </from>
                  <to>
                    <xdr:col>9</xdr:col>
                    <xdr:colOff>104775</xdr:colOff>
                    <xdr:row>13</xdr:row>
                    <xdr:rowOff>9525</xdr:rowOff>
                  </to>
                </anchor>
              </controlPr>
            </control>
          </mc:Choice>
        </mc:AlternateContent>
        <mc:AlternateContent xmlns:mc="http://schemas.openxmlformats.org/markup-compatibility/2006">
          <mc:Choice Requires="x14">
            <control shapeId="6163" r:id="rId18" name="Check Box 19">
              <controlPr defaultSize="0" autoFill="0" autoLine="0" autoPict="0">
                <anchor moveWithCells="1">
                  <from>
                    <xdr:col>8</xdr:col>
                    <xdr:colOff>28575</xdr:colOff>
                    <xdr:row>11</xdr:row>
                    <xdr:rowOff>133350</xdr:rowOff>
                  </from>
                  <to>
                    <xdr:col>9</xdr:col>
                    <xdr:colOff>104775</xdr:colOff>
                    <xdr:row>13</xdr:row>
                    <xdr:rowOff>9525</xdr:rowOff>
                  </to>
                </anchor>
              </controlPr>
            </control>
          </mc:Choice>
        </mc:AlternateContent>
        <mc:AlternateContent xmlns:mc="http://schemas.openxmlformats.org/markup-compatibility/2006">
          <mc:Choice Requires="x14">
            <control shapeId="6168" r:id="rId19" name="Check Box 24">
              <controlPr defaultSize="0" autoFill="0" autoLine="0" autoPict="0">
                <anchor moveWithCells="1">
                  <from>
                    <xdr:col>8</xdr:col>
                    <xdr:colOff>28575</xdr:colOff>
                    <xdr:row>11</xdr:row>
                    <xdr:rowOff>133350</xdr:rowOff>
                  </from>
                  <to>
                    <xdr:col>9</xdr:col>
                    <xdr:colOff>104775</xdr:colOff>
                    <xdr:row>13</xdr:row>
                    <xdr:rowOff>9525</xdr:rowOff>
                  </to>
                </anchor>
              </controlPr>
            </control>
          </mc:Choice>
        </mc:AlternateContent>
        <mc:AlternateContent xmlns:mc="http://schemas.openxmlformats.org/markup-compatibility/2006">
          <mc:Choice Requires="x14">
            <control shapeId="6171" r:id="rId20" name="Check Box 27">
              <controlPr defaultSize="0" autoFill="0" autoLine="0" autoPict="0">
                <anchor moveWithCells="1">
                  <from>
                    <xdr:col>3</xdr:col>
                    <xdr:colOff>28575</xdr:colOff>
                    <xdr:row>5</xdr:row>
                    <xdr:rowOff>133350</xdr:rowOff>
                  </from>
                  <to>
                    <xdr:col>4</xdr:col>
                    <xdr:colOff>19050</xdr:colOff>
                    <xdr:row>7</xdr:row>
                    <xdr:rowOff>9525</xdr:rowOff>
                  </to>
                </anchor>
              </controlPr>
            </control>
          </mc:Choice>
        </mc:AlternateContent>
        <mc:AlternateContent xmlns:mc="http://schemas.openxmlformats.org/markup-compatibility/2006">
          <mc:Choice Requires="x14">
            <control shapeId="6172" r:id="rId21" name="Check Box 28">
              <controlPr defaultSize="0" autoFill="0" autoLine="0" autoPict="0">
                <anchor moveWithCells="1">
                  <from>
                    <xdr:col>3</xdr:col>
                    <xdr:colOff>28575</xdr:colOff>
                    <xdr:row>6</xdr:row>
                    <xdr:rowOff>133350</xdr:rowOff>
                  </from>
                  <to>
                    <xdr:col>4</xdr:col>
                    <xdr:colOff>19050</xdr:colOff>
                    <xdr:row>8</xdr:row>
                    <xdr:rowOff>9525</xdr:rowOff>
                  </to>
                </anchor>
              </controlPr>
            </control>
          </mc:Choice>
        </mc:AlternateContent>
        <mc:AlternateContent xmlns:mc="http://schemas.openxmlformats.org/markup-compatibility/2006">
          <mc:Choice Requires="x14">
            <control shapeId="6173" r:id="rId22" name="Check Box 29">
              <controlPr defaultSize="0" autoFill="0" autoLine="0" autoPict="0">
                <anchor moveWithCells="1">
                  <from>
                    <xdr:col>3</xdr:col>
                    <xdr:colOff>28575</xdr:colOff>
                    <xdr:row>7</xdr:row>
                    <xdr:rowOff>133350</xdr:rowOff>
                  </from>
                  <to>
                    <xdr:col>4</xdr:col>
                    <xdr:colOff>19050</xdr:colOff>
                    <xdr:row>9</xdr:row>
                    <xdr:rowOff>9525</xdr:rowOff>
                  </to>
                </anchor>
              </controlPr>
            </control>
          </mc:Choice>
        </mc:AlternateContent>
        <mc:AlternateContent xmlns:mc="http://schemas.openxmlformats.org/markup-compatibility/2006">
          <mc:Choice Requires="x14">
            <control shapeId="6174" r:id="rId23" name="Check Box 30">
              <controlPr defaultSize="0" autoFill="0" autoLine="0" autoPict="0">
                <anchor moveWithCells="1">
                  <from>
                    <xdr:col>3</xdr:col>
                    <xdr:colOff>28575</xdr:colOff>
                    <xdr:row>10</xdr:row>
                    <xdr:rowOff>133350</xdr:rowOff>
                  </from>
                  <to>
                    <xdr:col>4</xdr:col>
                    <xdr:colOff>19050</xdr:colOff>
                    <xdr:row>12</xdr:row>
                    <xdr:rowOff>9525</xdr:rowOff>
                  </to>
                </anchor>
              </controlPr>
            </control>
          </mc:Choice>
        </mc:AlternateContent>
        <mc:AlternateContent xmlns:mc="http://schemas.openxmlformats.org/markup-compatibility/2006">
          <mc:Choice Requires="x14">
            <control shapeId="6175" r:id="rId24" name="Check Box 31">
              <controlPr defaultSize="0" autoFill="0" autoLine="0" autoPict="0">
                <anchor moveWithCells="1">
                  <from>
                    <xdr:col>3</xdr:col>
                    <xdr:colOff>28575</xdr:colOff>
                    <xdr:row>11</xdr:row>
                    <xdr:rowOff>133350</xdr:rowOff>
                  </from>
                  <to>
                    <xdr:col>4</xdr:col>
                    <xdr:colOff>19050</xdr:colOff>
                    <xdr:row>13</xdr:row>
                    <xdr:rowOff>9525</xdr:rowOff>
                  </to>
                </anchor>
              </controlPr>
            </control>
          </mc:Choice>
        </mc:AlternateContent>
        <mc:AlternateContent xmlns:mc="http://schemas.openxmlformats.org/markup-compatibility/2006">
          <mc:Choice Requires="x14">
            <control shapeId="6176" r:id="rId25" name="Check Box 32">
              <controlPr defaultSize="0" autoFill="0" autoLine="0" autoPict="0">
                <anchor moveWithCells="1">
                  <from>
                    <xdr:col>8</xdr:col>
                    <xdr:colOff>28575</xdr:colOff>
                    <xdr:row>5</xdr:row>
                    <xdr:rowOff>133350</xdr:rowOff>
                  </from>
                  <to>
                    <xdr:col>9</xdr:col>
                    <xdr:colOff>104775</xdr:colOff>
                    <xdr:row>7</xdr:row>
                    <xdr:rowOff>9525</xdr:rowOff>
                  </to>
                </anchor>
              </controlPr>
            </control>
          </mc:Choice>
        </mc:AlternateContent>
        <mc:AlternateContent xmlns:mc="http://schemas.openxmlformats.org/markup-compatibility/2006">
          <mc:Choice Requires="x14">
            <control shapeId="6177" r:id="rId26" name="Check Box 33">
              <controlPr defaultSize="0" autoFill="0" autoLine="0" autoPict="0">
                <anchor moveWithCells="1">
                  <from>
                    <xdr:col>8</xdr:col>
                    <xdr:colOff>28575</xdr:colOff>
                    <xdr:row>6</xdr:row>
                    <xdr:rowOff>133350</xdr:rowOff>
                  </from>
                  <to>
                    <xdr:col>9</xdr:col>
                    <xdr:colOff>104775</xdr:colOff>
                    <xdr:row>8</xdr:row>
                    <xdr:rowOff>9525</xdr:rowOff>
                  </to>
                </anchor>
              </controlPr>
            </control>
          </mc:Choice>
        </mc:AlternateContent>
        <mc:AlternateContent xmlns:mc="http://schemas.openxmlformats.org/markup-compatibility/2006">
          <mc:Choice Requires="x14">
            <control shapeId="6178" r:id="rId27" name="Check Box 34">
              <controlPr defaultSize="0" autoFill="0" autoLine="0" autoPict="0">
                <anchor moveWithCells="1">
                  <from>
                    <xdr:col>8</xdr:col>
                    <xdr:colOff>28575</xdr:colOff>
                    <xdr:row>7</xdr:row>
                    <xdr:rowOff>133350</xdr:rowOff>
                  </from>
                  <to>
                    <xdr:col>9</xdr:col>
                    <xdr:colOff>104775</xdr:colOff>
                    <xdr:row>9</xdr:row>
                    <xdr:rowOff>9525</xdr:rowOff>
                  </to>
                </anchor>
              </controlPr>
            </control>
          </mc:Choice>
        </mc:AlternateContent>
        <mc:AlternateContent xmlns:mc="http://schemas.openxmlformats.org/markup-compatibility/2006">
          <mc:Choice Requires="x14">
            <control shapeId="6179" r:id="rId28" name="Check Box 35">
              <controlPr defaultSize="0" autoFill="0" autoLine="0" autoPict="0">
                <anchor moveWithCells="1">
                  <from>
                    <xdr:col>8</xdr:col>
                    <xdr:colOff>28575</xdr:colOff>
                    <xdr:row>8</xdr:row>
                    <xdr:rowOff>133350</xdr:rowOff>
                  </from>
                  <to>
                    <xdr:col>9</xdr:col>
                    <xdr:colOff>104775</xdr:colOff>
                    <xdr:row>10</xdr:row>
                    <xdr:rowOff>9525</xdr:rowOff>
                  </to>
                </anchor>
              </controlPr>
            </control>
          </mc:Choice>
        </mc:AlternateContent>
        <mc:AlternateContent xmlns:mc="http://schemas.openxmlformats.org/markup-compatibility/2006">
          <mc:Choice Requires="x14">
            <control shapeId="6180" r:id="rId29" name="Check Box 36">
              <controlPr defaultSize="0" autoFill="0" autoLine="0" autoPict="0">
                <anchor moveWithCells="1">
                  <from>
                    <xdr:col>8</xdr:col>
                    <xdr:colOff>28575</xdr:colOff>
                    <xdr:row>5</xdr:row>
                    <xdr:rowOff>133350</xdr:rowOff>
                  </from>
                  <to>
                    <xdr:col>9</xdr:col>
                    <xdr:colOff>104775</xdr:colOff>
                    <xdr:row>7</xdr:row>
                    <xdr:rowOff>9525</xdr:rowOff>
                  </to>
                </anchor>
              </controlPr>
            </control>
          </mc:Choice>
        </mc:AlternateContent>
        <mc:AlternateContent xmlns:mc="http://schemas.openxmlformats.org/markup-compatibility/2006">
          <mc:Choice Requires="x14">
            <control shapeId="6181" r:id="rId30" name="Check Box 37">
              <controlPr defaultSize="0" autoFill="0" autoLine="0" autoPict="0">
                <anchor moveWithCells="1">
                  <from>
                    <xdr:col>8</xdr:col>
                    <xdr:colOff>28575</xdr:colOff>
                    <xdr:row>6</xdr:row>
                    <xdr:rowOff>133350</xdr:rowOff>
                  </from>
                  <to>
                    <xdr:col>9</xdr:col>
                    <xdr:colOff>104775</xdr:colOff>
                    <xdr:row>8</xdr:row>
                    <xdr:rowOff>9525</xdr:rowOff>
                  </to>
                </anchor>
              </controlPr>
            </control>
          </mc:Choice>
        </mc:AlternateContent>
        <mc:AlternateContent xmlns:mc="http://schemas.openxmlformats.org/markup-compatibility/2006">
          <mc:Choice Requires="x14">
            <control shapeId="6182" r:id="rId31" name="Check Box 38">
              <controlPr defaultSize="0" autoFill="0" autoLine="0" autoPict="0">
                <anchor moveWithCells="1">
                  <from>
                    <xdr:col>8</xdr:col>
                    <xdr:colOff>28575</xdr:colOff>
                    <xdr:row>7</xdr:row>
                    <xdr:rowOff>133350</xdr:rowOff>
                  </from>
                  <to>
                    <xdr:col>9</xdr:col>
                    <xdr:colOff>104775</xdr:colOff>
                    <xdr:row>9</xdr:row>
                    <xdr:rowOff>9525</xdr:rowOff>
                  </to>
                </anchor>
              </controlPr>
            </control>
          </mc:Choice>
        </mc:AlternateContent>
        <mc:AlternateContent xmlns:mc="http://schemas.openxmlformats.org/markup-compatibility/2006">
          <mc:Choice Requires="x14">
            <control shapeId="6183" r:id="rId32" name="Check Box 39">
              <controlPr defaultSize="0" autoFill="0" autoLine="0" autoPict="0">
                <anchor moveWithCells="1">
                  <from>
                    <xdr:col>8</xdr:col>
                    <xdr:colOff>28575</xdr:colOff>
                    <xdr:row>10</xdr:row>
                    <xdr:rowOff>133350</xdr:rowOff>
                  </from>
                  <to>
                    <xdr:col>9</xdr:col>
                    <xdr:colOff>104775</xdr:colOff>
                    <xdr:row>12</xdr:row>
                    <xdr:rowOff>9525</xdr:rowOff>
                  </to>
                </anchor>
              </controlPr>
            </control>
          </mc:Choice>
        </mc:AlternateContent>
        <mc:AlternateContent xmlns:mc="http://schemas.openxmlformats.org/markup-compatibility/2006">
          <mc:Choice Requires="x14">
            <control shapeId="6184" r:id="rId33" name="Check Box 40">
              <controlPr defaultSize="0" autoFill="0" autoLine="0" autoPict="0">
                <anchor moveWithCells="1">
                  <from>
                    <xdr:col>8</xdr:col>
                    <xdr:colOff>28575</xdr:colOff>
                    <xdr:row>11</xdr:row>
                    <xdr:rowOff>133350</xdr:rowOff>
                  </from>
                  <to>
                    <xdr:col>9</xdr:col>
                    <xdr:colOff>104775</xdr:colOff>
                    <xdr:row>13</xdr:row>
                    <xdr:rowOff>9525</xdr:rowOff>
                  </to>
                </anchor>
              </controlPr>
            </control>
          </mc:Choice>
        </mc:AlternateContent>
        <mc:AlternateContent xmlns:mc="http://schemas.openxmlformats.org/markup-compatibility/2006">
          <mc:Choice Requires="x14">
            <control shapeId="6185" r:id="rId34" name="Check Box 41">
              <controlPr defaultSize="0" autoFill="0" autoLine="0" autoPict="0">
                <anchor moveWithCells="1">
                  <from>
                    <xdr:col>8</xdr:col>
                    <xdr:colOff>28575</xdr:colOff>
                    <xdr:row>11</xdr:row>
                    <xdr:rowOff>133350</xdr:rowOff>
                  </from>
                  <to>
                    <xdr:col>9</xdr:col>
                    <xdr:colOff>104775</xdr:colOff>
                    <xdr:row>13</xdr:row>
                    <xdr:rowOff>9525</xdr:rowOff>
                  </to>
                </anchor>
              </controlPr>
            </control>
          </mc:Choice>
        </mc:AlternateContent>
        <mc:AlternateContent xmlns:mc="http://schemas.openxmlformats.org/markup-compatibility/2006">
          <mc:Choice Requires="x14">
            <control shapeId="6186" r:id="rId35" name="Check Box 42">
              <controlPr defaultSize="0" autoFill="0" autoLine="0" autoPict="0">
                <anchor moveWithCells="1">
                  <from>
                    <xdr:col>8</xdr:col>
                    <xdr:colOff>28575</xdr:colOff>
                    <xdr:row>11</xdr:row>
                    <xdr:rowOff>133350</xdr:rowOff>
                  </from>
                  <to>
                    <xdr:col>9</xdr:col>
                    <xdr:colOff>104775</xdr:colOff>
                    <xdr:row>13</xdr:row>
                    <xdr:rowOff>9525</xdr:rowOff>
                  </to>
                </anchor>
              </controlPr>
            </control>
          </mc:Choice>
        </mc:AlternateContent>
        <mc:AlternateContent xmlns:mc="http://schemas.openxmlformats.org/markup-compatibility/2006">
          <mc:Choice Requires="x14">
            <control shapeId="6187" r:id="rId36" name="Check Box 43">
              <controlPr defaultSize="0" autoFill="0" autoLine="0" autoPict="0">
                <anchor moveWithCells="1">
                  <from>
                    <xdr:col>8</xdr:col>
                    <xdr:colOff>28575</xdr:colOff>
                    <xdr:row>10</xdr:row>
                    <xdr:rowOff>133350</xdr:rowOff>
                  </from>
                  <to>
                    <xdr:col>9</xdr:col>
                    <xdr:colOff>104775</xdr:colOff>
                    <xdr:row>12</xdr:row>
                    <xdr:rowOff>9525</xdr:rowOff>
                  </to>
                </anchor>
              </controlPr>
            </control>
          </mc:Choice>
        </mc:AlternateContent>
        <mc:AlternateContent xmlns:mc="http://schemas.openxmlformats.org/markup-compatibility/2006">
          <mc:Choice Requires="x14">
            <control shapeId="6188" r:id="rId37" name="Check Box 44">
              <controlPr defaultSize="0" autoFill="0" autoLine="0" autoPict="0">
                <anchor moveWithCells="1">
                  <from>
                    <xdr:col>8</xdr:col>
                    <xdr:colOff>28575</xdr:colOff>
                    <xdr:row>11</xdr:row>
                    <xdr:rowOff>133350</xdr:rowOff>
                  </from>
                  <to>
                    <xdr:col>9</xdr:col>
                    <xdr:colOff>104775</xdr:colOff>
                    <xdr:row>13</xdr:row>
                    <xdr:rowOff>9525</xdr:rowOff>
                  </to>
                </anchor>
              </controlPr>
            </control>
          </mc:Choice>
        </mc:AlternateContent>
        <mc:AlternateContent xmlns:mc="http://schemas.openxmlformats.org/markup-compatibility/2006">
          <mc:Choice Requires="x14">
            <control shapeId="6189" r:id="rId38" name="Check Box 45">
              <controlPr defaultSize="0" autoFill="0" autoLine="0" autoPict="0">
                <anchor moveWithCells="1">
                  <from>
                    <xdr:col>8</xdr:col>
                    <xdr:colOff>28575</xdr:colOff>
                    <xdr:row>5</xdr:row>
                    <xdr:rowOff>133350</xdr:rowOff>
                  </from>
                  <to>
                    <xdr:col>9</xdr:col>
                    <xdr:colOff>104775</xdr:colOff>
                    <xdr:row>7</xdr:row>
                    <xdr:rowOff>9525</xdr:rowOff>
                  </to>
                </anchor>
              </controlPr>
            </control>
          </mc:Choice>
        </mc:AlternateContent>
        <mc:AlternateContent xmlns:mc="http://schemas.openxmlformats.org/markup-compatibility/2006">
          <mc:Choice Requires="x14">
            <control shapeId="6190" r:id="rId39" name="Check Box 46">
              <controlPr defaultSize="0" autoFill="0" autoLine="0" autoPict="0">
                <anchor moveWithCells="1">
                  <from>
                    <xdr:col>8</xdr:col>
                    <xdr:colOff>28575</xdr:colOff>
                    <xdr:row>6</xdr:row>
                    <xdr:rowOff>133350</xdr:rowOff>
                  </from>
                  <to>
                    <xdr:col>9</xdr:col>
                    <xdr:colOff>104775</xdr:colOff>
                    <xdr:row>8</xdr:row>
                    <xdr:rowOff>9525</xdr:rowOff>
                  </to>
                </anchor>
              </controlPr>
            </control>
          </mc:Choice>
        </mc:AlternateContent>
        <mc:AlternateContent xmlns:mc="http://schemas.openxmlformats.org/markup-compatibility/2006">
          <mc:Choice Requires="x14">
            <control shapeId="6191" r:id="rId40" name="Check Box 47">
              <controlPr defaultSize="0" autoFill="0" autoLine="0" autoPict="0">
                <anchor moveWithCells="1">
                  <from>
                    <xdr:col>8</xdr:col>
                    <xdr:colOff>28575</xdr:colOff>
                    <xdr:row>7</xdr:row>
                    <xdr:rowOff>133350</xdr:rowOff>
                  </from>
                  <to>
                    <xdr:col>9</xdr:col>
                    <xdr:colOff>104775</xdr:colOff>
                    <xdr:row>9</xdr:row>
                    <xdr:rowOff>9525</xdr:rowOff>
                  </to>
                </anchor>
              </controlPr>
            </control>
          </mc:Choice>
        </mc:AlternateContent>
        <mc:AlternateContent xmlns:mc="http://schemas.openxmlformats.org/markup-compatibility/2006">
          <mc:Choice Requires="x14">
            <control shapeId="6192" r:id="rId41" name="Check Box 48">
              <controlPr defaultSize="0" autoFill="0" autoLine="0" autoPict="0">
                <anchor moveWithCells="1">
                  <from>
                    <xdr:col>8</xdr:col>
                    <xdr:colOff>28575</xdr:colOff>
                    <xdr:row>8</xdr:row>
                    <xdr:rowOff>133350</xdr:rowOff>
                  </from>
                  <to>
                    <xdr:col>9</xdr:col>
                    <xdr:colOff>104775</xdr:colOff>
                    <xdr:row>10</xdr:row>
                    <xdr:rowOff>9525</xdr:rowOff>
                  </to>
                </anchor>
              </controlPr>
            </control>
          </mc:Choice>
        </mc:AlternateContent>
        <mc:AlternateContent xmlns:mc="http://schemas.openxmlformats.org/markup-compatibility/2006">
          <mc:Choice Requires="x14">
            <control shapeId="6193" r:id="rId42" name="Check Box 49">
              <controlPr defaultSize="0" autoFill="0" autoLine="0" autoPict="0">
                <anchor moveWithCells="1">
                  <from>
                    <xdr:col>8</xdr:col>
                    <xdr:colOff>28575</xdr:colOff>
                    <xdr:row>5</xdr:row>
                    <xdr:rowOff>133350</xdr:rowOff>
                  </from>
                  <to>
                    <xdr:col>9</xdr:col>
                    <xdr:colOff>104775</xdr:colOff>
                    <xdr:row>7</xdr:row>
                    <xdr:rowOff>9525</xdr:rowOff>
                  </to>
                </anchor>
              </controlPr>
            </control>
          </mc:Choice>
        </mc:AlternateContent>
        <mc:AlternateContent xmlns:mc="http://schemas.openxmlformats.org/markup-compatibility/2006">
          <mc:Choice Requires="x14">
            <control shapeId="6194" r:id="rId43" name="Check Box 50">
              <controlPr defaultSize="0" autoFill="0" autoLine="0" autoPict="0">
                <anchor moveWithCells="1">
                  <from>
                    <xdr:col>8</xdr:col>
                    <xdr:colOff>28575</xdr:colOff>
                    <xdr:row>6</xdr:row>
                    <xdr:rowOff>133350</xdr:rowOff>
                  </from>
                  <to>
                    <xdr:col>9</xdr:col>
                    <xdr:colOff>104775</xdr:colOff>
                    <xdr:row>8</xdr:row>
                    <xdr:rowOff>9525</xdr:rowOff>
                  </to>
                </anchor>
              </controlPr>
            </control>
          </mc:Choice>
        </mc:AlternateContent>
        <mc:AlternateContent xmlns:mc="http://schemas.openxmlformats.org/markup-compatibility/2006">
          <mc:Choice Requires="x14">
            <control shapeId="6195" r:id="rId44" name="Check Box 51">
              <controlPr defaultSize="0" autoFill="0" autoLine="0" autoPict="0">
                <anchor moveWithCells="1">
                  <from>
                    <xdr:col>8</xdr:col>
                    <xdr:colOff>28575</xdr:colOff>
                    <xdr:row>7</xdr:row>
                    <xdr:rowOff>133350</xdr:rowOff>
                  </from>
                  <to>
                    <xdr:col>9</xdr:col>
                    <xdr:colOff>104775</xdr:colOff>
                    <xdr:row>9</xdr:row>
                    <xdr:rowOff>9525</xdr:rowOff>
                  </to>
                </anchor>
              </controlPr>
            </control>
          </mc:Choice>
        </mc:AlternateContent>
        <mc:AlternateContent xmlns:mc="http://schemas.openxmlformats.org/markup-compatibility/2006">
          <mc:Choice Requires="x14">
            <control shapeId="6196" r:id="rId45" name="Check Box 52">
              <controlPr defaultSize="0" autoFill="0" autoLine="0" autoPict="0">
                <anchor moveWithCells="1">
                  <from>
                    <xdr:col>8</xdr:col>
                    <xdr:colOff>28575</xdr:colOff>
                    <xdr:row>10</xdr:row>
                    <xdr:rowOff>133350</xdr:rowOff>
                  </from>
                  <to>
                    <xdr:col>9</xdr:col>
                    <xdr:colOff>104775</xdr:colOff>
                    <xdr:row>12</xdr:row>
                    <xdr:rowOff>9525</xdr:rowOff>
                  </to>
                </anchor>
              </controlPr>
            </control>
          </mc:Choice>
        </mc:AlternateContent>
        <mc:AlternateContent xmlns:mc="http://schemas.openxmlformats.org/markup-compatibility/2006">
          <mc:Choice Requires="x14">
            <control shapeId="6197" r:id="rId46" name="Check Box 53">
              <controlPr defaultSize="0" autoFill="0" autoLine="0" autoPict="0">
                <anchor moveWithCells="1">
                  <from>
                    <xdr:col>8</xdr:col>
                    <xdr:colOff>28575</xdr:colOff>
                    <xdr:row>10</xdr:row>
                    <xdr:rowOff>133350</xdr:rowOff>
                  </from>
                  <to>
                    <xdr:col>9</xdr:col>
                    <xdr:colOff>104775</xdr:colOff>
                    <xdr:row>12</xdr:row>
                    <xdr:rowOff>9525</xdr:rowOff>
                  </to>
                </anchor>
              </controlPr>
            </control>
          </mc:Choice>
        </mc:AlternateContent>
        <mc:AlternateContent xmlns:mc="http://schemas.openxmlformats.org/markup-compatibility/2006">
          <mc:Choice Requires="x14">
            <control shapeId="6208" r:id="rId47" name="Check Box 64">
              <controlPr defaultSize="0" autoFill="0" autoLine="0" autoPict="0">
                <anchor moveWithCells="1">
                  <from>
                    <xdr:col>3</xdr:col>
                    <xdr:colOff>28575</xdr:colOff>
                    <xdr:row>13</xdr:row>
                    <xdr:rowOff>133350</xdr:rowOff>
                  </from>
                  <to>
                    <xdr:col>4</xdr:col>
                    <xdr:colOff>19050</xdr:colOff>
                    <xdr:row>15</xdr:row>
                    <xdr:rowOff>9525</xdr:rowOff>
                  </to>
                </anchor>
              </controlPr>
            </control>
          </mc:Choice>
        </mc:AlternateContent>
        <mc:AlternateContent xmlns:mc="http://schemas.openxmlformats.org/markup-compatibility/2006">
          <mc:Choice Requires="x14">
            <control shapeId="6209" r:id="rId48" name="Check Box 65">
              <controlPr defaultSize="0" autoFill="0" autoLine="0" autoPict="0">
                <anchor moveWithCells="1">
                  <from>
                    <xdr:col>3</xdr:col>
                    <xdr:colOff>28575</xdr:colOff>
                    <xdr:row>14</xdr:row>
                    <xdr:rowOff>133350</xdr:rowOff>
                  </from>
                  <to>
                    <xdr:col>4</xdr:col>
                    <xdr:colOff>19050</xdr:colOff>
                    <xdr:row>16</xdr:row>
                    <xdr:rowOff>9525</xdr:rowOff>
                  </to>
                </anchor>
              </controlPr>
            </control>
          </mc:Choice>
        </mc:AlternateContent>
        <mc:AlternateContent xmlns:mc="http://schemas.openxmlformats.org/markup-compatibility/2006">
          <mc:Choice Requires="x14">
            <control shapeId="6210" r:id="rId49" name="Check Box 66">
              <controlPr defaultSize="0" autoFill="0" autoLine="0" autoPict="0">
                <anchor moveWithCells="1">
                  <from>
                    <xdr:col>3</xdr:col>
                    <xdr:colOff>28575</xdr:colOff>
                    <xdr:row>15</xdr:row>
                    <xdr:rowOff>133350</xdr:rowOff>
                  </from>
                  <to>
                    <xdr:col>4</xdr:col>
                    <xdr:colOff>19050</xdr:colOff>
                    <xdr:row>17</xdr:row>
                    <xdr:rowOff>9525</xdr:rowOff>
                  </to>
                </anchor>
              </controlPr>
            </control>
          </mc:Choice>
        </mc:AlternateContent>
        <mc:AlternateContent xmlns:mc="http://schemas.openxmlformats.org/markup-compatibility/2006">
          <mc:Choice Requires="x14">
            <control shapeId="6211" r:id="rId50" name="Check Box 67">
              <controlPr defaultSize="0" autoFill="0" autoLine="0" autoPict="0">
                <anchor moveWithCells="1">
                  <from>
                    <xdr:col>8</xdr:col>
                    <xdr:colOff>28575</xdr:colOff>
                    <xdr:row>13</xdr:row>
                    <xdr:rowOff>133350</xdr:rowOff>
                  </from>
                  <to>
                    <xdr:col>9</xdr:col>
                    <xdr:colOff>104775</xdr:colOff>
                    <xdr:row>15</xdr:row>
                    <xdr:rowOff>9525</xdr:rowOff>
                  </to>
                </anchor>
              </controlPr>
            </control>
          </mc:Choice>
        </mc:AlternateContent>
        <mc:AlternateContent xmlns:mc="http://schemas.openxmlformats.org/markup-compatibility/2006">
          <mc:Choice Requires="x14">
            <control shapeId="6212" r:id="rId51" name="Check Box 68">
              <controlPr defaultSize="0" autoFill="0" autoLine="0" autoPict="0">
                <anchor moveWithCells="1">
                  <from>
                    <xdr:col>8</xdr:col>
                    <xdr:colOff>28575</xdr:colOff>
                    <xdr:row>14</xdr:row>
                    <xdr:rowOff>133350</xdr:rowOff>
                  </from>
                  <to>
                    <xdr:col>9</xdr:col>
                    <xdr:colOff>104775</xdr:colOff>
                    <xdr:row>16</xdr:row>
                    <xdr:rowOff>9525</xdr:rowOff>
                  </to>
                </anchor>
              </controlPr>
            </control>
          </mc:Choice>
        </mc:AlternateContent>
        <mc:AlternateContent xmlns:mc="http://schemas.openxmlformats.org/markup-compatibility/2006">
          <mc:Choice Requires="x14">
            <control shapeId="6213" r:id="rId52" name="Check Box 69">
              <controlPr defaultSize="0" autoFill="0" autoLine="0" autoPict="0">
                <anchor moveWithCells="1">
                  <from>
                    <xdr:col>8</xdr:col>
                    <xdr:colOff>28575</xdr:colOff>
                    <xdr:row>15</xdr:row>
                    <xdr:rowOff>133350</xdr:rowOff>
                  </from>
                  <to>
                    <xdr:col>9</xdr:col>
                    <xdr:colOff>104775</xdr:colOff>
                    <xdr:row>17</xdr:row>
                    <xdr:rowOff>9525</xdr:rowOff>
                  </to>
                </anchor>
              </controlPr>
            </control>
          </mc:Choice>
        </mc:AlternateContent>
        <mc:AlternateContent xmlns:mc="http://schemas.openxmlformats.org/markup-compatibility/2006">
          <mc:Choice Requires="x14">
            <control shapeId="6214" r:id="rId53" name="Check Box 70">
              <controlPr defaultSize="0" autoFill="0" autoLine="0" autoPict="0">
                <anchor moveWithCells="1">
                  <from>
                    <xdr:col>3</xdr:col>
                    <xdr:colOff>28575</xdr:colOff>
                    <xdr:row>13</xdr:row>
                    <xdr:rowOff>133350</xdr:rowOff>
                  </from>
                  <to>
                    <xdr:col>4</xdr:col>
                    <xdr:colOff>19050</xdr:colOff>
                    <xdr:row>15</xdr:row>
                    <xdr:rowOff>9525</xdr:rowOff>
                  </to>
                </anchor>
              </controlPr>
            </control>
          </mc:Choice>
        </mc:AlternateContent>
        <mc:AlternateContent xmlns:mc="http://schemas.openxmlformats.org/markup-compatibility/2006">
          <mc:Choice Requires="x14">
            <control shapeId="6215" r:id="rId54" name="Check Box 71">
              <controlPr defaultSize="0" autoFill="0" autoLine="0" autoPict="0">
                <anchor moveWithCells="1">
                  <from>
                    <xdr:col>3</xdr:col>
                    <xdr:colOff>28575</xdr:colOff>
                    <xdr:row>14</xdr:row>
                    <xdr:rowOff>133350</xdr:rowOff>
                  </from>
                  <to>
                    <xdr:col>4</xdr:col>
                    <xdr:colOff>19050</xdr:colOff>
                    <xdr:row>16</xdr:row>
                    <xdr:rowOff>9525</xdr:rowOff>
                  </to>
                </anchor>
              </controlPr>
            </control>
          </mc:Choice>
        </mc:AlternateContent>
        <mc:AlternateContent xmlns:mc="http://schemas.openxmlformats.org/markup-compatibility/2006">
          <mc:Choice Requires="x14">
            <control shapeId="6216" r:id="rId55" name="Check Box 72">
              <controlPr defaultSize="0" autoFill="0" autoLine="0" autoPict="0">
                <anchor moveWithCells="1">
                  <from>
                    <xdr:col>3</xdr:col>
                    <xdr:colOff>28575</xdr:colOff>
                    <xdr:row>15</xdr:row>
                    <xdr:rowOff>133350</xdr:rowOff>
                  </from>
                  <to>
                    <xdr:col>4</xdr:col>
                    <xdr:colOff>19050</xdr:colOff>
                    <xdr:row>17</xdr:row>
                    <xdr:rowOff>9525</xdr:rowOff>
                  </to>
                </anchor>
              </controlPr>
            </control>
          </mc:Choice>
        </mc:AlternateContent>
        <mc:AlternateContent xmlns:mc="http://schemas.openxmlformats.org/markup-compatibility/2006">
          <mc:Choice Requires="x14">
            <control shapeId="6217" r:id="rId56" name="Check Box 73">
              <controlPr defaultSize="0" autoFill="0" autoLine="0" autoPict="0">
                <anchor moveWithCells="1">
                  <from>
                    <xdr:col>8</xdr:col>
                    <xdr:colOff>28575</xdr:colOff>
                    <xdr:row>13</xdr:row>
                    <xdr:rowOff>133350</xdr:rowOff>
                  </from>
                  <to>
                    <xdr:col>9</xdr:col>
                    <xdr:colOff>104775</xdr:colOff>
                    <xdr:row>15</xdr:row>
                    <xdr:rowOff>9525</xdr:rowOff>
                  </to>
                </anchor>
              </controlPr>
            </control>
          </mc:Choice>
        </mc:AlternateContent>
        <mc:AlternateContent xmlns:mc="http://schemas.openxmlformats.org/markup-compatibility/2006">
          <mc:Choice Requires="x14">
            <control shapeId="6218" r:id="rId57" name="Check Box 74">
              <controlPr defaultSize="0" autoFill="0" autoLine="0" autoPict="0">
                <anchor moveWithCells="1">
                  <from>
                    <xdr:col>8</xdr:col>
                    <xdr:colOff>28575</xdr:colOff>
                    <xdr:row>14</xdr:row>
                    <xdr:rowOff>133350</xdr:rowOff>
                  </from>
                  <to>
                    <xdr:col>9</xdr:col>
                    <xdr:colOff>104775</xdr:colOff>
                    <xdr:row>16</xdr:row>
                    <xdr:rowOff>9525</xdr:rowOff>
                  </to>
                </anchor>
              </controlPr>
            </control>
          </mc:Choice>
        </mc:AlternateContent>
        <mc:AlternateContent xmlns:mc="http://schemas.openxmlformats.org/markup-compatibility/2006">
          <mc:Choice Requires="x14">
            <control shapeId="6219" r:id="rId58" name="Check Box 75">
              <controlPr defaultSize="0" autoFill="0" autoLine="0" autoPict="0">
                <anchor moveWithCells="1">
                  <from>
                    <xdr:col>8</xdr:col>
                    <xdr:colOff>28575</xdr:colOff>
                    <xdr:row>15</xdr:row>
                    <xdr:rowOff>133350</xdr:rowOff>
                  </from>
                  <to>
                    <xdr:col>9</xdr:col>
                    <xdr:colOff>104775</xdr:colOff>
                    <xdr:row>17</xdr:row>
                    <xdr:rowOff>9525</xdr:rowOff>
                  </to>
                </anchor>
              </controlPr>
            </control>
          </mc:Choice>
        </mc:AlternateContent>
        <mc:AlternateContent xmlns:mc="http://schemas.openxmlformats.org/markup-compatibility/2006">
          <mc:Choice Requires="x14">
            <control shapeId="6220" r:id="rId59" name="Check Box 76">
              <controlPr defaultSize="0" autoFill="0" autoLine="0" autoPict="0">
                <anchor moveWithCells="1">
                  <from>
                    <xdr:col>8</xdr:col>
                    <xdr:colOff>28575</xdr:colOff>
                    <xdr:row>13</xdr:row>
                    <xdr:rowOff>133350</xdr:rowOff>
                  </from>
                  <to>
                    <xdr:col>9</xdr:col>
                    <xdr:colOff>104775</xdr:colOff>
                    <xdr:row>15</xdr:row>
                    <xdr:rowOff>9525</xdr:rowOff>
                  </to>
                </anchor>
              </controlPr>
            </control>
          </mc:Choice>
        </mc:AlternateContent>
        <mc:AlternateContent xmlns:mc="http://schemas.openxmlformats.org/markup-compatibility/2006">
          <mc:Choice Requires="x14">
            <control shapeId="6221" r:id="rId60" name="Check Box 77">
              <controlPr defaultSize="0" autoFill="0" autoLine="0" autoPict="0">
                <anchor moveWithCells="1">
                  <from>
                    <xdr:col>8</xdr:col>
                    <xdr:colOff>28575</xdr:colOff>
                    <xdr:row>14</xdr:row>
                    <xdr:rowOff>133350</xdr:rowOff>
                  </from>
                  <to>
                    <xdr:col>9</xdr:col>
                    <xdr:colOff>104775</xdr:colOff>
                    <xdr:row>16</xdr:row>
                    <xdr:rowOff>9525</xdr:rowOff>
                  </to>
                </anchor>
              </controlPr>
            </control>
          </mc:Choice>
        </mc:AlternateContent>
        <mc:AlternateContent xmlns:mc="http://schemas.openxmlformats.org/markup-compatibility/2006">
          <mc:Choice Requires="x14">
            <control shapeId="6222" r:id="rId61" name="Check Box 78">
              <controlPr defaultSize="0" autoFill="0" autoLine="0" autoPict="0">
                <anchor moveWithCells="1">
                  <from>
                    <xdr:col>8</xdr:col>
                    <xdr:colOff>28575</xdr:colOff>
                    <xdr:row>15</xdr:row>
                    <xdr:rowOff>133350</xdr:rowOff>
                  </from>
                  <to>
                    <xdr:col>9</xdr:col>
                    <xdr:colOff>104775</xdr:colOff>
                    <xdr:row>17</xdr:row>
                    <xdr:rowOff>9525</xdr:rowOff>
                  </to>
                </anchor>
              </controlPr>
            </control>
          </mc:Choice>
        </mc:AlternateContent>
        <mc:AlternateContent xmlns:mc="http://schemas.openxmlformats.org/markup-compatibility/2006">
          <mc:Choice Requires="x14">
            <control shapeId="6223" r:id="rId62" name="Check Box 79">
              <controlPr defaultSize="0" autoFill="0" autoLine="0" autoPict="0">
                <anchor moveWithCells="1">
                  <from>
                    <xdr:col>8</xdr:col>
                    <xdr:colOff>28575</xdr:colOff>
                    <xdr:row>13</xdr:row>
                    <xdr:rowOff>133350</xdr:rowOff>
                  </from>
                  <to>
                    <xdr:col>9</xdr:col>
                    <xdr:colOff>104775</xdr:colOff>
                    <xdr:row>15</xdr:row>
                    <xdr:rowOff>9525</xdr:rowOff>
                  </to>
                </anchor>
              </controlPr>
            </control>
          </mc:Choice>
        </mc:AlternateContent>
        <mc:AlternateContent xmlns:mc="http://schemas.openxmlformats.org/markup-compatibility/2006">
          <mc:Choice Requires="x14">
            <control shapeId="6224" r:id="rId63" name="Check Box 80">
              <controlPr defaultSize="0" autoFill="0" autoLine="0" autoPict="0">
                <anchor moveWithCells="1">
                  <from>
                    <xdr:col>8</xdr:col>
                    <xdr:colOff>28575</xdr:colOff>
                    <xdr:row>14</xdr:row>
                    <xdr:rowOff>133350</xdr:rowOff>
                  </from>
                  <to>
                    <xdr:col>9</xdr:col>
                    <xdr:colOff>104775</xdr:colOff>
                    <xdr:row>16</xdr:row>
                    <xdr:rowOff>9525</xdr:rowOff>
                  </to>
                </anchor>
              </controlPr>
            </control>
          </mc:Choice>
        </mc:AlternateContent>
        <mc:AlternateContent xmlns:mc="http://schemas.openxmlformats.org/markup-compatibility/2006">
          <mc:Choice Requires="x14">
            <control shapeId="6225" r:id="rId64" name="Check Box 81">
              <controlPr defaultSize="0" autoFill="0" autoLine="0" autoPict="0">
                <anchor moveWithCells="1">
                  <from>
                    <xdr:col>8</xdr:col>
                    <xdr:colOff>28575</xdr:colOff>
                    <xdr:row>15</xdr:row>
                    <xdr:rowOff>133350</xdr:rowOff>
                  </from>
                  <to>
                    <xdr:col>9</xdr:col>
                    <xdr:colOff>104775</xdr:colOff>
                    <xdr:row>17</xdr:row>
                    <xdr:rowOff>9525</xdr:rowOff>
                  </to>
                </anchor>
              </controlPr>
            </control>
          </mc:Choice>
        </mc:AlternateContent>
        <mc:AlternateContent xmlns:mc="http://schemas.openxmlformats.org/markup-compatibility/2006">
          <mc:Choice Requires="x14">
            <control shapeId="6226" r:id="rId65" name="Check Box 82">
              <controlPr defaultSize="0" autoFill="0" autoLine="0" autoPict="0">
                <anchor moveWithCells="1">
                  <from>
                    <xdr:col>8</xdr:col>
                    <xdr:colOff>28575</xdr:colOff>
                    <xdr:row>13</xdr:row>
                    <xdr:rowOff>133350</xdr:rowOff>
                  </from>
                  <to>
                    <xdr:col>9</xdr:col>
                    <xdr:colOff>104775</xdr:colOff>
                    <xdr:row>15</xdr:row>
                    <xdr:rowOff>9525</xdr:rowOff>
                  </to>
                </anchor>
              </controlPr>
            </control>
          </mc:Choice>
        </mc:AlternateContent>
        <mc:AlternateContent xmlns:mc="http://schemas.openxmlformats.org/markup-compatibility/2006">
          <mc:Choice Requires="x14">
            <control shapeId="6227" r:id="rId66" name="Check Box 83">
              <controlPr defaultSize="0" autoFill="0" autoLine="0" autoPict="0">
                <anchor moveWithCells="1">
                  <from>
                    <xdr:col>8</xdr:col>
                    <xdr:colOff>28575</xdr:colOff>
                    <xdr:row>14</xdr:row>
                    <xdr:rowOff>133350</xdr:rowOff>
                  </from>
                  <to>
                    <xdr:col>9</xdr:col>
                    <xdr:colOff>104775</xdr:colOff>
                    <xdr:row>16</xdr:row>
                    <xdr:rowOff>9525</xdr:rowOff>
                  </to>
                </anchor>
              </controlPr>
            </control>
          </mc:Choice>
        </mc:AlternateContent>
        <mc:AlternateContent xmlns:mc="http://schemas.openxmlformats.org/markup-compatibility/2006">
          <mc:Choice Requires="x14">
            <control shapeId="6228" r:id="rId67" name="Check Box 84">
              <controlPr defaultSize="0" autoFill="0" autoLine="0" autoPict="0">
                <anchor moveWithCells="1">
                  <from>
                    <xdr:col>8</xdr:col>
                    <xdr:colOff>28575</xdr:colOff>
                    <xdr:row>15</xdr:row>
                    <xdr:rowOff>133350</xdr:rowOff>
                  </from>
                  <to>
                    <xdr:col>9</xdr:col>
                    <xdr:colOff>104775</xdr:colOff>
                    <xdr:row>17</xdr:row>
                    <xdr:rowOff>9525</xdr:rowOff>
                  </to>
                </anchor>
              </controlPr>
            </control>
          </mc:Choice>
        </mc:AlternateContent>
        <mc:AlternateContent xmlns:mc="http://schemas.openxmlformats.org/markup-compatibility/2006">
          <mc:Choice Requires="x14">
            <control shapeId="6420" r:id="rId68" name="Check Box 276">
              <controlPr defaultSize="0" autoFill="0" autoLine="0" autoPict="0">
                <anchor moveWithCells="1">
                  <from>
                    <xdr:col>3</xdr:col>
                    <xdr:colOff>28575</xdr:colOff>
                    <xdr:row>17</xdr:row>
                    <xdr:rowOff>133350</xdr:rowOff>
                  </from>
                  <to>
                    <xdr:col>4</xdr:col>
                    <xdr:colOff>19050</xdr:colOff>
                    <xdr:row>19</xdr:row>
                    <xdr:rowOff>9525</xdr:rowOff>
                  </to>
                </anchor>
              </controlPr>
            </control>
          </mc:Choice>
        </mc:AlternateContent>
        <mc:AlternateContent xmlns:mc="http://schemas.openxmlformats.org/markup-compatibility/2006">
          <mc:Choice Requires="x14">
            <control shapeId="6421" r:id="rId69" name="Check Box 277">
              <controlPr defaultSize="0" autoFill="0" autoLine="0" autoPict="0">
                <anchor moveWithCells="1">
                  <from>
                    <xdr:col>3</xdr:col>
                    <xdr:colOff>28575</xdr:colOff>
                    <xdr:row>18</xdr:row>
                    <xdr:rowOff>133350</xdr:rowOff>
                  </from>
                  <to>
                    <xdr:col>4</xdr:col>
                    <xdr:colOff>19050</xdr:colOff>
                    <xdr:row>20</xdr:row>
                    <xdr:rowOff>9525</xdr:rowOff>
                  </to>
                </anchor>
              </controlPr>
            </control>
          </mc:Choice>
        </mc:AlternateContent>
        <mc:AlternateContent xmlns:mc="http://schemas.openxmlformats.org/markup-compatibility/2006">
          <mc:Choice Requires="x14">
            <control shapeId="6422" r:id="rId70" name="Check Box 278">
              <controlPr defaultSize="0" autoFill="0" autoLine="0" autoPict="0">
                <anchor moveWithCells="1">
                  <from>
                    <xdr:col>3</xdr:col>
                    <xdr:colOff>28575</xdr:colOff>
                    <xdr:row>19</xdr:row>
                    <xdr:rowOff>133350</xdr:rowOff>
                  </from>
                  <to>
                    <xdr:col>4</xdr:col>
                    <xdr:colOff>19050</xdr:colOff>
                    <xdr:row>21</xdr:row>
                    <xdr:rowOff>9525</xdr:rowOff>
                  </to>
                </anchor>
              </controlPr>
            </control>
          </mc:Choice>
        </mc:AlternateContent>
        <mc:AlternateContent xmlns:mc="http://schemas.openxmlformats.org/markup-compatibility/2006">
          <mc:Choice Requires="x14">
            <control shapeId="6423" r:id="rId71" name="Check Box 279">
              <controlPr defaultSize="0" autoFill="0" autoLine="0" autoPict="0">
                <anchor moveWithCells="1">
                  <from>
                    <xdr:col>3</xdr:col>
                    <xdr:colOff>28575</xdr:colOff>
                    <xdr:row>17</xdr:row>
                    <xdr:rowOff>133350</xdr:rowOff>
                  </from>
                  <to>
                    <xdr:col>4</xdr:col>
                    <xdr:colOff>19050</xdr:colOff>
                    <xdr:row>19</xdr:row>
                    <xdr:rowOff>9525</xdr:rowOff>
                  </to>
                </anchor>
              </controlPr>
            </control>
          </mc:Choice>
        </mc:AlternateContent>
        <mc:AlternateContent xmlns:mc="http://schemas.openxmlformats.org/markup-compatibility/2006">
          <mc:Choice Requires="x14">
            <control shapeId="6424" r:id="rId72" name="Check Box 280">
              <controlPr defaultSize="0" autoFill="0" autoLine="0" autoPict="0">
                <anchor moveWithCells="1">
                  <from>
                    <xdr:col>3</xdr:col>
                    <xdr:colOff>28575</xdr:colOff>
                    <xdr:row>18</xdr:row>
                    <xdr:rowOff>133350</xdr:rowOff>
                  </from>
                  <to>
                    <xdr:col>4</xdr:col>
                    <xdr:colOff>19050</xdr:colOff>
                    <xdr:row>20</xdr:row>
                    <xdr:rowOff>9525</xdr:rowOff>
                  </to>
                </anchor>
              </controlPr>
            </control>
          </mc:Choice>
        </mc:AlternateContent>
        <mc:AlternateContent xmlns:mc="http://schemas.openxmlformats.org/markup-compatibility/2006">
          <mc:Choice Requires="x14">
            <control shapeId="6425" r:id="rId73" name="Check Box 281">
              <controlPr defaultSize="0" autoFill="0" autoLine="0" autoPict="0">
                <anchor moveWithCells="1">
                  <from>
                    <xdr:col>3</xdr:col>
                    <xdr:colOff>28575</xdr:colOff>
                    <xdr:row>19</xdr:row>
                    <xdr:rowOff>133350</xdr:rowOff>
                  </from>
                  <to>
                    <xdr:col>4</xdr:col>
                    <xdr:colOff>19050</xdr:colOff>
                    <xdr:row>21</xdr:row>
                    <xdr:rowOff>9525</xdr:rowOff>
                  </to>
                </anchor>
              </controlPr>
            </control>
          </mc:Choice>
        </mc:AlternateContent>
        <mc:AlternateContent xmlns:mc="http://schemas.openxmlformats.org/markup-compatibility/2006">
          <mc:Choice Requires="x14">
            <control shapeId="6432" r:id="rId74" name="Check Box 288">
              <controlPr defaultSize="0" autoFill="0" autoLine="0" autoPict="0">
                <anchor moveWithCells="1">
                  <from>
                    <xdr:col>3</xdr:col>
                    <xdr:colOff>28575</xdr:colOff>
                    <xdr:row>20</xdr:row>
                    <xdr:rowOff>133350</xdr:rowOff>
                  </from>
                  <to>
                    <xdr:col>4</xdr:col>
                    <xdr:colOff>19050</xdr:colOff>
                    <xdr:row>22</xdr:row>
                    <xdr:rowOff>9525</xdr:rowOff>
                  </to>
                </anchor>
              </controlPr>
            </control>
          </mc:Choice>
        </mc:AlternateContent>
        <mc:AlternateContent xmlns:mc="http://schemas.openxmlformats.org/markup-compatibility/2006">
          <mc:Choice Requires="x14">
            <control shapeId="6433" r:id="rId75" name="Check Box 289">
              <controlPr defaultSize="0" autoFill="0" autoLine="0" autoPict="0">
                <anchor moveWithCells="1">
                  <from>
                    <xdr:col>3</xdr:col>
                    <xdr:colOff>28575</xdr:colOff>
                    <xdr:row>20</xdr:row>
                    <xdr:rowOff>133350</xdr:rowOff>
                  </from>
                  <to>
                    <xdr:col>4</xdr:col>
                    <xdr:colOff>19050</xdr:colOff>
                    <xdr:row>22</xdr:row>
                    <xdr:rowOff>9525</xdr:rowOff>
                  </to>
                </anchor>
              </controlPr>
            </control>
          </mc:Choice>
        </mc:AlternateContent>
        <mc:AlternateContent xmlns:mc="http://schemas.openxmlformats.org/markup-compatibility/2006">
          <mc:Choice Requires="x14">
            <control shapeId="6434" r:id="rId76" name="Check Box 290">
              <controlPr defaultSize="0" autoFill="0" autoLine="0" autoPict="0">
                <anchor moveWithCells="1">
                  <from>
                    <xdr:col>3</xdr:col>
                    <xdr:colOff>28575</xdr:colOff>
                    <xdr:row>22</xdr:row>
                    <xdr:rowOff>133350</xdr:rowOff>
                  </from>
                  <to>
                    <xdr:col>4</xdr:col>
                    <xdr:colOff>19050</xdr:colOff>
                    <xdr:row>24</xdr:row>
                    <xdr:rowOff>9525</xdr:rowOff>
                  </to>
                </anchor>
              </controlPr>
            </control>
          </mc:Choice>
        </mc:AlternateContent>
        <mc:AlternateContent xmlns:mc="http://schemas.openxmlformats.org/markup-compatibility/2006">
          <mc:Choice Requires="x14">
            <control shapeId="6435" r:id="rId77" name="Check Box 291">
              <controlPr defaultSize="0" autoFill="0" autoLine="0" autoPict="0">
                <anchor moveWithCells="1">
                  <from>
                    <xdr:col>3</xdr:col>
                    <xdr:colOff>28575</xdr:colOff>
                    <xdr:row>23</xdr:row>
                    <xdr:rowOff>133350</xdr:rowOff>
                  </from>
                  <to>
                    <xdr:col>4</xdr:col>
                    <xdr:colOff>19050</xdr:colOff>
                    <xdr:row>25</xdr:row>
                    <xdr:rowOff>9525</xdr:rowOff>
                  </to>
                </anchor>
              </controlPr>
            </control>
          </mc:Choice>
        </mc:AlternateContent>
        <mc:AlternateContent xmlns:mc="http://schemas.openxmlformats.org/markup-compatibility/2006">
          <mc:Choice Requires="x14">
            <control shapeId="6436" r:id="rId78" name="Check Box 292">
              <controlPr defaultSize="0" autoFill="0" autoLine="0" autoPict="0">
                <anchor moveWithCells="1">
                  <from>
                    <xdr:col>3</xdr:col>
                    <xdr:colOff>28575</xdr:colOff>
                    <xdr:row>24</xdr:row>
                    <xdr:rowOff>133350</xdr:rowOff>
                  </from>
                  <to>
                    <xdr:col>4</xdr:col>
                    <xdr:colOff>19050</xdr:colOff>
                    <xdr:row>26</xdr:row>
                    <xdr:rowOff>9525</xdr:rowOff>
                  </to>
                </anchor>
              </controlPr>
            </control>
          </mc:Choice>
        </mc:AlternateContent>
        <mc:AlternateContent xmlns:mc="http://schemas.openxmlformats.org/markup-compatibility/2006">
          <mc:Choice Requires="x14">
            <control shapeId="6437" r:id="rId79" name="Check Box 293">
              <controlPr defaultSize="0" autoFill="0" autoLine="0" autoPict="0">
                <anchor moveWithCells="1">
                  <from>
                    <xdr:col>3</xdr:col>
                    <xdr:colOff>28575</xdr:colOff>
                    <xdr:row>22</xdr:row>
                    <xdr:rowOff>133350</xdr:rowOff>
                  </from>
                  <to>
                    <xdr:col>4</xdr:col>
                    <xdr:colOff>19050</xdr:colOff>
                    <xdr:row>24</xdr:row>
                    <xdr:rowOff>9525</xdr:rowOff>
                  </to>
                </anchor>
              </controlPr>
            </control>
          </mc:Choice>
        </mc:AlternateContent>
        <mc:AlternateContent xmlns:mc="http://schemas.openxmlformats.org/markup-compatibility/2006">
          <mc:Choice Requires="x14">
            <control shapeId="6438" r:id="rId80" name="Check Box 294">
              <controlPr defaultSize="0" autoFill="0" autoLine="0" autoPict="0">
                <anchor moveWithCells="1">
                  <from>
                    <xdr:col>3</xdr:col>
                    <xdr:colOff>28575</xdr:colOff>
                    <xdr:row>23</xdr:row>
                    <xdr:rowOff>133350</xdr:rowOff>
                  </from>
                  <to>
                    <xdr:col>4</xdr:col>
                    <xdr:colOff>19050</xdr:colOff>
                    <xdr:row>25</xdr:row>
                    <xdr:rowOff>9525</xdr:rowOff>
                  </to>
                </anchor>
              </controlPr>
            </control>
          </mc:Choice>
        </mc:AlternateContent>
        <mc:AlternateContent xmlns:mc="http://schemas.openxmlformats.org/markup-compatibility/2006">
          <mc:Choice Requires="x14">
            <control shapeId="6439" r:id="rId81" name="Check Box 295">
              <controlPr defaultSize="0" autoFill="0" autoLine="0" autoPict="0">
                <anchor moveWithCells="1">
                  <from>
                    <xdr:col>3</xdr:col>
                    <xdr:colOff>28575</xdr:colOff>
                    <xdr:row>24</xdr:row>
                    <xdr:rowOff>133350</xdr:rowOff>
                  </from>
                  <to>
                    <xdr:col>4</xdr:col>
                    <xdr:colOff>19050</xdr:colOff>
                    <xdr:row>26</xdr:row>
                    <xdr:rowOff>9525</xdr:rowOff>
                  </to>
                </anchor>
              </controlPr>
            </control>
          </mc:Choice>
        </mc:AlternateContent>
        <mc:AlternateContent xmlns:mc="http://schemas.openxmlformats.org/markup-compatibility/2006">
          <mc:Choice Requires="x14">
            <control shapeId="6440" r:id="rId82" name="Check Box 296">
              <controlPr defaultSize="0" autoFill="0" autoLine="0" autoPict="0">
                <anchor moveWithCells="1">
                  <from>
                    <xdr:col>3</xdr:col>
                    <xdr:colOff>28575</xdr:colOff>
                    <xdr:row>25</xdr:row>
                    <xdr:rowOff>133350</xdr:rowOff>
                  </from>
                  <to>
                    <xdr:col>4</xdr:col>
                    <xdr:colOff>19050</xdr:colOff>
                    <xdr:row>27</xdr:row>
                    <xdr:rowOff>9525</xdr:rowOff>
                  </to>
                </anchor>
              </controlPr>
            </control>
          </mc:Choice>
        </mc:AlternateContent>
        <mc:AlternateContent xmlns:mc="http://schemas.openxmlformats.org/markup-compatibility/2006">
          <mc:Choice Requires="x14">
            <control shapeId="6441" r:id="rId83" name="Check Box 297">
              <controlPr defaultSize="0" autoFill="0" autoLine="0" autoPict="0">
                <anchor moveWithCells="1">
                  <from>
                    <xdr:col>3</xdr:col>
                    <xdr:colOff>28575</xdr:colOff>
                    <xdr:row>25</xdr:row>
                    <xdr:rowOff>133350</xdr:rowOff>
                  </from>
                  <to>
                    <xdr:col>4</xdr:col>
                    <xdr:colOff>19050</xdr:colOff>
                    <xdr:row>27</xdr:row>
                    <xdr:rowOff>9525</xdr:rowOff>
                  </to>
                </anchor>
              </controlPr>
            </control>
          </mc:Choice>
        </mc:AlternateContent>
        <mc:AlternateContent xmlns:mc="http://schemas.openxmlformats.org/markup-compatibility/2006">
          <mc:Choice Requires="x14">
            <control shapeId="6442" r:id="rId84" name="Check Box 298">
              <controlPr defaultSize="0" autoFill="0" autoLine="0" autoPict="0">
                <anchor moveWithCells="1">
                  <from>
                    <xdr:col>8</xdr:col>
                    <xdr:colOff>28575</xdr:colOff>
                    <xdr:row>17</xdr:row>
                    <xdr:rowOff>133350</xdr:rowOff>
                  </from>
                  <to>
                    <xdr:col>9</xdr:col>
                    <xdr:colOff>104775</xdr:colOff>
                    <xdr:row>19</xdr:row>
                    <xdr:rowOff>9525</xdr:rowOff>
                  </to>
                </anchor>
              </controlPr>
            </control>
          </mc:Choice>
        </mc:AlternateContent>
        <mc:AlternateContent xmlns:mc="http://schemas.openxmlformats.org/markup-compatibility/2006">
          <mc:Choice Requires="x14">
            <control shapeId="6443" r:id="rId85" name="Check Box 299">
              <controlPr defaultSize="0" autoFill="0" autoLine="0" autoPict="0">
                <anchor moveWithCells="1">
                  <from>
                    <xdr:col>8</xdr:col>
                    <xdr:colOff>28575</xdr:colOff>
                    <xdr:row>18</xdr:row>
                    <xdr:rowOff>133350</xdr:rowOff>
                  </from>
                  <to>
                    <xdr:col>9</xdr:col>
                    <xdr:colOff>104775</xdr:colOff>
                    <xdr:row>20</xdr:row>
                    <xdr:rowOff>9525</xdr:rowOff>
                  </to>
                </anchor>
              </controlPr>
            </control>
          </mc:Choice>
        </mc:AlternateContent>
        <mc:AlternateContent xmlns:mc="http://schemas.openxmlformats.org/markup-compatibility/2006">
          <mc:Choice Requires="x14">
            <control shapeId="6444" r:id="rId86" name="Check Box 300">
              <controlPr defaultSize="0" autoFill="0" autoLine="0" autoPict="0">
                <anchor moveWithCells="1">
                  <from>
                    <xdr:col>8</xdr:col>
                    <xdr:colOff>28575</xdr:colOff>
                    <xdr:row>19</xdr:row>
                    <xdr:rowOff>133350</xdr:rowOff>
                  </from>
                  <to>
                    <xdr:col>9</xdr:col>
                    <xdr:colOff>104775</xdr:colOff>
                    <xdr:row>21</xdr:row>
                    <xdr:rowOff>9525</xdr:rowOff>
                  </to>
                </anchor>
              </controlPr>
            </control>
          </mc:Choice>
        </mc:AlternateContent>
        <mc:AlternateContent xmlns:mc="http://schemas.openxmlformats.org/markup-compatibility/2006">
          <mc:Choice Requires="x14">
            <control shapeId="6445" r:id="rId87" name="Check Box 301">
              <controlPr defaultSize="0" autoFill="0" autoLine="0" autoPict="0">
                <anchor moveWithCells="1">
                  <from>
                    <xdr:col>8</xdr:col>
                    <xdr:colOff>28575</xdr:colOff>
                    <xdr:row>17</xdr:row>
                    <xdr:rowOff>133350</xdr:rowOff>
                  </from>
                  <to>
                    <xdr:col>9</xdr:col>
                    <xdr:colOff>104775</xdr:colOff>
                    <xdr:row>19</xdr:row>
                    <xdr:rowOff>9525</xdr:rowOff>
                  </to>
                </anchor>
              </controlPr>
            </control>
          </mc:Choice>
        </mc:AlternateContent>
        <mc:AlternateContent xmlns:mc="http://schemas.openxmlformats.org/markup-compatibility/2006">
          <mc:Choice Requires="x14">
            <control shapeId="6446" r:id="rId88" name="Check Box 302">
              <controlPr defaultSize="0" autoFill="0" autoLine="0" autoPict="0">
                <anchor moveWithCells="1">
                  <from>
                    <xdr:col>8</xdr:col>
                    <xdr:colOff>28575</xdr:colOff>
                    <xdr:row>18</xdr:row>
                    <xdr:rowOff>133350</xdr:rowOff>
                  </from>
                  <to>
                    <xdr:col>9</xdr:col>
                    <xdr:colOff>104775</xdr:colOff>
                    <xdr:row>20</xdr:row>
                    <xdr:rowOff>9525</xdr:rowOff>
                  </to>
                </anchor>
              </controlPr>
            </control>
          </mc:Choice>
        </mc:AlternateContent>
        <mc:AlternateContent xmlns:mc="http://schemas.openxmlformats.org/markup-compatibility/2006">
          <mc:Choice Requires="x14">
            <control shapeId="6447" r:id="rId89" name="Check Box 303">
              <controlPr defaultSize="0" autoFill="0" autoLine="0" autoPict="0">
                <anchor moveWithCells="1">
                  <from>
                    <xdr:col>8</xdr:col>
                    <xdr:colOff>28575</xdr:colOff>
                    <xdr:row>19</xdr:row>
                    <xdr:rowOff>133350</xdr:rowOff>
                  </from>
                  <to>
                    <xdr:col>9</xdr:col>
                    <xdr:colOff>104775</xdr:colOff>
                    <xdr:row>21</xdr:row>
                    <xdr:rowOff>9525</xdr:rowOff>
                  </to>
                </anchor>
              </controlPr>
            </control>
          </mc:Choice>
        </mc:AlternateContent>
        <mc:AlternateContent xmlns:mc="http://schemas.openxmlformats.org/markup-compatibility/2006">
          <mc:Choice Requires="x14">
            <control shapeId="6448" r:id="rId90" name="Check Box 304">
              <controlPr defaultSize="0" autoFill="0" autoLine="0" autoPict="0">
                <anchor moveWithCells="1">
                  <from>
                    <xdr:col>8</xdr:col>
                    <xdr:colOff>28575</xdr:colOff>
                    <xdr:row>20</xdr:row>
                    <xdr:rowOff>133350</xdr:rowOff>
                  </from>
                  <to>
                    <xdr:col>9</xdr:col>
                    <xdr:colOff>104775</xdr:colOff>
                    <xdr:row>22</xdr:row>
                    <xdr:rowOff>9525</xdr:rowOff>
                  </to>
                </anchor>
              </controlPr>
            </control>
          </mc:Choice>
        </mc:AlternateContent>
        <mc:AlternateContent xmlns:mc="http://schemas.openxmlformats.org/markup-compatibility/2006">
          <mc:Choice Requires="x14">
            <control shapeId="6449" r:id="rId91" name="Check Box 305">
              <controlPr defaultSize="0" autoFill="0" autoLine="0" autoPict="0">
                <anchor moveWithCells="1">
                  <from>
                    <xdr:col>8</xdr:col>
                    <xdr:colOff>28575</xdr:colOff>
                    <xdr:row>20</xdr:row>
                    <xdr:rowOff>133350</xdr:rowOff>
                  </from>
                  <to>
                    <xdr:col>9</xdr:col>
                    <xdr:colOff>104775</xdr:colOff>
                    <xdr:row>22</xdr:row>
                    <xdr:rowOff>9525</xdr:rowOff>
                  </to>
                </anchor>
              </controlPr>
            </control>
          </mc:Choice>
        </mc:AlternateContent>
        <mc:AlternateContent xmlns:mc="http://schemas.openxmlformats.org/markup-compatibility/2006">
          <mc:Choice Requires="x14">
            <control shapeId="6450" r:id="rId92" name="Check Box 306">
              <controlPr defaultSize="0" autoFill="0" autoLine="0" autoPict="0">
                <anchor moveWithCells="1">
                  <from>
                    <xdr:col>8</xdr:col>
                    <xdr:colOff>28575</xdr:colOff>
                    <xdr:row>22</xdr:row>
                    <xdr:rowOff>133350</xdr:rowOff>
                  </from>
                  <to>
                    <xdr:col>9</xdr:col>
                    <xdr:colOff>104775</xdr:colOff>
                    <xdr:row>24</xdr:row>
                    <xdr:rowOff>9525</xdr:rowOff>
                  </to>
                </anchor>
              </controlPr>
            </control>
          </mc:Choice>
        </mc:AlternateContent>
        <mc:AlternateContent xmlns:mc="http://schemas.openxmlformats.org/markup-compatibility/2006">
          <mc:Choice Requires="x14">
            <control shapeId="6451" r:id="rId93" name="Check Box 307">
              <controlPr defaultSize="0" autoFill="0" autoLine="0" autoPict="0">
                <anchor moveWithCells="1">
                  <from>
                    <xdr:col>8</xdr:col>
                    <xdr:colOff>28575</xdr:colOff>
                    <xdr:row>23</xdr:row>
                    <xdr:rowOff>133350</xdr:rowOff>
                  </from>
                  <to>
                    <xdr:col>9</xdr:col>
                    <xdr:colOff>104775</xdr:colOff>
                    <xdr:row>25</xdr:row>
                    <xdr:rowOff>9525</xdr:rowOff>
                  </to>
                </anchor>
              </controlPr>
            </control>
          </mc:Choice>
        </mc:AlternateContent>
        <mc:AlternateContent xmlns:mc="http://schemas.openxmlformats.org/markup-compatibility/2006">
          <mc:Choice Requires="x14">
            <control shapeId="6452" r:id="rId94" name="Check Box 308">
              <controlPr defaultSize="0" autoFill="0" autoLine="0" autoPict="0">
                <anchor moveWithCells="1">
                  <from>
                    <xdr:col>8</xdr:col>
                    <xdr:colOff>28575</xdr:colOff>
                    <xdr:row>24</xdr:row>
                    <xdr:rowOff>133350</xdr:rowOff>
                  </from>
                  <to>
                    <xdr:col>9</xdr:col>
                    <xdr:colOff>104775</xdr:colOff>
                    <xdr:row>26</xdr:row>
                    <xdr:rowOff>9525</xdr:rowOff>
                  </to>
                </anchor>
              </controlPr>
            </control>
          </mc:Choice>
        </mc:AlternateContent>
        <mc:AlternateContent xmlns:mc="http://schemas.openxmlformats.org/markup-compatibility/2006">
          <mc:Choice Requires="x14">
            <control shapeId="6453" r:id="rId95" name="Check Box 309">
              <controlPr defaultSize="0" autoFill="0" autoLine="0" autoPict="0">
                <anchor moveWithCells="1">
                  <from>
                    <xdr:col>8</xdr:col>
                    <xdr:colOff>28575</xdr:colOff>
                    <xdr:row>22</xdr:row>
                    <xdr:rowOff>133350</xdr:rowOff>
                  </from>
                  <to>
                    <xdr:col>9</xdr:col>
                    <xdr:colOff>104775</xdr:colOff>
                    <xdr:row>24</xdr:row>
                    <xdr:rowOff>9525</xdr:rowOff>
                  </to>
                </anchor>
              </controlPr>
            </control>
          </mc:Choice>
        </mc:AlternateContent>
        <mc:AlternateContent xmlns:mc="http://schemas.openxmlformats.org/markup-compatibility/2006">
          <mc:Choice Requires="x14">
            <control shapeId="6454" r:id="rId96" name="Check Box 310">
              <controlPr defaultSize="0" autoFill="0" autoLine="0" autoPict="0">
                <anchor moveWithCells="1">
                  <from>
                    <xdr:col>8</xdr:col>
                    <xdr:colOff>28575</xdr:colOff>
                    <xdr:row>23</xdr:row>
                    <xdr:rowOff>133350</xdr:rowOff>
                  </from>
                  <to>
                    <xdr:col>9</xdr:col>
                    <xdr:colOff>104775</xdr:colOff>
                    <xdr:row>25</xdr:row>
                    <xdr:rowOff>9525</xdr:rowOff>
                  </to>
                </anchor>
              </controlPr>
            </control>
          </mc:Choice>
        </mc:AlternateContent>
        <mc:AlternateContent xmlns:mc="http://schemas.openxmlformats.org/markup-compatibility/2006">
          <mc:Choice Requires="x14">
            <control shapeId="6455" r:id="rId97" name="Check Box 311">
              <controlPr defaultSize="0" autoFill="0" autoLine="0" autoPict="0">
                <anchor moveWithCells="1">
                  <from>
                    <xdr:col>8</xdr:col>
                    <xdr:colOff>28575</xdr:colOff>
                    <xdr:row>24</xdr:row>
                    <xdr:rowOff>133350</xdr:rowOff>
                  </from>
                  <to>
                    <xdr:col>9</xdr:col>
                    <xdr:colOff>104775</xdr:colOff>
                    <xdr:row>26</xdr:row>
                    <xdr:rowOff>9525</xdr:rowOff>
                  </to>
                </anchor>
              </controlPr>
            </control>
          </mc:Choice>
        </mc:AlternateContent>
        <mc:AlternateContent xmlns:mc="http://schemas.openxmlformats.org/markup-compatibility/2006">
          <mc:Choice Requires="x14">
            <control shapeId="6456" r:id="rId98" name="Check Box 312">
              <controlPr defaultSize="0" autoFill="0" autoLine="0" autoPict="0">
                <anchor moveWithCells="1">
                  <from>
                    <xdr:col>8</xdr:col>
                    <xdr:colOff>28575</xdr:colOff>
                    <xdr:row>25</xdr:row>
                    <xdr:rowOff>133350</xdr:rowOff>
                  </from>
                  <to>
                    <xdr:col>9</xdr:col>
                    <xdr:colOff>104775</xdr:colOff>
                    <xdr:row>27</xdr:row>
                    <xdr:rowOff>9525</xdr:rowOff>
                  </to>
                </anchor>
              </controlPr>
            </control>
          </mc:Choice>
        </mc:AlternateContent>
        <mc:AlternateContent xmlns:mc="http://schemas.openxmlformats.org/markup-compatibility/2006">
          <mc:Choice Requires="x14">
            <control shapeId="6457" r:id="rId99" name="Check Box 313">
              <controlPr defaultSize="0" autoFill="0" autoLine="0" autoPict="0">
                <anchor moveWithCells="1">
                  <from>
                    <xdr:col>8</xdr:col>
                    <xdr:colOff>28575</xdr:colOff>
                    <xdr:row>25</xdr:row>
                    <xdr:rowOff>133350</xdr:rowOff>
                  </from>
                  <to>
                    <xdr:col>9</xdr:col>
                    <xdr:colOff>104775</xdr:colOff>
                    <xdr:row>27</xdr:row>
                    <xdr:rowOff>9525</xdr:rowOff>
                  </to>
                </anchor>
              </controlPr>
            </control>
          </mc:Choice>
        </mc:AlternateContent>
        <mc:AlternateContent xmlns:mc="http://schemas.openxmlformats.org/markup-compatibility/2006">
          <mc:Choice Requires="x14">
            <control shapeId="6458" r:id="rId100" name="Check Box 314">
              <controlPr defaultSize="0" autoFill="0" autoLine="0" autoPict="0">
                <anchor moveWithCells="1">
                  <from>
                    <xdr:col>3</xdr:col>
                    <xdr:colOff>28575</xdr:colOff>
                    <xdr:row>17</xdr:row>
                    <xdr:rowOff>133350</xdr:rowOff>
                  </from>
                  <to>
                    <xdr:col>4</xdr:col>
                    <xdr:colOff>19050</xdr:colOff>
                    <xdr:row>19</xdr:row>
                    <xdr:rowOff>9525</xdr:rowOff>
                  </to>
                </anchor>
              </controlPr>
            </control>
          </mc:Choice>
        </mc:AlternateContent>
        <mc:AlternateContent xmlns:mc="http://schemas.openxmlformats.org/markup-compatibility/2006">
          <mc:Choice Requires="x14">
            <control shapeId="6459" r:id="rId101" name="Check Box 315">
              <controlPr defaultSize="0" autoFill="0" autoLine="0" autoPict="0">
                <anchor moveWithCells="1">
                  <from>
                    <xdr:col>3</xdr:col>
                    <xdr:colOff>28575</xdr:colOff>
                    <xdr:row>18</xdr:row>
                    <xdr:rowOff>133350</xdr:rowOff>
                  </from>
                  <to>
                    <xdr:col>4</xdr:col>
                    <xdr:colOff>19050</xdr:colOff>
                    <xdr:row>20</xdr:row>
                    <xdr:rowOff>9525</xdr:rowOff>
                  </to>
                </anchor>
              </controlPr>
            </control>
          </mc:Choice>
        </mc:AlternateContent>
        <mc:AlternateContent xmlns:mc="http://schemas.openxmlformats.org/markup-compatibility/2006">
          <mc:Choice Requires="x14">
            <control shapeId="6460" r:id="rId102" name="Check Box 316">
              <controlPr defaultSize="0" autoFill="0" autoLine="0" autoPict="0">
                <anchor moveWithCells="1">
                  <from>
                    <xdr:col>3</xdr:col>
                    <xdr:colOff>28575</xdr:colOff>
                    <xdr:row>19</xdr:row>
                    <xdr:rowOff>133350</xdr:rowOff>
                  </from>
                  <to>
                    <xdr:col>4</xdr:col>
                    <xdr:colOff>19050</xdr:colOff>
                    <xdr:row>21</xdr:row>
                    <xdr:rowOff>9525</xdr:rowOff>
                  </to>
                </anchor>
              </controlPr>
            </control>
          </mc:Choice>
        </mc:AlternateContent>
        <mc:AlternateContent xmlns:mc="http://schemas.openxmlformats.org/markup-compatibility/2006">
          <mc:Choice Requires="x14">
            <control shapeId="6461" r:id="rId103" name="Check Box 317">
              <controlPr defaultSize="0" autoFill="0" autoLine="0" autoPict="0">
                <anchor moveWithCells="1">
                  <from>
                    <xdr:col>3</xdr:col>
                    <xdr:colOff>28575</xdr:colOff>
                    <xdr:row>20</xdr:row>
                    <xdr:rowOff>133350</xdr:rowOff>
                  </from>
                  <to>
                    <xdr:col>4</xdr:col>
                    <xdr:colOff>19050</xdr:colOff>
                    <xdr:row>22</xdr:row>
                    <xdr:rowOff>9525</xdr:rowOff>
                  </to>
                </anchor>
              </controlPr>
            </control>
          </mc:Choice>
        </mc:AlternateContent>
        <mc:AlternateContent xmlns:mc="http://schemas.openxmlformats.org/markup-compatibility/2006">
          <mc:Choice Requires="x14">
            <control shapeId="6462" r:id="rId104" name="Check Box 318">
              <controlPr defaultSize="0" autoFill="0" autoLine="0" autoPict="0">
                <anchor moveWithCells="1">
                  <from>
                    <xdr:col>3</xdr:col>
                    <xdr:colOff>28575</xdr:colOff>
                    <xdr:row>17</xdr:row>
                    <xdr:rowOff>133350</xdr:rowOff>
                  </from>
                  <to>
                    <xdr:col>4</xdr:col>
                    <xdr:colOff>19050</xdr:colOff>
                    <xdr:row>19</xdr:row>
                    <xdr:rowOff>9525</xdr:rowOff>
                  </to>
                </anchor>
              </controlPr>
            </control>
          </mc:Choice>
        </mc:AlternateContent>
        <mc:AlternateContent xmlns:mc="http://schemas.openxmlformats.org/markup-compatibility/2006">
          <mc:Choice Requires="x14">
            <control shapeId="6463" r:id="rId105" name="Check Box 319">
              <controlPr defaultSize="0" autoFill="0" autoLine="0" autoPict="0">
                <anchor moveWithCells="1">
                  <from>
                    <xdr:col>3</xdr:col>
                    <xdr:colOff>28575</xdr:colOff>
                    <xdr:row>18</xdr:row>
                    <xdr:rowOff>133350</xdr:rowOff>
                  </from>
                  <to>
                    <xdr:col>4</xdr:col>
                    <xdr:colOff>19050</xdr:colOff>
                    <xdr:row>20</xdr:row>
                    <xdr:rowOff>9525</xdr:rowOff>
                  </to>
                </anchor>
              </controlPr>
            </control>
          </mc:Choice>
        </mc:AlternateContent>
        <mc:AlternateContent xmlns:mc="http://schemas.openxmlformats.org/markup-compatibility/2006">
          <mc:Choice Requires="x14">
            <control shapeId="6464" r:id="rId106" name="Check Box 320">
              <controlPr defaultSize="0" autoFill="0" autoLine="0" autoPict="0">
                <anchor moveWithCells="1">
                  <from>
                    <xdr:col>3</xdr:col>
                    <xdr:colOff>28575</xdr:colOff>
                    <xdr:row>19</xdr:row>
                    <xdr:rowOff>133350</xdr:rowOff>
                  </from>
                  <to>
                    <xdr:col>4</xdr:col>
                    <xdr:colOff>19050</xdr:colOff>
                    <xdr:row>21</xdr:row>
                    <xdr:rowOff>9525</xdr:rowOff>
                  </to>
                </anchor>
              </controlPr>
            </control>
          </mc:Choice>
        </mc:AlternateContent>
        <mc:AlternateContent xmlns:mc="http://schemas.openxmlformats.org/markup-compatibility/2006">
          <mc:Choice Requires="x14">
            <control shapeId="6465" r:id="rId107" name="Check Box 321">
              <controlPr defaultSize="0" autoFill="0" autoLine="0" autoPict="0">
                <anchor moveWithCells="1">
                  <from>
                    <xdr:col>3</xdr:col>
                    <xdr:colOff>28575</xdr:colOff>
                    <xdr:row>22</xdr:row>
                    <xdr:rowOff>133350</xdr:rowOff>
                  </from>
                  <to>
                    <xdr:col>4</xdr:col>
                    <xdr:colOff>19050</xdr:colOff>
                    <xdr:row>24</xdr:row>
                    <xdr:rowOff>9525</xdr:rowOff>
                  </to>
                </anchor>
              </controlPr>
            </control>
          </mc:Choice>
        </mc:AlternateContent>
        <mc:AlternateContent xmlns:mc="http://schemas.openxmlformats.org/markup-compatibility/2006">
          <mc:Choice Requires="x14">
            <control shapeId="6466" r:id="rId108" name="Check Box 322">
              <controlPr defaultSize="0" autoFill="0" autoLine="0" autoPict="0">
                <anchor moveWithCells="1">
                  <from>
                    <xdr:col>3</xdr:col>
                    <xdr:colOff>28575</xdr:colOff>
                    <xdr:row>23</xdr:row>
                    <xdr:rowOff>133350</xdr:rowOff>
                  </from>
                  <to>
                    <xdr:col>4</xdr:col>
                    <xdr:colOff>19050</xdr:colOff>
                    <xdr:row>25</xdr:row>
                    <xdr:rowOff>9525</xdr:rowOff>
                  </to>
                </anchor>
              </controlPr>
            </control>
          </mc:Choice>
        </mc:AlternateContent>
        <mc:AlternateContent xmlns:mc="http://schemas.openxmlformats.org/markup-compatibility/2006">
          <mc:Choice Requires="x14">
            <control shapeId="6467" r:id="rId109" name="Check Box 323">
              <controlPr defaultSize="0" autoFill="0" autoLine="0" autoPict="0">
                <anchor moveWithCells="1">
                  <from>
                    <xdr:col>3</xdr:col>
                    <xdr:colOff>28575</xdr:colOff>
                    <xdr:row>24</xdr:row>
                    <xdr:rowOff>133350</xdr:rowOff>
                  </from>
                  <to>
                    <xdr:col>4</xdr:col>
                    <xdr:colOff>19050</xdr:colOff>
                    <xdr:row>26</xdr:row>
                    <xdr:rowOff>9525</xdr:rowOff>
                  </to>
                </anchor>
              </controlPr>
            </control>
          </mc:Choice>
        </mc:AlternateContent>
        <mc:AlternateContent xmlns:mc="http://schemas.openxmlformats.org/markup-compatibility/2006">
          <mc:Choice Requires="x14">
            <control shapeId="6468" r:id="rId110" name="Check Box 324">
              <controlPr defaultSize="0" autoFill="0" autoLine="0" autoPict="0">
                <anchor moveWithCells="1">
                  <from>
                    <xdr:col>3</xdr:col>
                    <xdr:colOff>28575</xdr:colOff>
                    <xdr:row>25</xdr:row>
                    <xdr:rowOff>133350</xdr:rowOff>
                  </from>
                  <to>
                    <xdr:col>4</xdr:col>
                    <xdr:colOff>19050</xdr:colOff>
                    <xdr:row>27</xdr:row>
                    <xdr:rowOff>9525</xdr:rowOff>
                  </to>
                </anchor>
              </controlPr>
            </control>
          </mc:Choice>
        </mc:AlternateContent>
        <mc:AlternateContent xmlns:mc="http://schemas.openxmlformats.org/markup-compatibility/2006">
          <mc:Choice Requires="x14">
            <control shapeId="6469" r:id="rId111" name="Check Box 325">
              <controlPr defaultSize="0" autoFill="0" autoLine="0" autoPict="0">
                <anchor moveWithCells="1">
                  <from>
                    <xdr:col>3</xdr:col>
                    <xdr:colOff>28575</xdr:colOff>
                    <xdr:row>22</xdr:row>
                    <xdr:rowOff>133350</xdr:rowOff>
                  </from>
                  <to>
                    <xdr:col>4</xdr:col>
                    <xdr:colOff>19050</xdr:colOff>
                    <xdr:row>24</xdr:row>
                    <xdr:rowOff>9525</xdr:rowOff>
                  </to>
                </anchor>
              </controlPr>
            </control>
          </mc:Choice>
        </mc:AlternateContent>
        <mc:AlternateContent xmlns:mc="http://schemas.openxmlformats.org/markup-compatibility/2006">
          <mc:Choice Requires="x14">
            <control shapeId="6470" r:id="rId112" name="Check Box 326">
              <controlPr defaultSize="0" autoFill="0" autoLine="0" autoPict="0">
                <anchor moveWithCells="1">
                  <from>
                    <xdr:col>3</xdr:col>
                    <xdr:colOff>28575</xdr:colOff>
                    <xdr:row>23</xdr:row>
                    <xdr:rowOff>133350</xdr:rowOff>
                  </from>
                  <to>
                    <xdr:col>4</xdr:col>
                    <xdr:colOff>19050</xdr:colOff>
                    <xdr:row>25</xdr:row>
                    <xdr:rowOff>9525</xdr:rowOff>
                  </to>
                </anchor>
              </controlPr>
            </control>
          </mc:Choice>
        </mc:AlternateContent>
        <mc:AlternateContent xmlns:mc="http://schemas.openxmlformats.org/markup-compatibility/2006">
          <mc:Choice Requires="x14">
            <control shapeId="6471" r:id="rId113" name="Check Box 327">
              <controlPr defaultSize="0" autoFill="0" autoLine="0" autoPict="0">
                <anchor moveWithCells="1">
                  <from>
                    <xdr:col>3</xdr:col>
                    <xdr:colOff>28575</xdr:colOff>
                    <xdr:row>24</xdr:row>
                    <xdr:rowOff>133350</xdr:rowOff>
                  </from>
                  <to>
                    <xdr:col>4</xdr:col>
                    <xdr:colOff>19050</xdr:colOff>
                    <xdr:row>26</xdr:row>
                    <xdr:rowOff>9525</xdr:rowOff>
                  </to>
                </anchor>
              </controlPr>
            </control>
          </mc:Choice>
        </mc:AlternateContent>
        <mc:AlternateContent xmlns:mc="http://schemas.openxmlformats.org/markup-compatibility/2006">
          <mc:Choice Requires="x14">
            <control shapeId="6472" r:id="rId114" name="Check Box 328">
              <controlPr defaultSize="0" autoFill="0" autoLine="0" autoPict="0">
                <anchor moveWithCells="1">
                  <from>
                    <xdr:col>8</xdr:col>
                    <xdr:colOff>28575</xdr:colOff>
                    <xdr:row>17</xdr:row>
                    <xdr:rowOff>133350</xdr:rowOff>
                  </from>
                  <to>
                    <xdr:col>9</xdr:col>
                    <xdr:colOff>104775</xdr:colOff>
                    <xdr:row>19</xdr:row>
                    <xdr:rowOff>9525</xdr:rowOff>
                  </to>
                </anchor>
              </controlPr>
            </control>
          </mc:Choice>
        </mc:AlternateContent>
        <mc:AlternateContent xmlns:mc="http://schemas.openxmlformats.org/markup-compatibility/2006">
          <mc:Choice Requires="x14">
            <control shapeId="6473" r:id="rId115" name="Check Box 329">
              <controlPr defaultSize="0" autoFill="0" autoLine="0" autoPict="0">
                <anchor moveWithCells="1">
                  <from>
                    <xdr:col>8</xdr:col>
                    <xdr:colOff>28575</xdr:colOff>
                    <xdr:row>18</xdr:row>
                    <xdr:rowOff>133350</xdr:rowOff>
                  </from>
                  <to>
                    <xdr:col>9</xdr:col>
                    <xdr:colOff>104775</xdr:colOff>
                    <xdr:row>20</xdr:row>
                    <xdr:rowOff>9525</xdr:rowOff>
                  </to>
                </anchor>
              </controlPr>
            </control>
          </mc:Choice>
        </mc:AlternateContent>
        <mc:AlternateContent xmlns:mc="http://schemas.openxmlformats.org/markup-compatibility/2006">
          <mc:Choice Requires="x14">
            <control shapeId="6474" r:id="rId116" name="Check Box 330">
              <controlPr defaultSize="0" autoFill="0" autoLine="0" autoPict="0">
                <anchor moveWithCells="1">
                  <from>
                    <xdr:col>8</xdr:col>
                    <xdr:colOff>28575</xdr:colOff>
                    <xdr:row>19</xdr:row>
                    <xdr:rowOff>133350</xdr:rowOff>
                  </from>
                  <to>
                    <xdr:col>9</xdr:col>
                    <xdr:colOff>104775</xdr:colOff>
                    <xdr:row>21</xdr:row>
                    <xdr:rowOff>9525</xdr:rowOff>
                  </to>
                </anchor>
              </controlPr>
            </control>
          </mc:Choice>
        </mc:AlternateContent>
        <mc:AlternateContent xmlns:mc="http://schemas.openxmlformats.org/markup-compatibility/2006">
          <mc:Choice Requires="x14">
            <control shapeId="6475" r:id="rId117" name="Check Box 331">
              <controlPr defaultSize="0" autoFill="0" autoLine="0" autoPict="0">
                <anchor moveWithCells="1">
                  <from>
                    <xdr:col>8</xdr:col>
                    <xdr:colOff>28575</xdr:colOff>
                    <xdr:row>20</xdr:row>
                    <xdr:rowOff>133350</xdr:rowOff>
                  </from>
                  <to>
                    <xdr:col>9</xdr:col>
                    <xdr:colOff>104775</xdr:colOff>
                    <xdr:row>22</xdr:row>
                    <xdr:rowOff>9525</xdr:rowOff>
                  </to>
                </anchor>
              </controlPr>
            </control>
          </mc:Choice>
        </mc:AlternateContent>
        <mc:AlternateContent xmlns:mc="http://schemas.openxmlformats.org/markup-compatibility/2006">
          <mc:Choice Requires="x14">
            <control shapeId="6476" r:id="rId118" name="Check Box 332">
              <controlPr defaultSize="0" autoFill="0" autoLine="0" autoPict="0">
                <anchor moveWithCells="1">
                  <from>
                    <xdr:col>8</xdr:col>
                    <xdr:colOff>28575</xdr:colOff>
                    <xdr:row>17</xdr:row>
                    <xdr:rowOff>133350</xdr:rowOff>
                  </from>
                  <to>
                    <xdr:col>9</xdr:col>
                    <xdr:colOff>104775</xdr:colOff>
                    <xdr:row>19</xdr:row>
                    <xdr:rowOff>9525</xdr:rowOff>
                  </to>
                </anchor>
              </controlPr>
            </control>
          </mc:Choice>
        </mc:AlternateContent>
        <mc:AlternateContent xmlns:mc="http://schemas.openxmlformats.org/markup-compatibility/2006">
          <mc:Choice Requires="x14">
            <control shapeId="6477" r:id="rId119" name="Check Box 333">
              <controlPr defaultSize="0" autoFill="0" autoLine="0" autoPict="0">
                <anchor moveWithCells="1">
                  <from>
                    <xdr:col>8</xdr:col>
                    <xdr:colOff>28575</xdr:colOff>
                    <xdr:row>18</xdr:row>
                    <xdr:rowOff>133350</xdr:rowOff>
                  </from>
                  <to>
                    <xdr:col>9</xdr:col>
                    <xdr:colOff>104775</xdr:colOff>
                    <xdr:row>20</xdr:row>
                    <xdr:rowOff>9525</xdr:rowOff>
                  </to>
                </anchor>
              </controlPr>
            </control>
          </mc:Choice>
        </mc:AlternateContent>
        <mc:AlternateContent xmlns:mc="http://schemas.openxmlformats.org/markup-compatibility/2006">
          <mc:Choice Requires="x14">
            <control shapeId="6478" r:id="rId120" name="Check Box 334">
              <controlPr defaultSize="0" autoFill="0" autoLine="0" autoPict="0">
                <anchor moveWithCells="1">
                  <from>
                    <xdr:col>8</xdr:col>
                    <xdr:colOff>28575</xdr:colOff>
                    <xdr:row>19</xdr:row>
                    <xdr:rowOff>133350</xdr:rowOff>
                  </from>
                  <to>
                    <xdr:col>9</xdr:col>
                    <xdr:colOff>104775</xdr:colOff>
                    <xdr:row>21</xdr:row>
                    <xdr:rowOff>9525</xdr:rowOff>
                  </to>
                </anchor>
              </controlPr>
            </control>
          </mc:Choice>
        </mc:AlternateContent>
        <mc:AlternateContent xmlns:mc="http://schemas.openxmlformats.org/markup-compatibility/2006">
          <mc:Choice Requires="x14">
            <control shapeId="6479" r:id="rId121" name="Check Box 335">
              <controlPr defaultSize="0" autoFill="0" autoLine="0" autoPict="0">
                <anchor moveWithCells="1">
                  <from>
                    <xdr:col>8</xdr:col>
                    <xdr:colOff>28575</xdr:colOff>
                    <xdr:row>22</xdr:row>
                    <xdr:rowOff>133350</xdr:rowOff>
                  </from>
                  <to>
                    <xdr:col>9</xdr:col>
                    <xdr:colOff>104775</xdr:colOff>
                    <xdr:row>24</xdr:row>
                    <xdr:rowOff>9525</xdr:rowOff>
                  </to>
                </anchor>
              </controlPr>
            </control>
          </mc:Choice>
        </mc:AlternateContent>
        <mc:AlternateContent xmlns:mc="http://schemas.openxmlformats.org/markup-compatibility/2006">
          <mc:Choice Requires="x14">
            <control shapeId="6480" r:id="rId122" name="Check Box 336">
              <controlPr defaultSize="0" autoFill="0" autoLine="0" autoPict="0">
                <anchor moveWithCells="1">
                  <from>
                    <xdr:col>8</xdr:col>
                    <xdr:colOff>28575</xdr:colOff>
                    <xdr:row>23</xdr:row>
                    <xdr:rowOff>133350</xdr:rowOff>
                  </from>
                  <to>
                    <xdr:col>9</xdr:col>
                    <xdr:colOff>104775</xdr:colOff>
                    <xdr:row>25</xdr:row>
                    <xdr:rowOff>9525</xdr:rowOff>
                  </to>
                </anchor>
              </controlPr>
            </control>
          </mc:Choice>
        </mc:AlternateContent>
        <mc:AlternateContent xmlns:mc="http://schemas.openxmlformats.org/markup-compatibility/2006">
          <mc:Choice Requires="x14">
            <control shapeId="6481" r:id="rId123" name="Check Box 337">
              <controlPr defaultSize="0" autoFill="0" autoLine="0" autoPict="0">
                <anchor moveWithCells="1">
                  <from>
                    <xdr:col>8</xdr:col>
                    <xdr:colOff>28575</xdr:colOff>
                    <xdr:row>24</xdr:row>
                    <xdr:rowOff>133350</xdr:rowOff>
                  </from>
                  <to>
                    <xdr:col>9</xdr:col>
                    <xdr:colOff>104775</xdr:colOff>
                    <xdr:row>26</xdr:row>
                    <xdr:rowOff>9525</xdr:rowOff>
                  </to>
                </anchor>
              </controlPr>
            </control>
          </mc:Choice>
        </mc:AlternateContent>
        <mc:AlternateContent xmlns:mc="http://schemas.openxmlformats.org/markup-compatibility/2006">
          <mc:Choice Requires="x14">
            <control shapeId="6482" r:id="rId124" name="Check Box 338">
              <controlPr defaultSize="0" autoFill="0" autoLine="0" autoPict="0">
                <anchor moveWithCells="1">
                  <from>
                    <xdr:col>8</xdr:col>
                    <xdr:colOff>28575</xdr:colOff>
                    <xdr:row>25</xdr:row>
                    <xdr:rowOff>133350</xdr:rowOff>
                  </from>
                  <to>
                    <xdr:col>9</xdr:col>
                    <xdr:colOff>104775</xdr:colOff>
                    <xdr:row>27</xdr:row>
                    <xdr:rowOff>9525</xdr:rowOff>
                  </to>
                </anchor>
              </controlPr>
            </control>
          </mc:Choice>
        </mc:AlternateContent>
        <mc:AlternateContent xmlns:mc="http://schemas.openxmlformats.org/markup-compatibility/2006">
          <mc:Choice Requires="x14">
            <control shapeId="6483" r:id="rId125" name="Check Box 339">
              <controlPr defaultSize="0" autoFill="0" autoLine="0" autoPict="0">
                <anchor moveWithCells="1">
                  <from>
                    <xdr:col>8</xdr:col>
                    <xdr:colOff>28575</xdr:colOff>
                    <xdr:row>22</xdr:row>
                    <xdr:rowOff>133350</xdr:rowOff>
                  </from>
                  <to>
                    <xdr:col>9</xdr:col>
                    <xdr:colOff>104775</xdr:colOff>
                    <xdr:row>24</xdr:row>
                    <xdr:rowOff>9525</xdr:rowOff>
                  </to>
                </anchor>
              </controlPr>
            </control>
          </mc:Choice>
        </mc:AlternateContent>
        <mc:AlternateContent xmlns:mc="http://schemas.openxmlformats.org/markup-compatibility/2006">
          <mc:Choice Requires="x14">
            <control shapeId="6484" r:id="rId126" name="Check Box 340">
              <controlPr defaultSize="0" autoFill="0" autoLine="0" autoPict="0">
                <anchor moveWithCells="1">
                  <from>
                    <xdr:col>8</xdr:col>
                    <xdr:colOff>28575</xdr:colOff>
                    <xdr:row>23</xdr:row>
                    <xdr:rowOff>133350</xdr:rowOff>
                  </from>
                  <to>
                    <xdr:col>9</xdr:col>
                    <xdr:colOff>104775</xdr:colOff>
                    <xdr:row>25</xdr:row>
                    <xdr:rowOff>9525</xdr:rowOff>
                  </to>
                </anchor>
              </controlPr>
            </control>
          </mc:Choice>
        </mc:AlternateContent>
        <mc:AlternateContent xmlns:mc="http://schemas.openxmlformats.org/markup-compatibility/2006">
          <mc:Choice Requires="x14">
            <control shapeId="6485" r:id="rId127" name="Check Box 341">
              <controlPr defaultSize="0" autoFill="0" autoLine="0" autoPict="0">
                <anchor moveWithCells="1">
                  <from>
                    <xdr:col>8</xdr:col>
                    <xdr:colOff>28575</xdr:colOff>
                    <xdr:row>24</xdr:row>
                    <xdr:rowOff>133350</xdr:rowOff>
                  </from>
                  <to>
                    <xdr:col>9</xdr:col>
                    <xdr:colOff>104775</xdr:colOff>
                    <xdr:row>26</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90" zoomScaleNormal="90" workbookViewId="0">
      <selection activeCell="A2" sqref="A2:L2"/>
    </sheetView>
  </sheetViews>
  <sheetFormatPr defaultRowHeight="12.75" x14ac:dyDescent="0.2"/>
  <cols>
    <col min="1" max="1" width="38.42578125" customWidth="1"/>
    <col min="2" max="2" width="5.7109375" customWidth="1"/>
    <col min="3" max="3" width="24" customWidth="1"/>
    <col min="4" max="8" width="12.7109375" customWidth="1"/>
    <col min="9" max="9" width="5.7109375" customWidth="1"/>
    <col min="10" max="11" width="29.85546875" customWidth="1"/>
    <col min="12" max="12" width="3.140625" customWidth="1"/>
    <col min="13" max="13" width="21.7109375" customWidth="1"/>
  </cols>
  <sheetData>
    <row r="1" spans="1:12" ht="69.75" customHeight="1" x14ac:dyDescent="0.2">
      <c r="A1" s="397"/>
      <c r="B1" s="397"/>
      <c r="C1" s="397"/>
      <c r="D1" s="397"/>
      <c r="E1" s="397"/>
      <c r="F1" s="397"/>
      <c r="G1" s="397"/>
      <c r="H1" s="397"/>
      <c r="I1" s="397"/>
      <c r="J1" s="397"/>
      <c r="K1" s="397"/>
      <c r="L1" s="397"/>
    </row>
    <row r="2" spans="1:12" s="113" customFormat="1" ht="39.950000000000003" customHeight="1" x14ac:dyDescent="0.2">
      <c r="A2" s="398" t="s">
        <v>717</v>
      </c>
      <c r="B2" s="399"/>
      <c r="C2" s="399"/>
      <c r="D2" s="399"/>
      <c r="E2" s="399"/>
      <c r="F2" s="399"/>
      <c r="G2" s="399"/>
      <c r="H2" s="399"/>
      <c r="I2" s="399"/>
      <c r="J2" s="399"/>
      <c r="K2" s="399"/>
      <c r="L2" s="400"/>
    </row>
    <row r="3" spans="1:12" s="55" customFormat="1" ht="27.75" customHeight="1" x14ac:dyDescent="0.2">
      <c r="A3" s="401" t="s">
        <v>386</v>
      </c>
      <c r="B3" s="401"/>
      <c r="C3" s="401"/>
      <c r="D3" s="401"/>
      <c r="E3" s="401"/>
      <c r="F3" s="401"/>
      <c r="G3" s="401"/>
      <c r="H3" s="401"/>
      <c r="I3" s="401"/>
      <c r="J3" s="401"/>
      <c r="K3" s="401"/>
      <c r="L3" s="401"/>
    </row>
    <row r="4" spans="1:12" s="149" customFormat="1" ht="9.9499999999999993" customHeight="1" x14ac:dyDescent="0.2">
      <c r="A4" s="402" t="s">
        <v>387</v>
      </c>
      <c r="B4" s="145"/>
      <c r="C4" s="146"/>
      <c r="D4" s="147"/>
      <c r="E4" s="147"/>
      <c r="F4" s="147"/>
      <c r="G4" s="147"/>
      <c r="H4" s="147"/>
      <c r="I4" s="147"/>
      <c r="J4" s="147"/>
      <c r="K4" s="147"/>
      <c r="L4" s="148"/>
    </row>
    <row r="5" spans="1:12" s="151" customFormat="1" ht="25.5" customHeight="1" x14ac:dyDescent="0.2">
      <c r="A5" s="403"/>
      <c r="B5" s="150"/>
      <c r="D5" s="152" t="s">
        <v>388</v>
      </c>
      <c r="E5" s="152" t="s">
        <v>346</v>
      </c>
      <c r="F5" s="152" t="s">
        <v>389</v>
      </c>
      <c r="G5" s="56" t="s">
        <v>347</v>
      </c>
      <c r="H5" s="56" t="s">
        <v>390</v>
      </c>
      <c r="J5" s="153" t="s">
        <v>391</v>
      </c>
      <c r="L5" s="154"/>
    </row>
    <row r="6" spans="1:12" s="149" customFormat="1" ht="25.5" customHeight="1" x14ac:dyDescent="0.2">
      <c r="A6" s="403"/>
      <c r="B6" s="155"/>
      <c r="C6" s="156" t="s">
        <v>392</v>
      </c>
      <c r="D6" s="157"/>
      <c r="E6" s="157"/>
      <c r="F6" s="157"/>
      <c r="G6" s="157"/>
      <c r="H6" s="157"/>
      <c r="J6" s="405"/>
      <c r="K6" s="406"/>
      <c r="L6" s="158"/>
    </row>
    <row r="7" spans="1:12" s="149" customFormat="1" x14ac:dyDescent="0.2">
      <c r="A7" s="404"/>
      <c r="B7" s="159"/>
      <c r="C7" s="160"/>
      <c r="D7" s="161"/>
      <c r="E7" s="161"/>
      <c r="F7" s="161"/>
      <c r="G7" s="161"/>
      <c r="H7" s="161"/>
      <c r="I7" s="161"/>
      <c r="J7" s="161"/>
      <c r="K7" s="161"/>
      <c r="L7" s="162"/>
    </row>
    <row r="8" spans="1:12" s="149" customFormat="1" ht="9.9499999999999993" customHeight="1" x14ac:dyDescent="0.2">
      <c r="A8" s="402" t="s">
        <v>393</v>
      </c>
      <c r="B8" s="145"/>
      <c r="C8" s="146"/>
      <c r="D8" s="147"/>
      <c r="E8" s="147"/>
      <c r="F8" s="147"/>
      <c r="G8" s="147"/>
      <c r="H8" s="147"/>
      <c r="I8" s="147"/>
      <c r="J8" s="147"/>
      <c r="K8" s="147"/>
      <c r="L8" s="148"/>
    </row>
    <row r="9" spans="1:12" s="151" customFormat="1" ht="25.5" customHeight="1" x14ac:dyDescent="0.2">
      <c r="A9" s="403"/>
      <c r="B9" s="150"/>
      <c r="D9" s="152" t="s">
        <v>388</v>
      </c>
      <c r="E9" s="152" t="s">
        <v>346</v>
      </c>
      <c r="F9" s="152" t="s">
        <v>389</v>
      </c>
      <c r="G9" s="56" t="s">
        <v>347</v>
      </c>
      <c r="H9" s="56" t="s">
        <v>390</v>
      </c>
      <c r="J9" s="153" t="s">
        <v>394</v>
      </c>
      <c r="L9" s="154"/>
    </row>
    <row r="10" spans="1:12" s="149" customFormat="1" ht="25.5" customHeight="1" x14ac:dyDescent="0.2">
      <c r="A10" s="403"/>
      <c r="B10" s="155"/>
      <c r="C10" s="156" t="s">
        <v>392</v>
      </c>
      <c r="D10" s="157"/>
      <c r="E10" s="157"/>
      <c r="F10" s="157"/>
      <c r="G10" s="157"/>
      <c r="H10" s="157"/>
      <c r="J10" s="405"/>
      <c r="K10" s="406"/>
      <c r="L10" s="158"/>
    </row>
    <row r="11" spans="1:12" s="149" customFormat="1" x14ac:dyDescent="0.2">
      <c r="A11" s="404"/>
      <c r="B11" s="159"/>
      <c r="C11" s="160"/>
      <c r="D11" s="161"/>
      <c r="E11" s="161"/>
      <c r="F11" s="161"/>
      <c r="G11" s="161"/>
      <c r="H11" s="161"/>
      <c r="I11" s="161"/>
      <c r="J11" s="161"/>
      <c r="K11" s="161"/>
      <c r="L11" s="162"/>
    </row>
    <row r="12" spans="1:12" s="149" customFormat="1" ht="9.9499999999999993" customHeight="1" x14ac:dyDescent="0.2">
      <c r="A12" s="402" t="s">
        <v>395</v>
      </c>
      <c r="B12" s="145"/>
      <c r="C12" s="146"/>
      <c r="D12" s="147"/>
      <c r="E12" s="147"/>
      <c r="F12" s="147"/>
      <c r="G12" s="147"/>
      <c r="H12" s="147"/>
      <c r="I12" s="147"/>
      <c r="J12" s="147"/>
      <c r="K12" s="147"/>
      <c r="L12" s="148"/>
    </row>
    <row r="13" spans="1:12" s="151" customFormat="1" ht="25.5" customHeight="1" x14ac:dyDescent="0.2">
      <c r="A13" s="403"/>
      <c r="B13" s="150"/>
      <c r="D13" s="152" t="s">
        <v>388</v>
      </c>
      <c r="E13" s="152" t="s">
        <v>346</v>
      </c>
      <c r="F13" s="152" t="s">
        <v>389</v>
      </c>
      <c r="G13" s="56" t="s">
        <v>347</v>
      </c>
      <c r="H13" s="56" t="s">
        <v>390</v>
      </c>
      <c r="J13" s="153" t="s">
        <v>394</v>
      </c>
      <c r="L13" s="154"/>
    </row>
    <row r="14" spans="1:12" s="149" customFormat="1" ht="25.5" customHeight="1" x14ac:dyDescent="0.2">
      <c r="A14" s="403"/>
      <c r="B14" s="155"/>
      <c r="C14" s="156" t="s">
        <v>392</v>
      </c>
      <c r="D14" s="157"/>
      <c r="E14" s="157"/>
      <c r="F14" s="157"/>
      <c r="G14" s="157"/>
      <c r="H14" s="157"/>
      <c r="J14" s="405"/>
      <c r="K14" s="406"/>
      <c r="L14" s="158"/>
    </row>
    <row r="15" spans="1:12" s="149" customFormat="1" x14ac:dyDescent="0.2">
      <c r="A15" s="404"/>
      <c r="B15" s="159"/>
      <c r="C15" s="160"/>
      <c r="D15" s="161"/>
      <c r="E15" s="161"/>
      <c r="F15" s="161"/>
      <c r="G15" s="161"/>
      <c r="H15" s="161"/>
      <c r="I15" s="161"/>
      <c r="J15" s="161"/>
      <c r="K15" s="161"/>
      <c r="L15" s="162"/>
    </row>
    <row r="16" spans="1:12" s="149" customFormat="1" ht="9.9499999999999993" customHeight="1" x14ac:dyDescent="0.2">
      <c r="A16" s="402" t="s">
        <v>396</v>
      </c>
      <c r="B16" s="145"/>
      <c r="C16" s="146"/>
      <c r="D16" s="147"/>
      <c r="E16" s="147"/>
      <c r="F16" s="147"/>
      <c r="G16" s="147"/>
      <c r="H16" s="147"/>
      <c r="I16" s="147"/>
      <c r="J16" s="147"/>
      <c r="K16" s="147"/>
      <c r="L16" s="148"/>
    </row>
    <row r="17" spans="1:12" s="151" customFormat="1" ht="25.5" customHeight="1" x14ac:dyDescent="0.2">
      <c r="A17" s="403"/>
      <c r="B17" s="150"/>
      <c r="D17" s="152" t="s">
        <v>388</v>
      </c>
      <c r="E17" s="152" t="s">
        <v>346</v>
      </c>
      <c r="F17" s="152" t="s">
        <v>389</v>
      </c>
      <c r="G17" s="56" t="s">
        <v>347</v>
      </c>
      <c r="H17" s="56" t="s">
        <v>390</v>
      </c>
      <c r="J17" s="153" t="s">
        <v>394</v>
      </c>
      <c r="L17" s="154"/>
    </row>
    <row r="18" spans="1:12" s="149" customFormat="1" ht="25.5" customHeight="1" x14ac:dyDescent="0.2">
      <c r="A18" s="403"/>
      <c r="B18" s="155"/>
      <c r="C18" s="156" t="s">
        <v>392</v>
      </c>
      <c r="D18" s="157"/>
      <c r="E18" s="157"/>
      <c r="F18" s="157"/>
      <c r="G18" s="157"/>
      <c r="H18" s="157"/>
      <c r="J18" s="405"/>
      <c r="K18" s="406"/>
      <c r="L18" s="158"/>
    </row>
    <row r="19" spans="1:12" s="149" customFormat="1" x14ac:dyDescent="0.2">
      <c r="A19" s="404"/>
      <c r="B19" s="159"/>
      <c r="C19" s="160"/>
      <c r="D19" s="161"/>
      <c r="E19" s="161"/>
      <c r="F19" s="161"/>
      <c r="G19" s="161"/>
      <c r="H19" s="161"/>
      <c r="I19" s="161"/>
      <c r="J19" s="161"/>
      <c r="K19" s="161"/>
      <c r="L19" s="162"/>
    </row>
    <row r="20" spans="1:12" s="149" customFormat="1" ht="9.9499999999999993" customHeight="1" x14ac:dyDescent="0.2">
      <c r="A20" s="402" t="s">
        <v>397</v>
      </c>
      <c r="B20" s="145"/>
      <c r="C20" s="146"/>
      <c r="D20" s="147"/>
      <c r="E20" s="147"/>
      <c r="F20" s="147"/>
      <c r="G20" s="147"/>
      <c r="H20" s="147"/>
      <c r="I20" s="147"/>
      <c r="J20" s="147"/>
      <c r="K20" s="147"/>
      <c r="L20" s="148"/>
    </row>
    <row r="21" spans="1:12" s="151" customFormat="1" ht="25.5" customHeight="1" x14ac:dyDescent="0.2">
      <c r="A21" s="403"/>
      <c r="B21" s="150"/>
      <c r="D21" s="152" t="s">
        <v>388</v>
      </c>
      <c r="E21" s="152" t="s">
        <v>346</v>
      </c>
      <c r="F21" s="152" t="s">
        <v>389</v>
      </c>
      <c r="G21" s="56" t="s">
        <v>347</v>
      </c>
      <c r="H21" s="56" t="s">
        <v>390</v>
      </c>
      <c r="J21" s="163" t="s">
        <v>394</v>
      </c>
      <c r="K21" s="163"/>
      <c r="L21" s="154"/>
    </row>
    <row r="22" spans="1:12" s="149" customFormat="1" ht="25.5" customHeight="1" x14ac:dyDescent="0.2">
      <c r="A22" s="403"/>
      <c r="B22" s="155"/>
      <c r="C22" s="156" t="s">
        <v>392</v>
      </c>
      <c r="D22" s="157"/>
      <c r="E22" s="157"/>
      <c r="F22" s="157"/>
      <c r="G22" s="157"/>
      <c r="H22" s="157"/>
      <c r="J22" s="405"/>
      <c r="K22" s="406"/>
      <c r="L22" s="158"/>
    </row>
    <row r="23" spans="1:12" s="149" customFormat="1" ht="15.75" customHeight="1" x14ac:dyDescent="0.2">
      <c r="A23" s="403"/>
      <c r="B23" s="159"/>
      <c r="C23" s="160"/>
      <c r="D23" s="161"/>
      <c r="E23" s="161"/>
      <c r="F23" s="161"/>
      <c r="G23" s="161"/>
      <c r="H23" s="161"/>
      <c r="I23" s="161"/>
      <c r="J23" s="161"/>
      <c r="K23" s="161"/>
      <c r="L23" s="162"/>
    </row>
    <row r="24" spans="1:12" s="149" customFormat="1" ht="9.9499999999999993" customHeight="1" x14ac:dyDescent="0.2">
      <c r="A24" s="402" t="s">
        <v>398</v>
      </c>
      <c r="B24" s="145"/>
      <c r="C24" s="146"/>
      <c r="D24" s="147"/>
      <c r="E24" s="147"/>
      <c r="F24" s="147"/>
      <c r="G24" s="147"/>
      <c r="H24" s="147"/>
      <c r="I24" s="147"/>
      <c r="J24" s="147"/>
      <c r="K24" s="147"/>
      <c r="L24" s="148"/>
    </row>
    <row r="25" spans="1:12" s="151" customFormat="1" ht="25.5" customHeight="1" x14ac:dyDescent="0.2">
      <c r="A25" s="403"/>
      <c r="B25" s="150"/>
      <c r="D25" s="152" t="s">
        <v>388</v>
      </c>
      <c r="E25" s="152" t="s">
        <v>346</v>
      </c>
      <c r="F25" s="152" t="s">
        <v>389</v>
      </c>
      <c r="G25" s="56" t="s">
        <v>347</v>
      </c>
      <c r="H25" s="56" t="s">
        <v>390</v>
      </c>
      <c r="J25" s="153" t="s">
        <v>394</v>
      </c>
      <c r="L25" s="154"/>
    </row>
    <row r="26" spans="1:12" s="149" customFormat="1" ht="25.5" customHeight="1" x14ac:dyDescent="0.2">
      <c r="A26" s="403"/>
      <c r="B26" s="155"/>
      <c r="C26" s="156" t="s">
        <v>392</v>
      </c>
      <c r="D26" s="157"/>
      <c r="E26" s="157"/>
      <c r="F26" s="157"/>
      <c r="G26" s="157"/>
      <c r="H26" s="157"/>
      <c r="J26" s="405"/>
      <c r="K26" s="406"/>
      <c r="L26" s="158"/>
    </row>
    <row r="27" spans="1:12" s="149" customFormat="1" ht="15.75" customHeight="1" x14ac:dyDescent="0.2">
      <c r="A27" s="404"/>
      <c r="B27" s="159"/>
      <c r="C27" s="160"/>
      <c r="D27" s="161"/>
      <c r="E27" s="161"/>
      <c r="F27" s="161"/>
      <c r="G27" s="161"/>
      <c r="H27" s="161"/>
      <c r="I27" s="161"/>
      <c r="J27" s="161"/>
      <c r="K27" s="161"/>
      <c r="L27" s="162"/>
    </row>
    <row r="28" spans="1:12" s="149" customFormat="1" ht="19.5" customHeight="1" x14ac:dyDescent="0.2">
      <c r="A28" s="407" t="s">
        <v>399</v>
      </c>
      <c r="B28" s="409"/>
      <c r="C28" s="409"/>
      <c r="D28" s="409"/>
      <c r="E28" s="409"/>
      <c r="F28" s="409"/>
      <c r="G28" s="409"/>
      <c r="H28" s="409"/>
      <c r="I28" s="409"/>
      <c r="J28" s="409"/>
      <c r="K28" s="409"/>
      <c r="L28" s="410"/>
    </row>
    <row r="29" spans="1:12" s="151" customFormat="1" ht="19.5" customHeight="1" x14ac:dyDescent="0.2">
      <c r="A29" s="408"/>
      <c r="B29" s="411"/>
      <c r="C29" s="411"/>
      <c r="D29" s="411"/>
      <c r="E29" s="411"/>
      <c r="F29" s="411"/>
      <c r="G29" s="411"/>
      <c r="H29" s="411"/>
      <c r="I29" s="411"/>
      <c r="J29" s="411"/>
      <c r="K29" s="411"/>
      <c r="L29" s="412"/>
    </row>
    <row r="30" spans="1:12" s="149" customFormat="1" ht="19.5" customHeight="1" x14ac:dyDescent="0.2">
      <c r="A30" s="408"/>
      <c r="B30" s="413"/>
      <c r="C30" s="413"/>
      <c r="D30" s="413"/>
      <c r="E30" s="413"/>
      <c r="F30" s="413"/>
      <c r="G30" s="413"/>
      <c r="H30" s="413"/>
      <c r="I30" s="413"/>
      <c r="J30" s="413"/>
      <c r="K30" s="413"/>
      <c r="L30" s="414"/>
    </row>
    <row r="31" spans="1:12" s="149" customFormat="1" ht="21.95" customHeight="1" x14ac:dyDescent="0.2">
      <c r="A31" s="407" t="s">
        <v>400</v>
      </c>
      <c r="B31" s="409"/>
      <c r="C31" s="409"/>
      <c r="D31" s="409"/>
      <c r="E31" s="409"/>
      <c r="F31" s="409"/>
      <c r="G31" s="409"/>
      <c r="H31" s="409"/>
      <c r="I31" s="409"/>
      <c r="J31" s="409"/>
      <c r="K31" s="409"/>
      <c r="L31" s="410"/>
    </row>
    <row r="32" spans="1:12" s="151" customFormat="1" ht="21.95" customHeight="1" x14ac:dyDescent="0.2">
      <c r="A32" s="408"/>
      <c r="B32" s="411"/>
      <c r="C32" s="411"/>
      <c r="D32" s="411"/>
      <c r="E32" s="411"/>
      <c r="F32" s="411"/>
      <c r="G32" s="411"/>
      <c r="H32" s="411"/>
      <c r="I32" s="411"/>
      <c r="J32" s="411"/>
      <c r="K32" s="411"/>
      <c r="L32" s="412"/>
    </row>
    <row r="33" spans="1:12" s="149" customFormat="1" ht="21.95" customHeight="1" x14ac:dyDescent="0.2">
      <c r="A33" s="408"/>
      <c r="B33" s="413"/>
      <c r="C33" s="413"/>
      <c r="D33" s="413"/>
      <c r="E33" s="413"/>
      <c r="F33" s="413"/>
      <c r="G33" s="413"/>
      <c r="H33" s="413"/>
      <c r="I33" s="413"/>
      <c r="J33" s="413"/>
      <c r="K33" s="413"/>
      <c r="L33" s="414"/>
    </row>
    <row r="34" spans="1:12" s="149" customFormat="1" ht="21.95" customHeight="1" x14ac:dyDescent="0.2">
      <c r="A34" s="407" t="s">
        <v>401</v>
      </c>
      <c r="B34" s="409"/>
      <c r="C34" s="409"/>
      <c r="D34" s="409"/>
      <c r="E34" s="409"/>
      <c r="F34" s="409"/>
      <c r="G34" s="409"/>
      <c r="H34" s="409"/>
      <c r="I34" s="409"/>
      <c r="J34" s="409"/>
      <c r="K34" s="409"/>
      <c r="L34" s="410"/>
    </row>
    <row r="35" spans="1:12" s="151" customFormat="1" ht="21.95" customHeight="1" x14ac:dyDescent="0.2">
      <c r="A35" s="408"/>
      <c r="B35" s="411"/>
      <c r="C35" s="411"/>
      <c r="D35" s="411"/>
      <c r="E35" s="411"/>
      <c r="F35" s="411"/>
      <c r="G35" s="411"/>
      <c r="H35" s="411"/>
      <c r="I35" s="411"/>
      <c r="J35" s="411"/>
      <c r="K35" s="411"/>
      <c r="L35" s="412"/>
    </row>
    <row r="36" spans="1:12" s="149" customFormat="1" ht="21.95" customHeight="1" x14ac:dyDescent="0.2">
      <c r="A36" s="408"/>
      <c r="B36" s="413"/>
      <c r="C36" s="413"/>
      <c r="D36" s="413"/>
      <c r="E36" s="413"/>
      <c r="F36" s="413"/>
      <c r="G36" s="413"/>
      <c r="H36" s="413"/>
      <c r="I36" s="413"/>
      <c r="J36" s="413"/>
      <c r="K36" s="413"/>
      <c r="L36" s="414"/>
    </row>
    <row r="37" spans="1:12" s="149" customFormat="1" ht="21.95" customHeight="1" x14ac:dyDescent="0.2">
      <c r="A37" s="407" t="s">
        <v>402</v>
      </c>
      <c r="B37" s="409"/>
      <c r="C37" s="409"/>
      <c r="D37" s="409"/>
      <c r="E37" s="409"/>
      <c r="F37" s="409"/>
      <c r="G37" s="409"/>
      <c r="H37" s="409"/>
      <c r="I37" s="409"/>
      <c r="J37" s="409"/>
      <c r="K37" s="409"/>
      <c r="L37" s="410"/>
    </row>
    <row r="38" spans="1:12" s="151" customFormat="1" ht="21.95" customHeight="1" x14ac:dyDescent="0.2">
      <c r="A38" s="408"/>
      <c r="B38" s="411"/>
      <c r="C38" s="411"/>
      <c r="D38" s="411"/>
      <c r="E38" s="411"/>
      <c r="F38" s="411"/>
      <c r="G38" s="411"/>
      <c r="H38" s="411"/>
      <c r="I38" s="411"/>
      <c r="J38" s="411"/>
      <c r="K38" s="411"/>
      <c r="L38" s="412"/>
    </row>
    <row r="39" spans="1:12" s="149" customFormat="1" ht="21.95" customHeight="1" x14ac:dyDescent="0.2">
      <c r="A39" s="408"/>
      <c r="B39" s="413"/>
      <c r="C39" s="413"/>
      <c r="D39" s="413"/>
      <c r="E39" s="413"/>
      <c r="F39" s="413"/>
      <c r="G39" s="413"/>
      <c r="H39" s="413"/>
      <c r="I39" s="413"/>
      <c r="J39" s="413"/>
      <c r="K39" s="413"/>
      <c r="L39" s="414"/>
    </row>
    <row r="40" spans="1:12" s="149" customFormat="1" ht="21.95" customHeight="1" x14ac:dyDescent="0.2">
      <c r="A40" s="407" t="s">
        <v>403</v>
      </c>
      <c r="B40" s="409"/>
      <c r="C40" s="409"/>
      <c r="D40" s="409"/>
      <c r="E40" s="409"/>
      <c r="F40" s="409"/>
      <c r="G40" s="409"/>
      <c r="H40" s="409"/>
      <c r="I40" s="409"/>
      <c r="J40" s="409"/>
      <c r="K40" s="409"/>
      <c r="L40" s="410"/>
    </row>
    <row r="41" spans="1:12" s="149" customFormat="1" ht="21.95" customHeight="1" x14ac:dyDescent="0.2">
      <c r="A41" s="408"/>
      <c r="B41" s="411"/>
      <c r="C41" s="411"/>
      <c r="D41" s="411"/>
      <c r="E41" s="411"/>
      <c r="F41" s="411"/>
      <c r="G41" s="411"/>
      <c r="H41" s="411"/>
      <c r="I41" s="411"/>
      <c r="J41" s="411"/>
      <c r="K41" s="411"/>
      <c r="L41" s="412"/>
    </row>
    <row r="42" spans="1:12" s="55" customFormat="1" ht="21.95" customHeight="1" x14ac:dyDescent="0.2">
      <c r="A42" s="415"/>
      <c r="B42" s="413"/>
      <c r="C42" s="413"/>
      <c r="D42" s="413"/>
      <c r="E42" s="413"/>
      <c r="F42" s="413"/>
      <c r="G42" s="413"/>
      <c r="H42" s="413"/>
      <c r="I42" s="413"/>
      <c r="J42" s="413"/>
      <c r="K42" s="413"/>
      <c r="L42" s="414"/>
    </row>
  </sheetData>
  <mergeCells count="25">
    <mergeCell ref="A28:A30"/>
    <mergeCell ref="B28:L30"/>
    <mergeCell ref="A40:A42"/>
    <mergeCell ref="B40:L42"/>
    <mergeCell ref="A31:A33"/>
    <mergeCell ref="B31:L33"/>
    <mergeCell ref="A34:A36"/>
    <mergeCell ref="B34:L36"/>
    <mergeCell ref="A37:A39"/>
    <mergeCell ref="B37:L39"/>
    <mergeCell ref="A8:A11"/>
    <mergeCell ref="J10:K10"/>
    <mergeCell ref="A12:A15"/>
    <mergeCell ref="J18:K18"/>
    <mergeCell ref="J26:K26"/>
    <mergeCell ref="A20:A23"/>
    <mergeCell ref="J22:K22"/>
    <mergeCell ref="A24:A27"/>
    <mergeCell ref="A16:A19"/>
    <mergeCell ref="J14:K14"/>
    <mergeCell ref="A1:L1"/>
    <mergeCell ref="A2:L2"/>
    <mergeCell ref="A3:L3"/>
    <mergeCell ref="A4:A7"/>
    <mergeCell ref="J6:K6"/>
  </mergeCells>
  <pageMargins left="0.7" right="0.7" top="0.75" bottom="0.75" header="0.3" footer="0.3"/>
  <pageSetup paperSize="9" scale="6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24"/>
  <sheetViews>
    <sheetView workbookViewId="0">
      <selection activeCell="I8" sqref="I8"/>
    </sheetView>
  </sheetViews>
  <sheetFormatPr defaultRowHeight="12.75" x14ac:dyDescent="0.2"/>
  <cols>
    <col min="1" max="1" width="3.140625" style="5" customWidth="1"/>
    <col min="2" max="2" width="12" style="5" customWidth="1"/>
    <col min="3" max="3" width="2.42578125" style="7" customWidth="1"/>
    <col min="4" max="4" width="9.85546875" style="5" customWidth="1"/>
    <col min="5" max="5" width="17" style="5" customWidth="1"/>
    <col min="6" max="6" width="3.140625" style="5" customWidth="1"/>
    <col min="7" max="7" width="4.5703125" style="5" customWidth="1"/>
    <col min="8" max="8" width="18" style="5" customWidth="1"/>
    <col min="9" max="9" width="2.28515625" style="7" customWidth="1"/>
    <col min="10" max="10" width="9.140625" style="5"/>
    <col min="11" max="11" width="7.5703125" style="5" customWidth="1"/>
    <col min="12" max="12" width="60.85546875" style="5" customWidth="1"/>
    <col min="13" max="16384" width="9.140625" style="5"/>
  </cols>
  <sheetData>
    <row r="1" spans="1:12" ht="70.5" customHeight="1" x14ac:dyDescent="0.2">
      <c r="A1" s="16"/>
      <c r="B1" s="416" t="s">
        <v>690</v>
      </c>
      <c r="C1" s="416"/>
      <c r="D1" s="416"/>
      <c r="E1" s="416"/>
      <c r="F1" s="416"/>
      <c r="G1" s="416"/>
      <c r="H1" s="416"/>
      <c r="I1" s="416"/>
      <c r="J1" s="416"/>
      <c r="K1" s="416"/>
      <c r="L1" s="417"/>
    </row>
    <row r="2" spans="1:12" ht="20.25" x14ac:dyDescent="0.2">
      <c r="A2" s="70"/>
      <c r="B2" s="418" t="s">
        <v>721</v>
      </c>
      <c r="C2" s="418"/>
      <c r="D2" s="418"/>
      <c r="E2" s="418"/>
      <c r="F2" s="418"/>
      <c r="G2" s="418"/>
      <c r="H2" s="418"/>
      <c r="I2" s="418"/>
      <c r="J2" s="418"/>
      <c r="K2" s="418"/>
      <c r="L2" s="418"/>
    </row>
    <row r="3" spans="1:12" ht="11.25" customHeight="1" x14ac:dyDescent="0.2">
      <c r="A3" s="70"/>
      <c r="B3" s="114"/>
      <c r="C3" s="114"/>
      <c r="D3" s="114"/>
      <c r="E3" s="114"/>
      <c r="F3" s="114"/>
      <c r="G3" s="114"/>
      <c r="H3" s="114"/>
      <c r="I3" s="114"/>
      <c r="J3" s="114"/>
      <c r="K3" s="114"/>
      <c r="L3" s="114"/>
    </row>
    <row r="4" spans="1:12" s="232" customFormat="1" ht="18" x14ac:dyDescent="0.25">
      <c r="A4" s="233" t="s">
        <v>718</v>
      </c>
      <c r="B4" s="233"/>
      <c r="C4" s="233"/>
      <c r="D4" s="233"/>
      <c r="E4" s="233"/>
      <c r="F4" s="233"/>
      <c r="G4" s="233"/>
      <c r="H4" s="233"/>
      <c r="I4" s="233"/>
      <c r="J4" s="233"/>
      <c r="K4" s="233"/>
      <c r="L4" s="233"/>
    </row>
    <row r="5" spans="1:12" x14ac:dyDescent="0.2">
      <c r="E5" s="98"/>
    </row>
    <row r="6" spans="1:12" x14ac:dyDescent="0.2">
      <c r="A6" s="6" t="s">
        <v>41</v>
      </c>
    </row>
    <row r="7" spans="1:12" x14ac:dyDescent="0.2">
      <c r="A7" s="5">
        <v>1</v>
      </c>
      <c r="B7" s="5" t="s">
        <v>42</v>
      </c>
      <c r="C7" s="7" t="s">
        <v>44</v>
      </c>
      <c r="D7" s="5">
        <v>2.2046199999999998</v>
      </c>
      <c r="E7" s="5" t="s">
        <v>45</v>
      </c>
      <c r="G7" s="5">
        <v>1</v>
      </c>
      <c r="H7" s="5" t="s">
        <v>49</v>
      </c>
      <c r="I7" s="7" t="s">
        <v>44</v>
      </c>
      <c r="J7" s="5">
        <v>4.5359000000000003E-4</v>
      </c>
      <c r="K7" s="5" t="s">
        <v>409</v>
      </c>
    </row>
    <row r="8" spans="1:12" x14ac:dyDescent="0.2">
      <c r="A8" s="5">
        <v>1</v>
      </c>
      <c r="B8" s="5" t="s">
        <v>409</v>
      </c>
      <c r="C8" s="7" t="s">
        <v>44</v>
      </c>
      <c r="D8" s="5">
        <v>0.98421000000000003</v>
      </c>
      <c r="E8" s="5" t="s">
        <v>46</v>
      </c>
      <c r="G8" s="5">
        <v>1</v>
      </c>
      <c r="H8" s="5" t="s">
        <v>46</v>
      </c>
      <c r="I8" s="7" t="s">
        <v>44</v>
      </c>
      <c r="J8" s="5">
        <v>1.0160499999999999</v>
      </c>
      <c r="K8" s="5" t="s">
        <v>409</v>
      </c>
    </row>
    <row r="9" spans="1:12" x14ac:dyDescent="0.2">
      <c r="A9" s="5">
        <v>1</v>
      </c>
      <c r="B9" s="5" t="s">
        <v>409</v>
      </c>
      <c r="C9" s="7" t="s">
        <v>44</v>
      </c>
      <c r="D9" s="5">
        <v>1.1023099999999999</v>
      </c>
      <c r="E9" s="5" t="s">
        <v>47</v>
      </c>
      <c r="G9" s="5">
        <v>1</v>
      </c>
      <c r="H9" s="5" t="s">
        <v>47</v>
      </c>
      <c r="I9" s="7" t="s">
        <v>44</v>
      </c>
      <c r="J9" s="5">
        <v>0.90717999999999999</v>
      </c>
      <c r="K9" s="5" t="s">
        <v>409</v>
      </c>
    </row>
    <row r="11" spans="1:12" x14ac:dyDescent="0.2">
      <c r="A11" s="5">
        <v>1</v>
      </c>
      <c r="B11" s="5" t="s">
        <v>409</v>
      </c>
      <c r="C11" s="7" t="s">
        <v>44</v>
      </c>
      <c r="D11" s="5">
        <v>1000</v>
      </c>
      <c r="E11" s="5" t="s">
        <v>48</v>
      </c>
      <c r="G11" s="5">
        <v>1</v>
      </c>
      <c r="H11" s="5" t="s">
        <v>42</v>
      </c>
      <c r="I11" s="7" t="s">
        <v>44</v>
      </c>
      <c r="J11" s="5">
        <v>1E-3</v>
      </c>
      <c r="K11" s="5" t="s">
        <v>409</v>
      </c>
    </row>
    <row r="12" spans="1:12" x14ac:dyDescent="0.2">
      <c r="A12" s="5">
        <v>1</v>
      </c>
      <c r="B12" s="5" t="s">
        <v>43</v>
      </c>
      <c r="C12" s="7" t="s">
        <v>44</v>
      </c>
      <c r="D12" s="5">
        <v>100</v>
      </c>
      <c r="E12" s="5" t="s">
        <v>48</v>
      </c>
      <c r="G12" s="5">
        <v>1</v>
      </c>
      <c r="H12" s="5" t="s">
        <v>43</v>
      </c>
      <c r="I12" s="7" t="s">
        <v>44</v>
      </c>
      <c r="J12" s="5">
        <v>0.1</v>
      </c>
      <c r="K12" s="5" t="s">
        <v>409</v>
      </c>
    </row>
    <row r="13" spans="1:12" x14ac:dyDescent="0.2">
      <c r="L13" s="8" t="s">
        <v>63</v>
      </c>
    </row>
    <row r="14" spans="1:12" x14ac:dyDescent="0.2">
      <c r="A14" s="5">
        <v>1</v>
      </c>
      <c r="B14" s="5" t="s">
        <v>409</v>
      </c>
      <c r="C14" s="7" t="s">
        <v>44</v>
      </c>
      <c r="D14" s="5">
        <v>19.684000000000001</v>
      </c>
      <c r="E14" s="5" t="s">
        <v>51</v>
      </c>
      <c r="G14" s="5">
        <v>1</v>
      </c>
      <c r="H14" s="5" t="s">
        <v>51</v>
      </c>
      <c r="I14" s="7" t="s">
        <v>44</v>
      </c>
      <c r="J14" s="5">
        <v>5.0802E-2</v>
      </c>
      <c r="K14" s="5" t="s">
        <v>409</v>
      </c>
      <c r="L14" s="8" t="s">
        <v>64</v>
      </c>
    </row>
    <row r="15" spans="1:12" x14ac:dyDescent="0.2">
      <c r="A15" s="5">
        <v>1</v>
      </c>
      <c r="B15" s="5" t="s">
        <v>409</v>
      </c>
      <c r="C15" s="7" t="s">
        <v>44</v>
      </c>
      <c r="D15" s="5">
        <v>22.045999999999999</v>
      </c>
      <c r="E15" s="5" t="s">
        <v>52</v>
      </c>
      <c r="G15" s="5">
        <v>1</v>
      </c>
      <c r="H15" s="5" t="s">
        <v>52</v>
      </c>
      <c r="I15" s="7" t="s">
        <v>44</v>
      </c>
      <c r="J15" s="5">
        <v>4.5358999999999997E-2</v>
      </c>
      <c r="K15" s="5" t="s">
        <v>409</v>
      </c>
      <c r="L15" s="8" t="s">
        <v>65</v>
      </c>
    </row>
    <row r="16" spans="1:12" x14ac:dyDescent="0.2">
      <c r="A16" s="5">
        <v>1</v>
      </c>
      <c r="B16" s="5" t="s">
        <v>409</v>
      </c>
      <c r="C16" s="7" t="s">
        <v>44</v>
      </c>
      <c r="D16" s="5">
        <v>66.667000000000002</v>
      </c>
      <c r="E16" s="5" t="s">
        <v>53</v>
      </c>
      <c r="G16" s="5">
        <v>1</v>
      </c>
      <c r="H16" s="5" t="s">
        <v>53</v>
      </c>
      <c r="I16" s="7" t="s">
        <v>44</v>
      </c>
      <c r="J16" s="5">
        <v>1.4999999999999999E-2</v>
      </c>
      <c r="K16" s="5" t="s">
        <v>409</v>
      </c>
      <c r="L16" s="8" t="s">
        <v>66</v>
      </c>
    </row>
    <row r="17" spans="1:12" x14ac:dyDescent="0.2">
      <c r="A17" s="5">
        <v>1</v>
      </c>
      <c r="B17" s="5" t="s">
        <v>409</v>
      </c>
      <c r="C17" s="7" t="s">
        <v>44</v>
      </c>
      <c r="D17" s="5">
        <v>21.739000000000001</v>
      </c>
      <c r="E17" s="5" t="s">
        <v>50</v>
      </c>
      <c r="G17" s="5">
        <v>1</v>
      </c>
      <c r="H17" s="5" t="s">
        <v>59</v>
      </c>
      <c r="I17" s="7" t="s">
        <v>44</v>
      </c>
      <c r="J17" s="9">
        <f>1/D17</f>
        <v>4.6000276001656008E-2</v>
      </c>
      <c r="K17" s="5" t="s">
        <v>409</v>
      </c>
      <c r="L17" s="8" t="s">
        <v>67</v>
      </c>
    </row>
    <row r="18" spans="1:12" x14ac:dyDescent="0.2">
      <c r="A18" s="5">
        <v>1</v>
      </c>
      <c r="B18" s="5" t="s">
        <v>409</v>
      </c>
      <c r="C18" s="7" t="s">
        <v>44</v>
      </c>
      <c r="D18" s="5">
        <v>21.734999999999999</v>
      </c>
      <c r="E18" s="5" t="s">
        <v>50</v>
      </c>
      <c r="G18" s="5">
        <v>1</v>
      </c>
      <c r="H18" s="5" t="s">
        <v>59</v>
      </c>
      <c r="I18" s="7" t="s">
        <v>44</v>
      </c>
      <c r="J18" s="5">
        <v>4.6009000000000001E-2</v>
      </c>
      <c r="K18" s="5" t="s">
        <v>409</v>
      </c>
      <c r="L18" s="8" t="s">
        <v>68</v>
      </c>
    </row>
    <row r="19" spans="1:12" x14ac:dyDescent="0.2">
      <c r="A19" s="10">
        <v>1</v>
      </c>
      <c r="B19" s="5" t="s">
        <v>409</v>
      </c>
      <c r="C19" s="7" t="s">
        <v>44</v>
      </c>
      <c r="D19" s="5">
        <v>20</v>
      </c>
      <c r="E19" s="5" t="s">
        <v>54</v>
      </c>
      <c r="G19" s="5">
        <v>1</v>
      </c>
      <c r="H19" s="5" t="s">
        <v>60</v>
      </c>
      <c r="I19" s="7" t="s">
        <v>44</v>
      </c>
      <c r="J19" s="5">
        <v>0.05</v>
      </c>
      <c r="K19" s="5" t="s">
        <v>409</v>
      </c>
      <c r="L19" s="8" t="s">
        <v>69</v>
      </c>
    </row>
    <row r="20" spans="1:12" x14ac:dyDescent="0.2">
      <c r="A20" s="5">
        <v>1</v>
      </c>
      <c r="B20" s="5" t="s">
        <v>409</v>
      </c>
      <c r="C20" s="7" t="s">
        <v>44</v>
      </c>
      <c r="D20" s="5">
        <v>22.257999999999999</v>
      </c>
      <c r="E20" s="5" t="s">
        <v>55</v>
      </c>
      <c r="G20" s="5">
        <v>1</v>
      </c>
      <c r="H20" s="5" t="s">
        <v>61</v>
      </c>
      <c r="I20" s="7" t="s">
        <v>44</v>
      </c>
      <c r="J20" s="5">
        <v>4.4928000000000003E-2</v>
      </c>
      <c r="K20" s="5" t="s">
        <v>409</v>
      </c>
      <c r="L20" s="8" t="s">
        <v>70</v>
      </c>
    </row>
    <row r="21" spans="1:12" x14ac:dyDescent="0.2">
      <c r="A21" s="5">
        <v>1</v>
      </c>
      <c r="B21" s="5" t="s">
        <v>409</v>
      </c>
      <c r="C21" s="7" t="s">
        <v>44</v>
      </c>
      <c r="D21" s="5">
        <v>26.792000000000002</v>
      </c>
      <c r="E21" s="5" t="s">
        <v>56</v>
      </c>
      <c r="G21" s="5">
        <v>1</v>
      </c>
      <c r="H21" s="5" t="s">
        <v>71</v>
      </c>
      <c r="I21" s="7" t="s">
        <v>44</v>
      </c>
      <c r="J21" s="5">
        <v>3.7324000000000003E-2</v>
      </c>
      <c r="K21" s="5" t="s">
        <v>409</v>
      </c>
      <c r="L21" s="8" t="s">
        <v>72</v>
      </c>
    </row>
    <row r="22" spans="1:12" x14ac:dyDescent="0.2">
      <c r="A22" s="5">
        <v>1</v>
      </c>
      <c r="B22" s="5" t="s">
        <v>409</v>
      </c>
      <c r="C22" s="7" t="s">
        <v>44</v>
      </c>
      <c r="D22" s="5">
        <v>266.67</v>
      </c>
      <c r="E22" s="5" t="s">
        <v>58</v>
      </c>
      <c r="G22" s="5">
        <v>1</v>
      </c>
      <c r="H22" s="5" t="s">
        <v>58</v>
      </c>
      <c r="I22" s="7" t="s">
        <v>44</v>
      </c>
      <c r="J22" s="5">
        <v>3.7499999999999999E-3</v>
      </c>
      <c r="K22" s="5" t="s">
        <v>409</v>
      </c>
      <c r="L22" s="8" t="s">
        <v>73</v>
      </c>
    </row>
    <row r="23" spans="1:12" x14ac:dyDescent="0.2">
      <c r="A23" s="5">
        <v>1</v>
      </c>
      <c r="B23" s="5" t="s">
        <v>409</v>
      </c>
      <c r="C23" s="7" t="s">
        <v>44</v>
      </c>
      <c r="D23" s="5">
        <v>16.667000000000002</v>
      </c>
      <c r="E23" s="5" t="s">
        <v>57</v>
      </c>
      <c r="G23" s="5">
        <v>1</v>
      </c>
      <c r="H23" s="5" t="s">
        <v>62</v>
      </c>
      <c r="I23" s="7" t="s">
        <v>44</v>
      </c>
      <c r="J23" s="5">
        <v>0.06</v>
      </c>
      <c r="K23" s="5" t="s">
        <v>409</v>
      </c>
      <c r="L23" s="8" t="s">
        <v>74</v>
      </c>
    </row>
    <row r="24" spans="1:12" x14ac:dyDescent="0.2">
      <c r="A24" s="5">
        <v>1</v>
      </c>
      <c r="B24" s="5" t="s">
        <v>409</v>
      </c>
      <c r="C24" s="7" t="s">
        <v>44</v>
      </c>
      <c r="D24" s="5">
        <v>16.533999999999999</v>
      </c>
      <c r="E24" s="5" t="s">
        <v>57</v>
      </c>
      <c r="G24" s="5">
        <v>1</v>
      </c>
      <c r="H24" s="5" t="s">
        <v>62</v>
      </c>
      <c r="I24" s="7" t="s">
        <v>44</v>
      </c>
      <c r="J24" s="5">
        <v>6.0479999999999999E-2</v>
      </c>
      <c r="K24" s="5" t="s">
        <v>409</v>
      </c>
    </row>
  </sheetData>
  <mergeCells count="2">
    <mergeCell ref="B1:L1"/>
    <mergeCell ref="B2:L2"/>
  </mergeCells>
  <phoneticPr fontId="1" type="noConversion"/>
  <printOptions horizontalCentered="1"/>
  <pageMargins left="0.27559055118110237" right="0.27559055118110237" top="0.51181102362204722" bottom="0.39370078740157483" header="0.15748031496062992" footer="0.19685039370078741"/>
  <pageSetup paperSize="9" orientation="landscape" r:id="rId1"/>
  <headerFooter alignWithMargins="0">
    <oddFooter>&amp;L&amp;8&amp;F&amp;R&amp;8&amp;A &amp;P/&amp;N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Cover</vt:lpstr>
      <vt:lpstr>Instructions</vt:lpstr>
      <vt:lpstr>Definitions</vt:lpstr>
      <vt:lpstr>Primary-Annual</vt:lpstr>
      <vt:lpstr>Primary-Monthly</vt:lpstr>
      <vt:lpstr>SupplementaryInfo</vt:lpstr>
      <vt:lpstr>Metadata</vt:lpstr>
      <vt:lpstr>Feedback</vt:lpstr>
      <vt:lpstr>Annex-Conversion Factors</vt:lpstr>
      <vt:lpstr>countryCode</vt:lpstr>
      <vt:lpstr>countryName</vt:lpstr>
      <vt:lpstr>'Primary-Annual'!Print_Titles</vt:lpstr>
      <vt:lpstr>'Primary-Monthly'!Print_Titles</vt:lpstr>
      <vt:lpstr>refYear1</vt:lpstr>
      <vt:lpstr>refYear2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Claudio Valeri (ESS)</dc:creator>
  <cp:lastModifiedBy>Jean Munyeshyaka (ESS)</cp:lastModifiedBy>
  <cp:lastPrinted>2019-03-19T09:41:15Z</cp:lastPrinted>
  <dcterms:created xsi:type="dcterms:W3CDTF">1999-04-09T11:29:08Z</dcterms:created>
  <dcterms:modified xsi:type="dcterms:W3CDTF">2019-05-20T08:19:53Z</dcterms:modified>
</cp:coreProperties>
</file>