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ED828725-E3B4-4FFF-A635-B1080BE9D80A}" xr6:coauthVersionLast="45" xr6:coauthVersionMax="45" xr10:uidLastSave="{00000000-0000-0000-0000-000000000000}"/>
  <workbookProtection lockStructure="1"/>
  <bookViews>
    <workbookView xWindow="-108" yWindow="-108" windowWidth="23256" windowHeight="12576" xr2:uid="{00000000-000D-0000-FFFF-FFFF00000000}"/>
  </bookViews>
  <sheets>
    <sheet name="COVER  " sheetId="4" r:id="rId1"/>
    <sheet name="INSTRUCTIONS" sheetId="5" r:id="rId2"/>
    <sheet name="DEFINITIONS" sheetId="6" r:id="rId3"/>
    <sheet name="1-CAPACITY" sheetId="19" r:id="rId4"/>
    <sheet name="CAP Verify" sheetId="20" r:id="rId5"/>
    <sheet name="2-PRODUCTION" sheetId="21" r:id="rId6"/>
    <sheet name="PROD Verify" sheetId="22" r:id="rId7"/>
    <sheet name="3-RECOVERED PAPER" sheetId="18" r:id="rId8"/>
    <sheet name="METADATA" sheetId="7" r:id="rId9"/>
    <sheet name="FEEDBACK" sheetId="8" r:id="rId10"/>
  </sheets>
  <externalReferences>
    <externalReference r:id="rId11"/>
  </externalReferences>
  <definedNames>
    <definedName name="\C" localSheetId="3">'1-CAPACITY'!$C$95:$C$107</definedName>
    <definedName name="\C" localSheetId="7">#REF!</definedName>
    <definedName name="\C" localSheetId="4">#REF!</definedName>
    <definedName name="\C">#REF!</definedName>
    <definedName name="\P" localSheetId="5">'2-PRODUCTION'!$C$95:$C$107</definedName>
    <definedName name="\P" localSheetId="7">#REF!</definedName>
    <definedName name="\P" localSheetId="6">#REF!</definedName>
    <definedName name="\P">#REF!</definedName>
    <definedName name="__123Graph_A" localSheetId="3" hidden="1">'1-CAPACITY'!$AQ$40:$AV$40</definedName>
    <definedName name="__123Graph_AChart1" localSheetId="3" hidden="1">'1-CAPACITY'!$AQ$40:$AV$40</definedName>
    <definedName name="__123Graph_AChart2" localSheetId="3" hidden="1">'1-CAPACITY'!$AQ$40:$AV$40</definedName>
    <definedName name="__123Graph_ACurrent" localSheetId="3" hidden="1">'1-CAPACITY'!$AQ$40:$AV$40</definedName>
    <definedName name="__123Graph_ANEWS" localSheetId="3" hidden="1">'1-CAPACITY'!$AQ$40:$AV$40</definedName>
    <definedName name="__123Graph_AO_P_P" localSheetId="3" hidden="1">'1-CAPACITY'!$AQ$67:$AV$67</definedName>
    <definedName name="__123Graph_APR_WR" localSheetId="3" hidden="1">'1-CAPACITY'!$AQ$60:$AV$60</definedName>
    <definedName name="__123Graph_APULP_DIS" localSheetId="3" hidden="1">'1-CAPACITY'!$AQ$46:$AV$46</definedName>
    <definedName name="__123Graph_APULP_OF" localSheetId="3" hidden="1">'1-CAPACITY'!$AQ$40:$AV$40</definedName>
    <definedName name="__123Graph_ATOTPAPER" localSheetId="3" hidden="1">'1-CAPACITY'!$AQ$57:$AV$57</definedName>
    <definedName name="__123Graph_AWOODPULP" localSheetId="3" hidden="1">'1-CAPACITY'!$AQ$13:$AV$13</definedName>
    <definedName name="__123Graph_X" localSheetId="3" hidden="1">'1-CAPACITY'!$AQ$12:$AV$12</definedName>
    <definedName name="__123Graph_XChart1" localSheetId="3" hidden="1">'1-CAPACITY'!$AQ$12:$AV$12</definedName>
    <definedName name="__123Graph_XChart2" localSheetId="3" hidden="1">'1-CAPACITY'!$AQ$12:$AV$12</definedName>
    <definedName name="__123Graph_XCurrent" localSheetId="3" hidden="1">'1-CAPACITY'!$AQ$12:$AV$12</definedName>
    <definedName name="__123Graph_XNEWS" localSheetId="3" hidden="1">'1-CAPACITY'!$AQ$12:$AV$12</definedName>
    <definedName name="__123Graph_XO_P_P" localSheetId="3" hidden="1">'1-CAPACITY'!$AQ$12:$AV$12</definedName>
    <definedName name="__123Graph_XPR_WR" localSheetId="3" hidden="1">'1-CAPACITY'!$AQ$12:$AV$12</definedName>
    <definedName name="__123Graph_XPULP_DIS" localSheetId="3" hidden="1">'1-CAPACITY'!$AQ$12:$AV$12</definedName>
    <definedName name="__123Graph_XPULP_OF" localSheetId="3" hidden="1">'1-CAPACITY'!$AQ$12:$AV$12</definedName>
    <definedName name="__123Graph_XTOTPAPER" localSheetId="3" hidden="1">'1-CAPACITY'!$AQ$12:$AV$12</definedName>
    <definedName name="__123Graph_XWOODPULP" localSheetId="3" hidden="1">'1-CAPACITY'!$AQ$12:$AV$12</definedName>
    <definedName name="countryName" localSheetId="7">#REF!</definedName>
    <definedName name="countryName" localSheetId="2">#REF!</definedName>
    <definedName name="countryName" localSheetId="9">#REF!</definedName>
    <definedName name="countryName" localSheetId="1">#REF!</definedName>
    <definedName name="countryName" localSheetId="8">#REF!</definedName>
    <definedName name="countryName">#REF!</definedName>
    <definedName name="exportTable" localSheetId="7">#REF!</definedName>
    <definedName name="exportTable" localSheetId="2">#REF!</definedName>
    <definedName name="exportTable" localSheetId="9">#REF!</definedName>
    <definedName name="exportTable" localSheetId="1">#REF!</definedName>
    <definedName name="exportTable" localSheetId="8">#REF!</definedName>
    <definedName name="exportTable">#REF!</definedName>
    <definedName name="exportValueTable" localSheetId="7">#REF!</definedName>
    <definedName name="exportValueTable" localSheetId="2">#REF!</definedName>
    <definedName name="exportValueTable" localSheetId="9">#REF!</definedName>
    <definedName name="exportValueTable" localSheetId="1">#REF!</definedName>
    <definedName name="exportValueTable" localSheetId="8">#REF!</definedName>
    <definedName name="exportValueTable">#REF!</definedName>
    <definedName name="importTable" localSheetId="7">#REF!</definedName>
    <definedName name="importTable" localSheetId="2">#REF!</definedName>
    <definedName name="importTable" localSheetId="9">#REF!</definedName>
    <definedName name="importTable" localSheetId="1">#REF!</definedName>
    <definedName name="importTable" localSheetId="8">#REF!</definedName>
    <definedName name="importTable">#REF!</definedName>
    <definedName name="importValueTable" localSheetId="7">#REF!</definedName>
    <definedName name="importValueTable" localSheetId="2">#REF!</definedName>
    <definedName name="importValueTable" localSheetId="9">#REF!</definedName>
    <definedName name="importValueTable" localSheetId="1">#REF!</definedName>
    <definedName name="importValueTable" localSheetId="8">#REF!</definedName>
    <definedName name="importValueTable">#REF!</definedName>
    <definedName name="inuseTable" localSheetId="7">#REF!</definedName>
    <definedName name="inuseTable" localSheetId="2">#REF!</definedName>
    <definedName name="inuseTable" localSheetId="9">#REF!</definedName>
    <definedName name="inuseTable" localSheetId="1">#REF!</definedName>
    <definedName name="inuseTable" localSheetId="8">#REF!</definedName>
    <definedName name="inuseTable">#REF!</definedName>
    <definedName name="_xlnm.Print_Area" localSheetId="3">'1-CAPACITY'!$A$1:$L$94</definedName>
    <definedName name="_xlnm.Print_Area" localSheetId="5">'2-PRODUCTION'!$A$1:$D$94</definedName>
    <definedName name="_xlnm.Print_Area" localSheetId="7">'3-RECOVERED PAPER'!$A$1:$F$34</definedName>
    <definedName name="_xlnm.Print_Area" localSheetId="0">'COVER  '!$B$2:$D$16</definedName>
    <definedName name="_xlnm.Print_Area" localSheetId="2">DEFINITIONS!$B$2:$R$22</definedName>
    <definedName name="_xlnm.Print_Area" localSheetId="1">INSTRUCTIONS!$B$2:$D$16</definedName>
    <definedName name="_xlnm.Print_Area" localSheetId="8">METADATA!$B$2:$D$38</definedName>
    <definedName name="PRINT_AREA_MI" localSheetId="3">'1-CAPACITY'!$B$1:$L$95</definedName>
    <definedName name="PRINT_AREA_MI" localSheetId="7">#REF!</definedName>
    <definedName name="PRINT_AREA_MI" localSheetId="4">#REF!</definedName>
    <definedName name="PRINT_AREA_MI">#REF!</definedName>
    <definedName name="_xlnm.Print_Titles" localSheetId="8">METADATA!$2:$3</definedName>
    <definedName name="refYear1" localSheetId="7">#REF!</definedName>
    <definedName name="refYear1" localSheetId="2">#REF!</definedName>
    <definedName name="refYear1" localSheetId="9">#REF!</definedName>
    <definedName name="refYear1" localSheetId="1">#REF!</definedName>
    <definedName name="refYear1" localSheetId="8">'[1]Land use and Irrigation'!$D$4</definedName>
    <definedName name="refYear1">#REF!</definedName>
    <definedName name="refYear2" localSheetId="7">#REF!</definedName>
    <definedName name="refYear2" localSheetId="2">#REF!</definedName>
    <definedName name="refYear2" localSheetId="9">#REF!</definedName>
    <definedName name="refYear2" localSheetId="1">#REF!</definedName>
    <definedName name="refYear2" localSheetId="8">'[1]Land use and Irrigation'!$H$4</definedName>
    <definedName name="refYear2">#REF!</definedName>
    <definedName name="returnDate" localSheetId="7">#REF!</definedName>
    <definedName name="returnDate" localSheetId="2">#REF!</definedName>
    <definedName name="returnDate" localSheetId="9">#REF!</definedName>
    <definedName name="returnDate" localSheetId="1">#REF!</definedName>
    <definedName name="returnDate" localSheetId="8">#REF!</definedName>
    <definedName name="returnDate">#REF!</definedName>
    <definedName name="table" localSheetId="7">#REF!</definedName>
    <definedName name="table" localSheetId="2">#REF!</definedName>
    <definedName name="table" localSheetId="9">#REF!</definedName>
    <definedName name="table" localSheetId="1">#REF!</definedName>
    <definedName name="table" localSheetId="8">#REF!</definedName>
    <definedName name="table">#REF!</definedName>
    <definedName name="tableHeader" localSheetId="7">#REF!</definedName>
    <definedName name="tableHeader" localSheetId="2">#REF!</definedName>
    <definedName name="tableHeader" localSheetId="9">#REF!</definedName>
    <definedName name="tableHeader" localSheetId="1">#REF!</definedName>
    <definedName name="tableHeader" localSheetId="8">#REF!</definedName>
    <definedName name="tableHeader">#REF!</definedName>
    <definedName name="year" localSheetId="7">#REF!</definedName>
    <definedName name="year" localSheetId="2">#REF!</definedName>
    <definedName name="year" localSheetId="9">#REF!</definedName>
    <definedName name="year" localSheetId="1">#REF!</definedName>
    <definedName name="year" localSheetId="8">#REF!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21" l="1"/>
  <c r="C4" i="20" l="1"/>
  <c r="E53" i="20" s="1"/>
  <c r="A2" i="18"/>
  <c r="J7" i="18"/>
  <c r="B1" i="22"/>
  <c r="E89" i="21"/>
  <c r="E86" i="21"/>
  <c r="E82" i="21"/>
  <c r="E81" i="21"/>
  <c r="E78" i="21"/>
  <c r="E75" i="21"/>
  <c r="E71" i="21"/>
  <c r="E70" i="21"/>
  <c r="E69" i="21"/>
  <c r="E67" i="21"/>
  <c r="E64" i="21"/>
  <c r="E61" i="21"/>
  <c r="E60" i="21"/>
  <c r="E57" i="21"/>
  <c r="C53" i="21"/>
  <c r="F46" i="21"/>
  <c r="E46" i="21"/>
  <c r="F40" i="21"/>
  <c r="E40" i="21"/>
  <c r="F36" i="21"/>
  <c r="E36" i="21"/>
  <c r="F33" i="21"/>
  <c r="E33" i="21"/>
  <c r="F29" i="21"/>
  <c r="E29" i="21"/>
  <c r="F26" i="21"/>
  <c r="E26" i="21"/>
  <c r="F24" i="21"/>
  <c r="E24" i="21"/>
  <c r="F21" i="21"/>
  <c r="E21" i="21"/>
  <c r="F18" i="21"/>
  <c r="E18" i="21"/>
  <c r="F15" i="21"/>
  <c r="E15" i="21"/>
  <c r="F13" i="21"/>
  <c r="E13" i="21"/>
  <c r="E53" i="19"/>
  <c r="F53" i="19" s="1"/>
  <c r="G53" i="19" s="1"/>
  <c r="H53" i="19" s="1"/>
  <c r="I53" i="19" s="1"/>
  <c r="J53" i="19" s="1"/>
  <c r="E4" i="19"/>
  <c r="G4" i="19" s="1"/>
  <c r="I4" i="19" s="1"/>
  <c r="K4" i="19" s="1"/>
  <c r="L4" i="19" s="1"/>
  <c r="U2" i="19"/>
  <c r="B1" i="19"/>
  <c r="E4" i="20" l="1"/>
  <c r="G4" i="20"/>
  <c r="I4" i="20"/>
  <c r="K4" i="20"/>
  <c r="L4" i="20"/>
  <c r="E14" i="22"/>
  <c r="E16" i="22" s="1"/>
  <c r="E13" i="22"/>
  <c r="F13" i="22" s="1"/>
  <c r="A2" i="22" s="1"/>
  <c r="B1" i="20"/>
  <c r="M14" i="20"/>
  <c r="M16" i="20" s="1"/>
  <c r="F53" i="20"/>
  <c r="G53" i="20" s="1"/>
  <c r="H53" i="20" s="1"/>
  <c r="I53" i="20" s="1"/>
  <c r="J53" i="20" s="1"/>
  <c r="M13" i="20"/>
  <c r="N13" i="20" s="1"/>
  <c r="AA27" i="18"/>
  <c r="Z27" i="18"/>
  <c r="Y27" i="18"/>
  <c r="X27" i="18"/>
  <c r="W27" i="18"/>
  <c r="AA26" i="18"/>
  <c r="Z26" i="18"/>
  <c r="Y26" i="18"/>
  <c r="X26" i="18"/>
  <c r="W26" i="18"/>
  <c r="AA25" i="18"/>
  <c r="Z25" i="18"/>
  <c r="Y25" i="18"/>
  <c r="X25" i="18"/>
  <c r="W25" i="18"/>
  <c r="AA24" i="18"/>
  <c r="Z24" i="18"/>
  <c r="Y24" i="18"/>
  <c r="X24" i="18"/>
  <c r="W24" i="18"/>
  <c r="AA23" i="18"/>
  <c r="Z23" i="18"/>
  <c r="Y23" i="18"/>
  <c r="X23" i="18"/>
  <c r="W23" i="18"/>
  <c r="AA22" i="18"/>
  <c r="Z22" i="18"/>
  <c r="Y22" i="18"/>
  <c r="X22" i="18"/>
  <c r="W22" i="18"/>
  <c r="AA21" i="18"/>
  <c r="Z21" i="18"/>
  <c r="Y21" i="18"/>
  <c r="X21" i="18"/>
  <c r="W21" i="18"/>
  <c r="AA20" i="18"/>
  <c r="Z20" i="18"/>
  <c r="Y20" i="18"/>
  <c r="X20" i="18"/>
  <c r="W20" i="18"/>
  <c r="AA19" i="18"/>
  <c r="Z19" i="18"/>
  <c r="Y19" i="18"/>
  <c r="X19" i="18"/>
  <c r="W19" i="18"/>
  <c r="AA18" i="18"/>
  <c r="Z18" i="18"/>
  <c r="Y18" i="18"/>
  <c r="X18" i="18"/>
  <c r="W18" i="18"/>
  <c r="B1" i="18"/>
  <c r="A2" i="20" l="1"/>
  <c r="X29" i="18"/>
  <c r="X31" i="18" s="1"/>
  <c r="W30" i="18"/>
</calcChain>
</file>

<file path=xl/sharedStrings.xml><?xml version="1.0" encoding="utf-8"?>
<sst xmlns="http://schemas.openxmlformats.org/spreadsheetml/2006/main" count="2203" uniqueCount="268">
  <si>
    <t xml:space="preserve"> </t>
  </si>
  <si>
    <t>-</t>
  </si>
  <si>
    <t xml:space="preserve">           PROCESS</t>
  </si>
  <si>
    <t xml:space="preserve">TOTAL  </t>
  </si>
  <si>
    <t xml:space="preserve"> OF</t>
  </si>
  <si>
    <t>CAPACITY</t>
  </si>
  <si>
    <t xml:space="preserve"> MARKET</t>
  </si>
  <si>
    <t xml:space="preserve"> PULP</t>
  </si>
  <si>
    <t/>
  </si>
  <si>
    <t xml:space="preserve">1     WOOD PULP FOR PAPER AND PAPERBOARD </t>
  </si>
  <si>
    <t>.</t>
  </si>
  <si>
    <t xml:space="preserve">1     </t>
  </si>
  <si>
    <t xml:space="preserve">1.1 </t>
  </si>
  <si>
    <t xml:space="preserve">1.11 </t>
  </si>
  <si>
    <t xml:space="preserve">1.12  </t>
  </si>
  <si>
    <t xml:space="preserve">1.2  </t>
  </si>
  <si>
    <t xml:space="preserve">1.21  </t>
  </si>
  <si>
    <t xml:space="preserve">1.22   </t>
  </si>
  <si>
    <t xml:space="preserve">1.3  </t>
  </si>
  <si>
    <t xml:space="preserve">1.31  </t>
  </si>
  <si>
    <t xml:space="preserve">1.32 </t>
  </si>
  <si>
    <t xml:space="preserve">1.4  </t>
  </si>
  <si>
    <t xml:space="preserve">1.41  </t>
  </si>
  <si>
    <t xml:space="preserve">1.411   </t>
  </si>
  <si>
    <t xml:space="preserve">1.412  </t>
  </si>
  <si>
    <t xml:space="preserve">1.42   </t>
  </si>
  <si>
    <t xml:space="preserve">1.421 </t>
  </si>
  <si>
    <t xml:space="preserve">1.422  </t>
  </si>
  <si>
    <t xml:space="preserve">1.43  </t>
  </si>
  <si>
    <t xml:space="preserve">1.431   </t>
  </si>
  <si>
    <t xml:space="preserve">1.432   </t>
  </si>
  <si>
    <t xml:space="preserve">1.44 </t>
  </si>
  <si>
    <t xml:space="preserve">1.441 </t>
  </si>
  <si>
    <t xml:space="preserve">1.442   </t>
  </si>
  <si>
    <t xml:space="preserve">2  </t>
  </si>
  <si>
    <t xml:space="preserve">2.1     PULP OF STRAW </t>
  </si>
  <si>
    <t xml:space="preserve">2.1 </t>
  </si>
  <si>
    <t xml:space="preserve">2.2     PULP OF BAGASSE </t>
  </si>
  <si>
    <t xml:space="preserve">2.2  </t>
  </si>
  <si>
    <t xml:space="preserve">2.3     PULP OF BAMBOO </t>
  </si>
  <si>
    <t xml:space="preserve">2.3  </t>
  </si>
  <si>
    <t xml:space="preserve">2.4     PULP OF OTHER FIBRE </t>
  </si>
  <si>
    <t xml:space="preserve">2.4  </t>
  </si>
  <si>
    <t xml:space="preserve">3  </t>
  </si>
  <si>
    <t xml:space="preserve">3.1     NON-CONIFEROUS DISSOLVING PULP </t>
  </si>
  <si>
    <t xml:space="preserve">3.1  </t>
  </si>
  <si>
    <t xml:space="preserve">3.2     CONIFEROUS DISSOLVING PULP </t>
  </si>
  <si>
    <t xml:space="preserve">3.2   </t>
  </si>
  <si>
    <t>No inconsistencies detected</t>
  </si>
  <si>
    <t>4     PAPER AND PAPERBOARD</t>
  </si>
  <si>
    <t xml:space="preserve">4   </t>
  </si>
  <si>
    <t xml:space="preserve">4.1   </t>
  </si>
  <si>
    <t xml:space="preserve">4.2    </t>
  </si>
  <si>
    <t xml:space="preserve">4.21  </t>
  </si>
  <si>
    <t xml:space="preserve">4.211 </t>
  </si>
  <si>
    <t xml:space="preserve">4.212   </t>
  </si>
  <si>
    <t xml:space="preserve">4.22 </t>
  </si>
  <si>
    <t xml:space="preserve">4.221 </t>
  </si>
  <si>
    <t xml:space="preserve">4.222 </t>
  </si>
  <si>
    <t xml:space="preserve">4.3   </t>
  </si>
  <si>
    <t xml:space="preserve">4.31 </t>
  </si>
  <si>
    <t xml:space="preserve">4.32 </t>
  </si>
  <si>
    <t xml:space="preserve">4.321 </t>
  </si>
  <si>
    <t xml:space="preserve">4.3211  </t>
  </si>
  <si>
    <t xml:space="preserve">4.32111 </t>
  </si>
  <si>
    <t xml:space="preserve">4.32112 </t>
  </si>
  <si>
    <t xml:space="preserve">4.3212  </t>
  </si>
  <si>
    <t xml:space="preserve">4.322   </t>
  </si>
  <si>
    <t>4.3221</t>
  </si>
  <si>
    <t xml:space="preserve">4.3222   </t>
  </si>
  <si>
    <t xml:space="preserve">4.323   </t>
  </si>
  <si>
    <t xml:space="preserve">4.3231 </t>
  </si>
  <si>
    <t xml:space="preserve">4.3232  </t>
  </si>
  <si>
    <t xml:space="preserve">4.324  </t>
  </si>
  <si>
    <t xml:space="preserve">4.3241  </t>
  </si>
  <si>
    <t>4.32411</t>
  </si>
  <si>
    <t>4.32412</t>
  </si>
  <si>
    <t xml:space="preserve">4.3242   </t>
  </si>
  <si>
    <t xml:space="preserve">4.325 </t>
  </si>
  <si>
    <t xml:space="preserve">4.3251 </t>
  </si>
  <si>
    <t xml:space="preserve">4.3252 </t>
  </si>
  <si>
    <t xml:space="preserve">4.33  </t>
  </si>
  <si>
    <t xml:space="preserve">4.331  </t>
  </si>
  <si>
    <t xml:space="preserve">4.332  </t>
  </si>
  <si>
    <t xml:space="preserve">       PROCESS</t>
  </si>
  <si>
    <t xml:space="preserve">                                                 </t>
  </si>
  <si>
    <t>PRODUCTION</t>
  </si>
  <si>
    <t>Address</t>
  </si>
  <si>
    <t>City</t>
  </si>
  <si>
    <t>Email</t>
  </si>
  <si>
    <t>Tel</t>
  </si>
  <si>
    <t>Web site address</t>
  </si>
  <si>
    <t>Overview structure of the questionnaire</t>
  </si>
  <si>
    <t xml:space="preserve">
Questionnaire completion</t>
  </si>
  <si>
    <t>3. Sources of basic data</t>
  </si>
  <si>
    <t>4. Frequency of data collection</t>
  </si>
  <si>
    <t>5. Dissemination method</t>
  </si>
  <si>
    <t>6. Timeliness of dissemination</t>
  </si>
  <si>
    <t>7. General observations on the Questionnaire</t>
  </si>
  <si>
    <t>tail</t>
  </si>
  <si>
    <t xml:space="preserve">This section contains a short survey that will help FAO to assess the quality of the questionnaire and identify areas for improvement.  We thank you in advance for your cooperation. </t>
  </si>
  <si>
    <t>1. The questionnaire was initially addressed to the right person</t>
  </si>
  <si>
    <t>Please tick in the relevant box:</t>
  </si>
  <si>
    <t>2. The questionnaire is logically structured and contains clear instructions for its completion</t>
  </si>
  <si>
    <t>Please specify: .......</t>
  </si>
  <si>
    <t>3. All definitions are clearly and correctly provided</t>
  </si>
  <si>
    <t>4. All questions, categories and/or commodities are relevant</t>
  </si>
  <si>
    <t>5. No important questions, categories and/or commodities are missing</t>
  </si>
  <si>
    <t>6. Time and effort required to fill the questionnaire was reasonable given the questionnaire objectives</t>
  </si>
  <si>
    <t>7. Please specify approximately how long it took to complete the questionnaire</t>
  </si>
  <si>
    <t>8. How many people in your organization were involved in the questionnaire completion?</t>
  </si>
  <si>
    <t>9. How many organizations/ministries were involved in the questionnaire completion?</t>
  </si>
  <si>
    <t>10. Please indicate any section or part that you found difficult to complete and why</t>
  </si>
  <si>
    <t>Additional suggestions:</t>
  </si>
  <si>
    <t>MAIN DEFINITIONS</t>
  </si>
  <si>
    <t>Changes in capacity:</t>
  </si>
  <si>
    <t>(i)</t>
  </si>
  <si>
    <t>Increases in capacity for years 1, 2 and 3 of the survey should include committed plans for new machines, i.e. those under way, where ground has been broken, machinery ordered, financing obtained, etc., as well as increases to existing machines.  For years 4 and 5, include pulp and paper expansions that are under active consideration or seem likely to come on stream.</t>
  </si>
  <si>
    <t>(ii)</t>
  </si>
  <si>
    <t>Changes in capacity should be included only for the portion of the year which they are actually effective.</t>
  </si>
  <si>
    <t>Reductions in capacity</t>
  </si>
  <si>
    <t>Capacity of machinery which has been closed down mainly for economic reasons, with no intention of resuming production, should be excluded.</t>
  </si>
  <si>
    <t>PULP AND PAPER CAPACITIES SURVEY QUESTIONNAIRE - QUALITY ASSESSMENT AND FEEDBACK</t>
  </si>
  <si>
    <t xml:space="preserve">Please specify the right person, title, and email (if needed): </t>
  </si>
  <si>
    <t>Please indicate timeliness of dissemination: give time-lag between data collection and dissemination (e.g. 4M for a 4-months lag)</t>
  </si>
  <si>
    <t>Units used</t>
  </si>
  <si>
    <t>Abbreviations used</t>
  </si>
  <si>
    <t>Notation keys</t>
  </si>
  <si>
    <t>Additions to capacity</t>
  </si>
  <si>
    <t>Please indicate the source of data</t>
  </si>
  <si>
    <t>Is the whole country covered?</t>
  </si>
  <si>
    <t>Please indicate the frequency of data collection</t>
  </si>
  <si>
    <t>Please indicate how the data are disseminated</t>
  </si>
  <si>
    <t>We would greatly appreciate some suggestions on improving this questionnaire</t>
  </si>
  <si>
    <t xml:space="preserve">Please indicate any section and/or item that you found difficult to complete and why: </t>
  </si>
  <si>
    <t xml:space="preserve">Please provide any suggestions or improvements you have for this Questionnaire: </t>
  </si>
  <si>
    <t xml:space="preserve">Organization </t>
  </si>
  <si>
    <t>N.E.S. - not elsewhere specified</t>
  </si>
  <si>
    <t>For new mills and machines, data should reflect the fact that full capacity is only reached after a certain period of operation. For the first 12 months of operation, assume 70 percent of capacity, the next 12 months 90 percent and 100 percent thereafter.</t>
  </si>
  <si>
    <t xml:space="preserve">1. Availability of data  </t>
  </si>
  <si>
    <t xml:space="preserve">Has the questionnaire been sent directly to the right person/service? If not, please write preference: </t>
  </si>
  <si>
    <t>Focal Point (please complete or update the contact details of the focal point in your country)</t>
  </si>
  <si>
    <r>
      <rPr>
        <b/>
        <sz val="14"/>
        <rFont val="Times New Roman"/>
        <family val="1"/>
      </rPr>
      <t>Cover page</t>
    </r>
    <r>
      <rPr>
        <sz val="14"/>
        <rFont val="Times New Roman"/>
        <family val="1"/>
      </rPr>
      <t xml:space="preserve">. Provides for your reference a FAO contact name, telephone number and e-mail address to facilitate reply as well as any feedback or query that you think would be necessary to be clarified prior to filling in the questionnaire. Please provide focal point contact information. </t>
    </r>
  </si>
  <si>
    <r>
      <rPr>
        <b/>
        <sz val="14"/>
        <rFont val="Times New Roman"/>
        <family val="1"/>
      </rPr>
      <t>Definitions</t>
    </r>
    <r>
      <rPr>
        <sz val="14"/>
        <rFont val="Times New Roman"/>
        <family val="1"/>
      </rPr>
      <t xml:space="preserve">. Provides the main definitions and the reference to variables and items definitions used in this questionnaire. </t>
    </r>
  </si>
  <si>
    <r>
      <t xml:space="preserve">" </t>
    </r>
    <r>
      <rPr>
        <b/>
        <sz val="14"/>
        <color theme="1"/>
        <rFont val="Times New Roman"/>
        <family val="1"/>
      </rPr>
      <t xml:space="preserve">0 </t>
    </r>
    <r>
      <rPr>
        <sz val="14"/>
        <color theme="1"/>
        <rFont val="Times New Roman"/>
        <family val="1"/>
      </rPr>
      <t xml:space="preserve">"  absolute zero, rounded zero or non-relevant
" </t>
    </r>
    <r>
      <rPr>
        <b/>
        <sz val="14"/>
        <color theme="1"/>
        <rFont val="Times New Roman"/>
        <family val="1"/>
      </rPr>
      <t>C</t>
    </r>
    <r>
      <rPr>
        <sz val="14"/>
        <color theme="1"/>
        <rFont val="Times New Roman"/>
        <family val="1"/>
      </rPr>
      <t xml:space="preserve"> "  confidentiality issues
"</t>
    </r>
    <r>
      <rPr>
        <b/>
        <sz val="14"/>
        <color theme="1"/>
        <rFont val="Times New Roman"/>
        <family val="1"/>
      </rPr>
      <t>NA</t>
    </r>
    <r>
      <rPr>
        <sz val="14"/>
        <color theme="1"/>
        <rFont val="Times New Roman"/>
        <family val="1"/>
      </rPr>
      <t xml:space="preserve">"  missing data (meaning data that exist but are not reported for several reasons, excluding confidentiality for which “C” should be used) 
 " </t>
    </r>
    <r>
      <rPr>
        <b/>
        <sz val="14"/>
        <color theme="1"/>
        <rFont val="Times New Roman"/>
        <family val="1"/>
      </rPr>
      <t>:</t>
    </r>
    <r>
      <rPr>
        <sz val="14"/>
        <color theme="1"/>
        <rFont val="Times New Roman"/>
        <family val="1"/>
      </rPr>
      <t xml:space="preserve"> "  non-applicable, data cannot exist</t>
    </r>
  </si>
  <si>
    <r>
      <rPr>
        <b/>
        <sz val="14"/>
        <rFont val="Times New Roman"/>
        <family val="1"/>
      </rPr>
      <t>Instruction</t>
    </r>
    <r>
      <rPr>
        <sz val="14"/>
        <rFont val="Times New Roman"/>
        <family val="1"/>
      </rPr>
      <t xml:space="preserve">. Provides an overview of the structure of the questionnaire as well as general instructions on how to complete the questionnaire. Users are kindly asked to read these instructions before starting filling in the questionnaire. </t>
    </r>
  </si>
  <si>
    <t>MAJOR GRADES OF PAPER AND PAPERBOARD</t>
  </si>
  <si>
    <t>TOTAL USE OF RECOVERED PAPER</t>
  </si>
  <si>
    <t xml:space="preserve"> OF WHICH:</t>
  </si>
  <si>
    <t xml:space="preserve"> ------------------------------------------------------------------------------------------------------------------------------------</t>
  </si>
  <si>
    <r>
      <t>MIXED GRADES</t>
    </r>
    <r>
      <rPr>
        <vertAlign val="superscript"/>
        <sz val="6"/>
        <rFont val="Tahoma"/>
        <family val="2"/>
      </rPr>
      <t>1</t>
    </r>
  </si>
  <si>
    <r>
      <t>CORRUGATED, SOLID CONTAINER AND KRAFT SACK WASTE (OLD AND NEW)</t>
    </r>
    <r>
      <rPr>
        <vertAlign val="superscript"/>
        <sz val="6"/>
        <rFont val="Tahoma"/>
        <family val="2"/>
      </rPr>
      <t>2</t>
    </r>
  </si>
  <si>
    <r>
      <t>OLD AND OVER-ISSUE NEWSPAPERS, MAGAZINES, ETC.</t>
    </r>
    <r>
      <rPr>
        <vertAlign val="superscript"/>
        <sz val="6"/>
        <rFont val="Tahoma"/>
        <family val="2"/>
      </rPr>
      <t>3</t>
    </r>
  </si>
  <si>
    <r>
      <t>WOOD-FREE PRINTING AND WRITING PAPERS  AND OTHER HIGH-GRADE QUALITIES</t>
    </r>
    <r>
      <rPr>
        <vertAlign val="superscript"/>
        <sz val="6"/>
        <rFont val="Tahoma"/>
        <family val="2"/>
      </rPr>
      <t>4</t>
    </r>
  </si>
  <si>
    <r>
      <rPr>
        <vertAlign val="superscript"/>
        <sz val="8"/>
        <rFont val="Tahoma"/>
        <family val="2"/>
      </rPr>
      <t>1</t>
    </r>
    <r>
      <rPr>
        <sz val="8"/>
        <rFont val="Tahoma"/>
        <family val="2"/>
      </rPr>
      <t>all other types of recovered paper, including unsorted waste and scrap</t>
    </r>
  </si>
  <si>
    <r>
      <rPr>
        <vertAlign val="superscript"/>
        <sz val="8"/>
        <rFont val="Tahoma"/>
        <family val="2"/>
      </rPr>
      <t>2</t>
    </r>
    <r>
      <rPr>
        <sz val="8"/>
        <rFont val="Tahoma"/>
        <family val="2"/>
      </rPr>
      <t>recovered paper containing mainly unbleached sulphate pulp</t>
    </r>
  </si>
  <si>
    <r>
      <rPr>
        <vertAlign val="superscript"/>
        <sz val="8"/>
        <rFont val="Tahoma"/>
        <family val="2"/>
      </rPr>
      <t>3</t>
    </r>
    <r>
      <rPr>
        <sz val="8"/>
        <rFont val="Tahoma"/>
        <family val="2"/>
      </rPr>
      <t>waste paper containing mainly mechanical pulp</t>
    </r>
  </si>
  <si>
    <r>
      <rPr>
        <vertAlign val="superscript"/>
        <sz val="8"/>
        <rFont val="Tahoma"/>
        <family val="2"/>
      </rPr>
      <t>4</t>
    </r>
    <r>
      <rPr>
        <sz val="8"/>
        <rFont val="Tahoma"/>
        <family val="2"/>
      </rPr>
      <t>recovered paper containing mainly bleached chemical pulp</t>
    </r>
  </si>
  <si>
    <t>GRAPHIC PAPERS</t>
  </si>
  <si>
    <t>NEWSPRINT</t>
  </si>
  <si>
    <t>OTHER GRAPHIC PAPERS</t>
  </si>
  <si>
    <t xml:space="preserve">WRAPPING AND PACKAGING </t>
  </si>
  <si>
    <t>CASE MATERIALS</t>
  </si>
  <si>
    <t>CARTONBOARD</t>
  </si>
  <si>
    <t>OTHER WRAPPING AND PACKAGING</t>
  </si>
  <si>
    <t>HOUSEHOLD AND SANITARY PAPERS</t>
  </si>
  <si>
    <t>OTHER PAPER AND PAPERBOARD, N.E.S.</t>
  </si>
  <si>
    <t>PAPER AND PAPERBOARD</t>
  </si>
  <si>
    <r>
      <t>PULP AND PAPER CAPACITIES SURVEY QUESTIONNAIRE
Reference years:</t>
    </r>
    <r>
      <rPr>
        <b/>
        <sz val="16"/>
        <color rgb="FFFF0000"/>
        <rFont val="Times New Roman"/>
        <family val="1"/>
      </rPr>
      <t xml:space="preserve"> 2018-2023</t>
    </r>
  </si>
  <si>
    <r>
      <rPr>
        <u/>
        <sz val="14"/>
        <rFont val="Times New Roman"/>
        <family val="1"/>
      </rPr>
      <t>The questionnaire includes the following supporting sheets:</t>
    </r>
    <r>
      <rPr>
        <sz val="14"/>
        <rFont val="Times New Roman"/>
        <family val="1"/>
      </rPr>
      <t xml:space="preserve">
- cover page
- instructions
- definitions
- verification tables
- feedback</t>
    </r>
  </si>
  <si>
    <r>
      <rPr>
        <u/>
        <sz val="14"/>
        <rFont val="Times New Roman"/>
        <family val="1"/>
      </rPr>
      <t>The questionnaire has the following sections:</t>
    </r>
    <r>
      <rPr>
        <sz val="14"/>
        <rFont val="Times New Roman"/>
        <family val="1"/>
      </rPr>
      <t xml:space="preserve">
- capacity country data
- production country data
- utilization of recovered paper data
- metadata
</t>
    </r>
  </si>
  <si>
    <t xml:space="preserve">RECOVERED PAPER </t>
  </si>
  <si>
    <t xml:space="preserve">Waste and scraps of paper or paperboard that have been collected for re-use or trade. It includes: paper and paperboard that has been used for its original purpose and residues from paper and paperboard production. </t>
  </si>
  <si>
    <r>
      <rPr>
        <b/>
        <sz val="14"/>
        <color theme="1"/>
        <rFont val="Times New Roman"/>
        <family val="1"/>
      </rPr>
      <t>Use of recovered paper by grade</t>
    </r>
    <r>
      <rPr>
        <sz val="14"/>
        <color theme="1"/>
        <rFont val="Times New Roman"/>
        <family val="1"/>
      </rPr>
      <t xml:space="preserve"> shows what amount of recovered paper is used in the production of various paper and paperboard grades.</t>
    </r>
  </si>
  <si>
    <t>Country</t>
  </si>
  <si>
    <t>The major grades of used paper entering in the flow of recovered paper:</t>
  </si>
  <si>
    <r>
      <rPr>
        <b/>
        <sz val="14"/>
        <color theme="1"/>
        <rFont val="Times New Roman"/>
        <family val="1"/>
      </rPr>
      <t xml:space="preserve"> - mixed grades</t>
    </r>
    <r>
      <rPr>
        <sz val="14"/>
        <color theme="1"/>
        <rFont val="Times New Roman"/>
        <family val="1"/>
      </rPr>
      <t xml:space="preserve">, all other types of recovered paper, including unsorted waste and scrap 
 - </t>
    </r>
    <r>
      <rPr>
        <b/>
        <sz val="14"/>
        <color theme="1"/>
        <rFont val="Times New Roman"/>
        <family val="1"/>
      </rPr>
      <t>corrugated, solid container and kraft sack waste (old and new)</t>
    </r>
    <r>
      <rPr>
        <sz val="14"/>
        <color theme="1"/>
        <rFont val="Times New Roman"/>
        <family val="1"/>
      </rPr>
      <t xml:space="preserve">, i.e. recovered paper containing mainly unbleached sulphate pulp
 - </t>
    </r>
    <r>
      <rPr>
        <b/>
        <sz val="14"/>
        <color theme="1"/>
        <rFont val="Times New Roman"/>
        <family val="1"/>
      </rPr>
      <t xml:space="preserve">old and over-issue newspapers, magazines, etc., </t>
    </r>
    <r>
      <rPr>
        <sz val="14"/>
        <color theme="1"/>
        <rFont val="Times New Roman"/>
        <family val="1"/>
      </rPr>
      <t xml:space="preserve">i.e. waste paper containing mainly mechanical pulp
 - </t>
    </r>
    <r>
      <rPr>
        <b/>
        <sz val="14"/>
        <color theme="1"/>
        <rFont val="Times New Roman"/>
        <family val="1"/>
      </rPr>
      <t xml:space="preserve">wood-free printing and writing papers and other high-grade qualities, </t>
    </r>
    <r>
      <rPr>
        <sz val="14"/>
        <color theme="1"/>
        <rFont val="Times New Roman"/>
        <family val="1"/>
      </rPr>
      <t xml:space="preserve"> i.e. recovered paper containing mainly bleached chemical pulp </t>
    </r>
  </si>
  <si>
    <r>
      <rPr>
        <b/>
        <sz val="14"/>
        <color theme="1"/>
        <rFont val="Times New Roman"/>
        <family val="1"/>
      </rPr>
      <t>For more variables and item definitions</t>
    </r>
    <r>
      <rPr>
        <sz val="14"/>
        <color theme="1"/>
        <rFont val="Times New Roman"/>
        <family val="1"/>
      </rPr>
      <t xml:space="preserve">, please refer to </t>
    </r>
    <r>
      <rPr>
        <b/>
        <sz val="14"/>
        <color theme="1"/>
        <rFont val="Times New Roman"/>
        <family val="1"/>
      </rPr>
      <t>Annex 1</t>
    </r>
    <r>
      <rPr>
        <sz val="14"/>
        <color theme="1"/>
        <rFont val="Times New Roman"/>
        <family val="1"/>
      </rPr>
      <t xml:space="preserve"> at: </t>
    </r>
  </si>
  <si>
    <t xml:space="preserve">1.1     MECHANICAL, THERMO-MECHANICAL AND SEMI-CHEMICAL PULP </t>
  </si>
  <si>
    <t xml:space="preserve">1.11     MECHANICAL PULP </t>
  </si>
  <si>
    <t xml:space="preserve">1.111     MECHANICAL NON-CONIFEROUS PULP </t>
  </si>
  <si>
    <t xml:space="preserve">1.112     MECHANICAL CONIFEROUS PULP </t>
  </si>
  <si>
    <t xml:space="preserve">1.12     THERMO-MECHANICAL PULP </t>
  </si>
  <si>
    <t xml:space="preserve">1.121     THERMO-MECHANICAL NON-CONIFEROUS PULP </t>
  </si>
  <si>
    <t xml:space="preserve">1.122     THERMO-MECHANICAL CONIFEROUS PULP </t>
  </si>
  <si>
    <t xml:space="preserve">1.13     SEMI-CHEMICAL PULP </t>
  </si>
  <si>
    <t xml:space="preserve">1.131     SEMI-CHEMICAL NON-CONIFEROUS PULP </t>
  </si>
  <si>
    <t xml:space="preserve">1.132     SEMI-CHEMICAL CONIFEROUS PULP </t>
  </si>
  <si>
    <t xml:space="preserve">1.2     CHEMICAL PULP </t>
  </si>
  <si>
    <t>1.21     SULPHITE PULP</t>
  </si>
  <si>
    <t xml:space="preserve">1.211     UNBLEACHED SULPHITE PULP </t>
  </si>
  <si>
    <t xml:space="preserve">1.2111     UNBLEACHED NON-CONIFEROUS SULPHITE PULP </t>
  </si>
  <si>
    <t xml:space="preserve">1.2112     UNBLEACHED CONIFEROUS SULPHITE PULP </t>
  </si>
  <si>
    <t xml:space="preserve">1.212     BLEACHED SULPHITE PULP </t>
  </si>
  <si>
    <t xml:space="preserve">1.2121     BLEACHED NON-CONIFEROUS SULPHITE PULP </t>
  </si>
  <si>
    <t xml:space="preserve">1.2122     BLEACHED CONIFEROUS SULPHITE PULP </t>
  </si>
  <si>
    <t xml:space="preserve">1.22     SULPHATE PULP </t>
  </si>
  <si>
    <t xml:space="preserve">1.221     UNBLEACHED SULPHATE PULP </t>
  </si>
  <si>
    <t xml:space="preserve">1.2211     UNBLEACHED NON-CONIFEROUS SULPHATE PULP </t>
  </si>
  <si>
    <t xml:space="preserve">1.2212     UNBLEACHED CONIFEROUS SULPHATE PULP </t>
  </si>
  <si>
    <t xml:space="preserve">1.222     BLEACHED SULPHATE </t>
  </si>
  <si>
    <t>1.2221     BLEACHED NON-CONIFEROUS SULPHATE</t>
  </si>
  <si>
    <t>1.2222     BLEACHED CONIFEROUS SULPHATE</t>
  </si>
  <si>
    <t>2     PULP OF OTHER FIBRE FOR PAPER AND PAPERBOARD</t>
  </si>
  <si>
    <t>3     DISSOLVING PULP, WOOD+OTHER RAW MATERIALS</t>
  </si>
  <si>
    <t xml:space="preserve">3.1     NON-CONIFEROUS DISSOLVING WOOD PULP </t>
  </si>
  <si>
    <t xml:space="preserve">3.2     CONIFEROUS DISSOLVING WOOD PULP </t>
  </si>
  <si>
    <t>3.3     DISSOLVING PULP OF FIBRES OTHER THAN WOOD</t>
  </si>
  <si>
    <t>4.1     GRAPHIC PAPERS</t>
  </si>
  <si>
    <t>4.11     NEWSPRINT</t>
  </si>
  <si>
    <t xml:space="preserve">4.12     OTHER GRAPHIC PAPERS  </t>
  </si>
  <si>
    <t xml:space="preserve">4.121     COATED PRINTING AND WRITING PAPER </t>
  </si>
  <si>
    <t xml:space="preserve">4.1211     COATED WOOD CONTAINING PRINT&amp;WRITING PAPER </t>
  </si>
  <si>
    <t xml:space="preserve">4.1212     COATED WOODFREE PRINTING &amp; WRITING PAPER </t>
  </si>
  <si>
    <t xml:space="preserve">4.122     UNCOATED PRINTING AND WRITING PAPER </t>
  </si>
  <si>
    <t xml:space="preserve">4.1221     UNCOATED WOOD CONTAINING PRINT&amp;WRITING PAPER </t>
  </si>
  <si>
    <t xml:space="preserve">4.1222     UNCOATED WOODFREE PRINTING &amp; WRITING PAPER </t>
  </si>
  <si>
    <t xml:space="preserve">4.2     OTHER PAPER AND PAPERBOARD </t>
  </si>
  <si>
    <t>4.21     HOUSEHOLD AND SANITARY PAPER</t>
  </si>
  <si>
    <t>4.22     WRAPPING AND PACKAGING PAPER AND PAPERBOARD</t>
  </si>
  <si>
    <t>4.221     LINERBOARD</t>
  </si>
  <si>
    <t>4.2211     KRAFT LINER</t>
  </si>
  <si>
    <t>4.22111     UNBLEACHED KRAFT LINER</t>
  </si>
  <si>
    <t>4.22112     BLEACHED KRAFT LINER</t>
  </si>
  <si>
    <t>4.2212     OTHER LINERBOARD</t>
  </si>
  <si>
    <t>4.222     FLUTING MEDIUM</t>
  </si>
  <si>
    <t>4.2221     SEMI-CHEMICAL FLUTING MEDIUM</t>
  </si>
  <si>
    <t>4.2222     OTHER FLUTING MEDIUM</t>
  </si>
  <si>
    <t>4.223     KRAFT WRAPPING AND PACKAGING</t>
  </si>
  <si>
    <t xml:space="preserve">4.2231     SACK KRAFT </t>
  </si>
  <si>
    <t xml:space="preserve">4.2232     OTHER KRAFT WRAPPING AND PACKAGING </t>
  </si>
  <si>
    <t>4.224     CARTONBOARD</t>
  </si>
  <si>
    <t>4.2241     PULP BASED CARTONBOARD</t>
  </si>
  <si>
    <t>4.22411     BLEACHED CHEMICAL PULP CARTONBOARD</t>
  </si>
  <si>
    <t>4.22412     OTHER PULP BASED CARTONBOARD</t>
  </si>
  <si>
    <t>4.2242     RECOVERED PAPER BASED CARTONBOARD</t>
  </si>
  <si>
    <t>4.225     OTHER WRAPPING AND PACKAGING N.E.S.</t>
  </si>
  <si>
    <t>4.2251     OTHER WRAPPING PAPER</t>
  </si>
  <si>
    <t>4.2252     OTHER PACKAGING PAPER</t>
  </si>
  <si>
    <t>4.23     OTHER PAPER AND PAPERBOARD N.E.S. TOTAL</t>
  </si>
  <si>
    <t xml:space="preserve">4.231     OTHER PAPER N.E.S. </t>
  </si>
  <si>
    <t>4.232     OTHER PAPERBOARD N.E.S.</t>
  </si>
  <si>
    <t>5     UTILIZATION OF RECOVERED PAPER FOR MAKING PAPER AND PAPERBOARD</t>
  </si>
  <si>
    <t xml:space="preserve">4.12     OTHER GRAPHIC PAPERS   </t>
  </si>
  <si>
    <t xml:space="preserve">4.232     OTHER PAPERBOARD N.E.S. </t>
  </si>
  <si>
    <t>Please verify! TOTAL USE OF RECOVERED PAPER must be equal to 5  UTILIZATION OF RECOVERED PAPER FOR MAKING PAPER AND PAPERBOARD on the sheet 2-PRODUCTION</t>
  </si>
  <si>
    <r>
      <rPr>
        <b/>
        <sz val="14"/>
        <color rgb="FFFF0000"/>
        <rFont val="Times New Roman"/>
        <family val="1"/>
      </rPr>
      <t xml:space="preserve">Verification tables. </t>
    </r>
    <r>
      <rPr>
        <sz val="14"/>
        <rFont val="Times New Roman"/>
        <family val="1"/>
      </rPr>
      <t xml:space="preserve">You </t>
    </r>
    <r>
      <rPr>
        <u/>
        <sz val="14"/>
        <rFont val="Times New Roman"/>
        <family val="1"/>
      </rPr>
      <t xml:space="preserve">do not need </t>
    </r>
    <r>
      <rPr>
        <sz val="14"/>
        <rFont val="Times New Roman"/>
        <family val="1"/>
      </rPr>
      <t xml:space="preserve">to fill-in these tables, they are intended </t>
    </r>
    <r>
      <rPr>
        <u/>
        <sz val="14"/>
        <rFont val="Times New Roman"/>
        <family val="1"/>
      </rPr>
      <t>to indicate mistakes at the stage of the data entry</t>
    </r>
    <r>
      <rPr>
        <sz val="14"/>
        <rFont val="Times New Roman"/>
        <family val="1"/>
      </rPr>
      <t xml:space="preserve"> and help  You fill-in the tables correct. </t>
    </r>
    <r>
      <rPr>
        <sz val="14"/>
        <color theme="1"/>
        <rFont val="Times New Roman"/>
        <family val="1"/>
      </rPr>
      <t xml:space="preserve">Please, use </t>
    </r>
    <r>
      <rPr>
        <u/>
        <sz val="14"/>
        <color theme="1"/>
        <rFont val="Times New Roman"/>
        <family val="1"/>
      </rPr>
      <t>verification table</t>
    </r>
    <r>
      <rPr>
        <sz val="14"/>
        <color theme="1"/>
        <rFont val="Times New Roman"/>
        <family val="1"/>
      </rPr>
      <t xml:space="preserve"> to check if entered data is correct: 
 </t>
    </r>
    <r>
      <rPr>
        <b/>
        <sz val="14"/>
        <color theme="1"/>
        <rFont val="Times New Roman"/>
        <family val="1"/>
      </rPr>
      <t xml:space="preserve">- </t>
    </r>
    <r>
      <rPr>
        <b/>
        <sz val="14"/>
        <color rgb="FFFF0000"/>
        <rFont val="Times New Roman"/>
        <family val="1"/>
      </rPr>
      <t>Cap Verify</t>
    </r>
    <r>
      <rPr>
        <sz val="14"/>
        <color rgb="FFFF0000"/>
        <rFont val="Times New Roman"/>
        <family val="1"/>
      </rPr>
      <t xml:space="preserve"> </t>
    </r>
    <r>
      <rPr>
        <sz val="14"/>
        <color theme="1"/>
        <rFont val="Times New Roman"/>
        <family val="1"/>
      </rPr>
      <t xml:space="preserve">checks if You enter </t>
    </r>
    <r>
      <rPr>
        <b/>
        <sz val="14"/>
        <color theme="4" tint="-0.249977111117893"/>
        <rFont val="Times New Roman"/>
        <family val="1"/>
      </rPr>
      <t>1-Capacity</t>
    </r>
    <r>
      <rPr>
        <sz val="14"/>
        <color theme="1"/>
        <rFont val="Times New Roman"/>
        <family val="1"/>
      </rPr>
      <t xml:space="preserve"> data correct;
</t>
    </r>
    <r>
      <rPr>
        <b/>
        <sz val="14"/>
        <color theme="1"/>
        <rFont val="Times New Roman"/>
        <family val="1"/>
      </rPr>
      <t xml:space="preserve"> -</t>
    </r>
    <r>
      <rPr>
        <sz val="14"/>
        <color theme="1"/>
        <rFont val="Times New Roman"/>
        <family val="1"/>
      </rPr>
      <t xml:space="preserve"> </t>
    </r>
    <r>
      <rPr>
        <b/>
        <sz val="14"/>
        <color rgb="FFFF0000"/>
        <rFont val="Times New Roman"/>
        <family val="1"/>
      </rPr>
      <t>Prod Verify</t>
    </r>
    <r>
      <rPr>
        <sz val="14"/>
        <color theme="1"/>
        <rFont val="Times New Roman"/>
        <family val="1"/>
      </rPr>
      <t xml:space="preserve"> checks if You enter </t>
    </r>
    <r>
      <rPr>
        <b/>
        <sz val="14"/>
        <color theme="4" tint="-0.249977111117893"/>
        <rFont val="Times New Roman"/>
        <family val="1"/>
      </rPr>
      <t>2-Production</t>
    </r>
    <r>
      <rPr>
        <sz val="14"/>
        <color theme="1"/>
        <rFont val="Times New Roman"/>
        <family val="1"/>
      </rPr>
      <t xml:space="preserve">  data correct;</t>
    </r>
  </si>
  <si>
    <r>
      <rPr>
        <b/>
        <sz val="14"/>
        <rFont val="Times New Roman"/>
        <family val="1"/>
      </rPr>
      <t>Metadata.</t>
    </r>
    <r>
      <rPr>
        <sz val="14"/>
        <rFont val="Times New Roman"/>
        <family val="1"/>
      </rPr>
      <t xml:space="preserve"> If you have not done it yet, please provide information on completeness, source of data, frequency of data collection and dissemination media.</t>
    </r>
  </si>
  <si>
    <r>
      <rPr>
        <b/>
        <sz val="14"/>
        <rFont val="Times New Roman"/>
        <family val="1"/>
      </rPr>
      <t>Feedback</t>
    </r>
    <r>
      <rPr>
        <sz val="14"/>
        <rFont val="Times New Roman"/>
        <family val="1"/>
      </rPr>
      <t>. If yu have not one it yet, please leave your feedback. It contains a simple survey that will help FAO to assess the quality of the questionnaire and understand what areas may need improvements.</t>
    </r>
  </si>
  <si>
    <t xml:space="preserve"> WHICH:</t>
  </si>
  <si>
    <t>ok</t>
  </si>
  <si>
    <t>http://www.fao.org/3/ca5690t/CA5690T.pdf#page=115</t>
  </si>
  <si>
    <t>thousand tonnes</t>
  </si>
  <si>
    <t>Practical maximum capacity is the tonnage of paper, paperboard or pulp of normal commercial quality that could be produced per year with full use of equipment and adequate supplies of raw materials and labour, and assuming full demand. No allowance is made for losses due to unscheduled shut downs, strikes, temporary lack of power, etc., which cause decreases in actual production, but not in production capacity.
Capacity of paper machines that produce more than one grade is apportioned in accordance with actual production patterns or plans for future operation.
Capacity is reported in thousand tonnes of net finished paper and paperboard, and air-dry (10 percent moisture content) pulp.</t>
  </si>
  <si>
    <t>1000 TONNES (AIR DRY) PER YEAR</t>
  </si>
  <si>
    <t>TOTAL CAPACITY IN 1000 TONNES PER YEAR</t>
  </si>
  <si>
    <t>1000 TONNES</t>
  </si>
  <si>
    <t>RECOVERED PAPER USED DOMESTICALLY FOR PAPER AND PAPERBOARD MAKING 
(ALL FIGURES IN 1000 TONNES)</t>
  </si>
  <si>
    <t>1000 TONNES (AIR DRY)</t>
  </si>
  <si>
    <r>
      <t>PULP AND PAPER CAPACITIES SURVEY QUESTIONNAIRE
Reference years:</t>
    </r>
    <r>
      <rPr>
        <b/>
        <sz val="16"/>
        <color rgb="FFFF0000"/>
        <rFont val="Times New Roman"/>
        <family val="1"/>
      </rPr>
      <t xml:space="preserve"> </t>
    </r>
    <r>
      <rPr>
        <b/>
        <sz val="16"/>
        <color theme="0"/>
        <rFont val="Times New Roman"/>
        <family val="1"/>
      </rPr>
      <t>2020-2025</t>
    </r>
  </si>
  <si>
    <r>
      <t xml:space="preserve">The purpose of this enquiry is to obtain statistics on pulp and paper installed capacity, pulp and paper production and recovered paper utilization from the main producing countries. The survey results are based on information submitted by correspondents worldwide, most of them pulp and paper associations or paper companies. Data are disseminated through </t>
    </r>
    <r>
      <rPr>
        <b/>
        <sz val="14"/>
        <rFont val="Times New Roman"/>
        <family val="1"/>
      </rPr>
      <t>FAO Pulp and Paper Capacities survey</t>
    </r>
    <r>
      <rPr>
        <sz val="14"/>
        <rFont val="Times New Roman"/>
        <family val="1"/>
      </rPr>
      <t xml:space="preserve"> publication (printed and available for download online). All editions of the Pulp and Paper Capacities Survey (back to 1968) are available online at: </t>
    </r>
    <r>
      <rPr>
        <b/>
        <sz val="14"/>
        <rFont val="Times New Roman"/>
        <family val="1"/>
      </rPr>
      <t>http://www.fao.org/forestry/statistics/80571/en/.</t>
    </r>
  </si>
  <si>
    <r>
      <t xml:space="preserve">We kindly ask you to provide a reply by </t>
    </r>
    <r>
      <rPr>
        <b/>
        <u/>
        <sz val="14"/>
        <color rgb="FFFF0000"/>
        <rFont val="Times New Roman"/>
        <family val="1"/>
      </rPr>
      <t>XXX XXX</t>
    </r>
    <r>
      <rPr>
        <b/>
        <u/>
        <sz val="14"/>
        <rFont val="Times New Roman"/>
        <family val="1"/>
      </rPr>
      <t xml:space="preserve"> 2021.</t>
    </r>
  </si>
  <si>
    <r>
      <t xml:space="preserve">FAO takes this opportunity to thank you for the assistance in completing this questionnaire, and looks forward to receiving your prompt reply.
Please send back your response to FAO Forestry Division (via e-mail To: </t>
    </r>
    <r>
      <rPr>
        <b/>
        <sz val="14"/>
        <color theme="1"/>
        <rFont val="Times New Roman"/>
        <family val="1"/>
      </rPr>
      <t>FPS@fao.org</t>
    </r>
    <r>
      <rPr>
        <sz val="14"/>
        <color theme="1"/>
        <rFont val="Times New Roman"/>
        <family val="1"/>
      </rPr>
      <t xml:space="preserve"> with CC to: </t>
    </r>
    <r>
      <rPr>
        <b/>
        <sz val="14"/>
        <color theme="1"/>
        <rFont val="Times New Roman"/>
        <family val="1"/>
      </rPr>
      <t>Marcella.Canero@fao.org</t>
    </r>
    <r>
      <rPr>
        <sz val="14"/>
        <color theme="1"/>
        <rFont val="Times New Roman"/>
        <family val="1"/>
      </rPr>
      <t>).
Contact person: Ms Marcella Canero, tel: +39 0657053649, e-mail:</t>
    </r>
    <r>
      <rPr>
        <b/>
        <sz val="14"/>
        <color theme="1"/>
        <rFont val="Times New Roman"/>
        <family val="1"/>
      </rPr>
      <t xml:space="preserve"> Marcella.Canero@fao.org</t>
    </r>
  </si>
  <si>
    <t>First name and surname</t>
  </si>
  <si>
    <t>Title/position</t>
  </si>
  <si>
    <r>
      <rPr>
        <b/>
        <sz val="14"/>
        <color theme="4" tint="-0.249977111117893"/>
        <rFont val="Times New Roman"/>
        <family val="1"/>
      </rPr>
      <t xml:space="preserve">Section 2. Production country tables. </t>
    </r>
    <r>
      <rPr>
        <b/>
        <sz val="14"/>
        <color theme="1"/>
        <rFont val="Times New Roman"/>
        <family val="1"/>
      </rPr>
      <t xml:space="preserve">  </t>
    </r>
    <r>
      <rPr>
        <sz val="14"/>
        <color theme="1"/>
        <rFont val="Times New Roman"/>
        <family val="1"/>
      </rPr>
      <t>Please provide production data in thousand tonnes (air dry) for your country for 2020. All figures provided should be whole numbers (round to nearest whole number).</t>
    </r>
  </si>
  <si>
    <r>
      <rPr>
        <b/>
        <sz val="14"/>
        <color theme="4" tint="-0.249977111117893"/>
        <rFont val="Times New Roman"/>
        <family val="1"/>
      </rPr>
      <t xml:space="preserve">Section 1. Capacity country tables. </t>
    </r>
    <r>
      <rPr>
        <b/>
        <sz val="14"/>
        <color theme="1"/>
        <rFont val="Times New Roman"/>
        <family val="1"/>
      </rPr>
      <t xml:space="preserve">  </t>
    </r>
    <r>
      <rPr>
        <sz val="14"/>
        <color theme="1"/>
        <rFont val="Times New Roman"/>
        <family val="1"/>
      </rPr>
      <t>Please provide capacity data and capacity estimate in thousand tonnes (air dry) for your country for 2020-2025. All figures provided should be whole numbers (round to nearest whole number).</t>
    </r>
  </si>
  <si>
    <r>
      <rPr>
        <b/>
        <sz val="14"/>
        <color theme="4" tint="-0.249977111117893"/>
        <rFont val="Times New Roman"/>
        <family val="1"/>
      </rPr>
      <t xml:space="preserve">Section 3. Utilization of recovered paper tables. </t>
    </r>
    <r>
      <rPr>
        <sz val="14"/>
        <color theme="1"/>
        <rFont val="Times New Roman"/>
        <family val="1"/>
      </rPr>
      <t>Please provide detailed information about utilization of recovered paper by grade for your counry for 2020 (in thousand tonnes).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</si>
</sst>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58" x14ac:knownFonts="1">
    <font>
      <sz val="11"/>
      <color theme="1"/>
      <name val="Calibri"/>
      <family val="2"/>
      <scheme val="minor"/>
    </font>
    <font>
      <sz val="10"/>
      <name val="Courier"/>
    </font>
    <font>
      <sz val="7"/>
      <name val="Tahoma"/>
      <family val="2"/>
    </font>
    <font>
      <sz val="8"/>
      <name val="Tahoma"/>
      <family val="2"/>
    </font>
    <font>
      <b/>
      <sz val="7"/>
      <name val="Courier"/>
      <family val="3"/>
    </font>
    <font>
      <b/>
      <sz val="8"/>
      <name val="Courier"/>
      <family val="3"/>
    </font>
    <font>
      <b/>
      <sz val="7"/>
      <color indexed="12"/>
      <name val="Courier"/>
      <family val="3"/>
    </font>
    <font>
      <b/>
      <sz val="8"/>
      <color indexed="10"/>
      <name val="Courier"/>
      <family val="3"/>
    </font>
    <font>
      <b/>
      <sz val="7"/>
      <color indexed="17"/>
      <name val="Courier"/>
      <family val="3"/>
    </font>
    <font>
      <b/>
      <sz val="7"/>
      <color indexed="10"/>
      <name val="Courier"/>
      <family val="3"/>
    </font>
    <font>
      <sz val="6"/>
      <name val="Tahoma"/>
      <family val="2"/>
    </font>
    <font>
      <sz val="7"/>
      <color theme="1"/>
      <name val="Tahoma"/>
      <family val="2"/>
    </font>
    <font>
      <b/>
      <sz val="8"/>
      <color indexed="17"/>
      <name val="Courier"/>
      <family val="3"/>
    </font>
    <font>
      <b/>
      <sz val="8"/>
      <color indexed="12"/>
      <name val="Courier"/>
      <family val="3"/>
    </font>
    <font>
      <sz val="6"/>
      <color theme="1"/>
      <name val="Tahoma"/>
      <family val="2"/>
    </font>
    <font>
      <sz val="10"/>
      <name val="Arial"/>
      <family val="2"/>
    </font>
    <font>
      <b/>
      <sz val="14"/>
      <name val="Arial"/>
      <family val="2"/>
    </font>
    <font>
      <b/>
      <sz val="12"/>
      <name val="Arial"/>
      <family val="2"/>
    </font>
    <font>
      <sz val="12"/>
      <name val="Arial"/>
      <family val="2"/>
    </font>
    <font>
      <sz val="8"/>
      <color rgb="FF000000"/>
      <name val="Tahoma"/>
      <family val="2"/>
    </font>
    <font>
      <sz val="14"/>
      <name val="Arial"/>
      <family val="2"/>
    </font>
    <font>
      <b/>
      <sz val="10"/>
      <name val="Arial"/>
      <family val="2"/>
    </font>
    <font>
      <sz val="8"/>
      <color rgb="FF000000"/>
      <name val="Segoe UI"/>
      <family val="2"/>
    </font>
    <font>
      <sz val="12"/>
      <color theme="1"/>
      <name val="Tahoma"/>
      <family val="2"/>
    </font>
    <font>
      <sz val="10"/>
      <name val="Tahoma"/>
      <family val="2"/>
    </font>
    <font>
      <b/>
      <sz val="10"/>
      <name val="Tahoma"/>
      <family val="2"/>
    </font>
    <font>
      <u/>
      <sz val="11"/>
      <color theme="10"/>
      <name val="Calibri"/>
      <family val="2"/>
      <scheme val="minor"/>
    </font>
    <font>
      <sz val="8"/>
      <color theme="1"/>
      <name val="Tahoma"/>
      <family val="2"/>
    </font>
    <font>
      <u/>
      <sz val="12"/>
      <color theme="10"/>
      <name val="Tahoma"/>
      <family val="2"/>
    </font>
    <font>
      <sz val="12"/>
      <name val="Times New Roman"/>
      <family val="1"/>
    </font>
    <font>
      <sz val="14"/>
      <name val="Times New Roman"/>
      <family val="1"/>
    </font>
    <font>
      <b/>
      <sz val="14"/>
      <name val="Times New Roman"/>
      <family val="1"/>
    </font>
    <font>
      <b/>
      <u/>
      <sz val="14"/>
      <name val="Times New Roman"/>
      <family val="1"/>
    </font>
    <font>
      <sz val="14"/>
      <color theme="1"/>
      <name val="Times New Roman"/>
      <family val="1"/>
    </font>
    <font>
      <b/>
      <sz val="14"/>
      <color theme="1"/>
      <name val="Times New Roman"/>
      <family val="1"/>
    </font>
    <font>
      <u/>
      <sz val="14"/>
      <name val="Times New Roman"/>
      <family val="1"/>
    </font>
    <font>
      <b/>
      <sz val="14"/>
      <color theme="0"/>
      <name val="Times New Roman"/>
      <family val="1"/>
    </font>
    <font>
      <b/>
      <sz val="16"/>
      <color theme="0"/>
      <name val="Times New Roman"/>
      <family val="1"/>
    </font>
    <font>
      <b/>
      <sz val="16"/>
      <color rgb="FFFF0000"/>
      <name val="Times New Roman"/>
      <family val="1"/>
    </font>
    <font>
      <sz val="10"/>
      <name val="Times New Roman"/>
      <family val="1"/>
    </font>
    <font>
      <b/>
      <sz val="10"/>
      <name val="Times New Roman"/>
      <family val="1"/>
    </font>
    <font>
      <b/>
      <sz val="6"/>
      <name val="Courier"/>
      <family val="3"/>
    </font>
    <font>
      <vertAlign val="superscript"/>
      <sz val="6"/>
      <name val="Tahoma"/>
      <family val="2"/>
    </font>
    <font>
      <vertAlign val="superscript"/>
      <sz val="8"/>
      <name val="Tahoma"/>
      <family val="2"/>
    </font>
    <font>
      <b/>
      <sz val="7"/>
      <name val="Tahoma"/>
      <family val="2"/>
    </font>
    <font>
      <sz val="7"/>
      <color rgb="FFFF0000"/>
      <name val="Tahoma"/>
      <family val="2"/>
    </font>
    <font>
      <b/>
      <sz val="14"/>
      <color theme="4" tint="-0.249977111117893"/>
      <name val="Times New Roman"/>
      <family val="1"/>
    </font>
    <font>
      <b/>
      <sz val="14"/>
      <color rgb="FFFF0000"/>
      <name val="Times New Roman"/>
      <family val="1"/>
    </font>
    <font>
      <u/>
      <sz val="14"/>
      <color theme="1"/>
      <name val="Times New Roman"/>
      <family val="1"/>
    </font>
    <font>
      <sz val="14"/>
      <color rgb="FFFF0000"/>
      <name val="Times New Roman"/>
      <family val="1"/>
    </font>
    <font>
      <sz val="5.5"/>
      <name val="Tahoma"/>
      <family val="2"/>
    </font>
    <font>
      <sz val="8"/>
      <name val="Times New Roman"/>
      <family val="1"/>
    </font>
    <font>
      <sz val="5.5"/>
      <name val="Times New Roman"/>
      <family val="1"/>
    </font>
    <font>
      <sz val="5.5"/>
      <color theme="1"/>
      <name val="Tahoma"/>
      <family val="2"/>
    </font>
    <font>
      <sz val="8"/>
      <color theme="1"/>
      <name val="Times New Roman"/>
      <family val="1"/>
    </font>
    <font>
      <b/>
      <sz val="7"/>
      <name val="Courier"/>
    </font>
    <font>
      <b/>
      <sz val="12"/>
      <color rgb="FF3584CB"/>
      <name val="Tahoma"/>
      <family val="2"/>
    </font>
    <font>
      <b/>
      <u/>
      <sz val="14"/>
      <color rgb="FFFF0000"/>
      <name val="Times New Roman"/>
      <family val="1"/>
    </font>
  </fonts>
  <fills count="9">
    <fill>
      <patternFill patternType="none"/>
    </fill>
    <fill>
      <patternFill patternType="gray125"/>
    </fill>
    <fill>
      <patternFill patternType="solid">
        <fgColor theme="0" tint="-4.9989318521683403E-2"/>
        <bgColor indexed="64"/>
      </patternFill>
    </fill>
    <fill>
      <patternFill patternType="solid">
        <fgColor indexed="42"/>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s>
  <borders count="89">
    <border>
      <left/>
      <right/>
      <top/>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indexed="64"/>
      </top>
      <bottom style="thin">
        <color indexed="64"/>
      </bottom>
      <diagonal/>
    </border>
    <border>
      <left style="thin">
        <color theme="0"/>
      </left>
      <right style="thin">
        <color theme="0"/>
      </right>
      <top/>
      <bottom/>
      <diagonal/>
    </border>
    <border>
      <left style="thin">
        <color theme="0"/>
      </left>
      <right/>
      <top style="thin">
        <color theme="0"/>
      </top>
      <bottom style="thin">
        <color theme="0"/>
      </bottom>
      <diagonal/>
    </border>
    <border>
      <left style="thin">
        <color theme="0"/>
      </left>
      <right/>
      <top style="thin">
        <color indexed="64"/>
      </top>
      <bottom style="thin">
        <color indexed="64"/>
      </bottom>
      <diagonal/>
    </border>
    <border>
      <left style="thin">
        <color theme="0"/>
      </left>
      <right/>
      <top style="thin">
        <color theme="0"/>
      </top>
      <bottom/>
      <diagonal/>
    </border>
    <border>
      <left/>
      <right/>
      <top/>
      <bottom style="hair">
        <color auto="1"/>
      </bottom>
      <diagonal/>
    </border>
    <border>
      <left/>
      <right/>
      <top style="hair">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hair">
        <color auto="1"/>
      </bottom>
      <diagonal/>
    </border>
    <border>
      <left/>
      <right style="medium">
        <color indexed="64"/>
      </right>
      <top/>
      <bottom style="hair">
        <color auto="1"/>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auto="1"/>
      </top>
      <bottom/>
      <diagonal/>
    </border>
    <border>
      <left/>
      <right style="medium">
        <color indexed="64"/>
      </right>
      <top style="hair">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bottom style="thin">
        <color theme="0"/>
      </bottom>
      <diagonal style="thin">
        <color theme="0"/>
      </diagonal>
    </border>
    <border diagonalUp="1">
      <left/>
      <right/>
      <top style="thin">
        <color theme="0"/>
      </top>
      <bottom style="thin">
        <color theme="0"/>
      </bottom>
      <diagonal style="thin">
        <color theme="0"/>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right/>
      <top style="thin">
        <color theme="0"/>
      </top>
      <bottom/>
      <diagonal style="thin">
        <color theme="0"/>
      </diagonal>
    </border>
    <border>
      <left/>
      <right style="thin">
        <color theme="0"/>
      </right>
      <top style="thin">
        <color theme="0"/>
      </top>
      <bottom style="thin">
        <color theme="0"/>
      </bottom>
      <diagonal/>
    </border>
    <border>
      <left/>
      <right style="thin">
        <color theme="0"/>
      </right>
      <top style="thin">
        <color theme="0"/>
      </top>
      <bottom/>
      <diagonal/>
    </border>
    <border>
      <left style="medium">
        <color indexed="64"/>
      </left>
      <right/>
      <top style="thin">
        <color indexed="64"/>
      </top>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thin">
        <color theme="0"/>
      </bottom>
      <diagonal/>
    </border>
    <border>
      <left/>
      <right/>
      <top/>
      <bottom style="thin">
        <color theme="0"/>
      </bottom>
      <diagonal/>
    </border>
    <border>
      <left style="medium">
        <color indexed="64"/>
      </left>
      <right/>
      <top style="thin">
        <color theme="0"/>
      </top>
      <bottom style="thin">
        <color theme="0"/>
      </bottom>
      <diagonal/>
    </border>
    <border>
      <left/>
      <right/>
      <top style="thin">
        <color theme="0"/>
      </top>
      <bottom style="thin">
        <color theme="0"/>
      </bottom>
      <diagonal/>
    </border>
    <border>
      <left/>
      <right style="medium">
        <color indexed="64"/>
      </right>
      <top/>
      <bottom style="thin">
        <color theme="0"/>
      </bottom>
      <diagonal/>
    </border>
    <border>
      <left/>
      <right style="medium">
        <color indexed="64"/>
      </right>
      <top style="thin">
        <color theme="0"/>
      </top>
      <bottom style="thin">
        <color theme="0"/>
      </bottom>
      <diagonal/>
    </border>
    <border>
      <left/>
      <right/>
      <top style="thin">
        <color theme="0"/>
      </top>
      <bottom/>
      <diagonal/>
    </border>
    <border>
      <left style="medium">
        <color indexed="64"/>
      </left>
      <right style="thin">
        <color theme="0"/>
      </right>
      <top style="thin">
        <color theme="0"/>
      </top>
      <bottom/>
      <diagonal/>
    </border>
    <border>
      <left/>
      <right style="medium">
        <color indexed="64"/>
      </right>
      <top style="thin">
        <color theme="0"/>
      </top>
      <bottom/>
      <diagonal/>
    </border>
    <border>
      <left style="medium">
        <color theme="0"/>
      </left>
      <right style="medium">
        <color theme="0"/>
      </right>
      <top style="medium">
        <color theme="0"/>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medium">
        <color theme="0"/>
      </left>
      <right/>
      <top style="medium">
        <color theme="0"/>
      </top>
      <bottom/>
      <diagonal/>
    </border>
    <border>
      <left/>
      <right style="medium">
        <color indexed="64"/>
      </right>
      <top style="medium">
        <color theme="0"/>
      </top>
      <bottom/>
      <diagonal/>
    </border>
    <border>
      <left style="medium">
        <color theme="0"/>
      </left>
      <right/>
      <top/>
      <bottom style="medium">
        <color theme="0"/>
      </bottom>
      <diagonal/>
    </border>
    <border>
      <left/>
      <right style="medium">
        <color indexed="64"/>
      </right>
      <top/>
      <bottom style="medium">
        <color theme="0"/>
      </bottom>
      <diagonal/>
    </border>
    <border>
      <left style="medium">
        <color indexed="64"/>
      </left>
      <right/>
      <top/>
      <bottom style="medium">
        <color indexed="64"/>
      </bottom>
      <diagonal/>
    </border>
    <border>
      <left style="medium">
        <color indexed="64"/>
      </left>
      <right style="thin">
        <color theme="0"/>
      </right>
      <top/>
      <bottom/>
      <diagonal/>
    </border>
    <border>
      <left style="thin">
        <color theme="0"/>
      </left>
      <right style="medium">
        <color indexed="64"/>
      </right>
      <top/>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medium">
        <color indexed="64"/>
      </left>
      <right style="thin">
        <color theme="0"/>
      </right>
      <top style="thin">
        <color indexed="64"/>
      </top>
      <bottom style="medium">
        <color indexed="64"/>
      </bottom>
      <diagonal/>
    </border>
    <border>
      <left style="thin">
        <color theme="0"/>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theme="0"/>
      </left>
      <right style="medium">
        <color indexed="64"/>
      </right>
      <top style="thin">
        <color theme="0"/>
      </top>
      <bottom/>
      <diagonal/>
    </border>
    <border diagonalUp="1" diagonalDown="1">
      <left style="medium">
        <color indexed="64"/>
      </left>
      <right style="thin">
        <color theme="0"/>
      </right>
      <top style="thin">
        <color theme="0"/>
      </top>
      <bottom style="thin">
        <color theme="0"/>
      </bottom>
      <diagonal style="thin">
        <color theme="0"/>
      </diagonal>
    </border>
    <border diagonalUp="1" diagonalDown="1">
      <left style="thin">
        <color theme="0"/>
      </left>
      <right style="thin">
        <color theme="0"/>
      </right>
      <top style="thin">
        <color theme="0"/>
      </top>
      <bottom style="thin">
        <color theme="0"/>
      </bottom>
      <diagonal style="thin">
        <color theme="0"/>
      </diagonal>
    </border>
    <border diagonalUp="1" diagonalDown="1">
      <left style="thin">
        <color theme="0"/>
      </left>
      <right style="medium">
        <color indexed="64"/>
      </right>
      <top style="thin">
        <color theme="0"/>
      </top>
      <bottom style="thin">
        <color theme="0"/>
      </bottom>
      <diagonal style="thin">
        <color theme="0"/>
      </diagonal>
    </border>
    <border>
      <left style="thin">
        <color theme="0"/>
      </left>
      <right style="medium">
        <color indexed="64"/>
      </right>
      <top/>
      <bottom style="thin">
        <color theme="0"/>
      </bottom>
      <diagonal/>
    </border>
    <border>
      <left style="thin">
        <color theme="0"/>
      </left>
      <right/>
      <top style="thin">
        <color theme="0"/>
      </top>
      <bottom style="medium">
        <color indexed="64"/>
      </bottom>
      <diagonal/>
    </border>
    <border>
      <left/>
      <right style="thin">
        <color theme="0"/>
      </right>
      <top style="thin">
        <color theme="0"/>
      </top>
      <bottom style="medium">
        <color indexed="64"/>
      </bottom>
      <diagonal/>
    </border>
  </borders>
  <cellStyleXfs count="6">
    <xf numFmtId="0" fontId="0" fillId="0" borderId="0"/>
    <xf numFmtId="164" fontId="1" fillId="0" borderId="0"/>
    <xf numFmtId="0" fontId="15" fillId="0" borderId="0"/>
    <xf numFmtId="0" fontId="15" fillId="0" borderId="0"/>
    <xf numFmtId="0" fontId="15" fillId="0" borderId="0"/>
    <xf numFmtId="0" fontId="26" fillId="0" borderId="0" applyNumberFormat="0" applyFill="0" applyBorder="0" applyAlignment="0" applyProtection="0"/>
  </cellStyleXfs>
  <cellXfs count="529">
    <xf numFmtId="0" fontId="0" fillId="0" borderId="0" xfId="0"/>
    <xf numFmtId="164" fontId="4" fillId="0" borderId="0" xfId="1" applyNumberFormat="1" applyFont="1" applyAlignment="1" applyProtection="1">
      <alignment horizontal="center" vertical="top"/>
    </xf>
    <xf numFmtId="164" fontId="4" fillId="0" borderId="0" xfId="1" applyNumberFormat="1" applyFont="1" applyAlignment="1" applyProtection="1">
      <alignment vertical="top"/>
    </xf>
    <xf numFmtId="164" fontId="4" fillId="0" borderId="0" xfId="1" applyFont="1" applyAlignment="1" applyProtection="1">
      <alignment vertical="top"/>
    </xf>
    <xf numFmtId="164" fontId="3" fillId="0" borderId="0" xfId="1" applyNumberFormat="1" applyFont="1" applyBorder="1" applyProtection="1"/>
    <xf numFmtId="164" fontId="3" fillId="0" borderId="0" xfId="1" applyNumberFormat="1" applyFont="1" applyBorder="1" applyAlignment="1" applyProtection="1">
      <alignment horizontal="left" vertical="center"/>
    </xf>
    <xf numFmtId="164" fontId="3" fillId="0" borderId="0" xfId="1" applyNumberFormat="1" applyFont="1" applyBorder="1" applyAlignment="1" applyProtection="1">
      <alignment vertical="center"/>
    </xf>
    <xf numFmtId="164" fontId="3" fillId="0" borderId="0" xfId="1" applyNumberFormat="1" applyFont="1" applyBorder="1" applyAlignment="1" applyProtection="1">
      <alignment horizontal="right" vertical="center"/>
    </xf>
    <xf numFmtId="164" fontId="3" fillId="0" borderId="0" xfId="1" applyNumberFormat="1" applyFont="1" applyProtection="1"/>
    <xf numFmtId="164" fontId="4" fillId="0" borderId="0" xfId="1" applyNumberFormat="1" applyFont="1" applyProtection="1"/>
    <xf numFmtId="164" fontId="5" fillId="0" borderId="0" xfId="1" applyNumberFormat="1" applyFont="1" applyFill="1" applyBorder="1" applyAlignment="1" applyProtection="1">
      <alignment horizontal="left" vertical="center"/>
      <protection hidden="1"/>
    </xf>
    <xf numFmtId="164" fontId="7" fillId="0" borderId="0" xfId="1" applyNumberFormat="1" applyFont="1" applyBorder="1" applyAlignment="1" applyProtection="1">
      <alignment horizontal="right" vertical="center"/>
      <protection hidden="1"/>
    </xf>
    <xf numFmtId="164" fontId="4" fillId="0" borderId="0" xfId="1" applyFont="1" applyProtection="1"/>
    <xf numFmtId="164" fontId="2" fillId="0" borderId="0" xfId="1" applyNumberFormat="1" applyFont="1" applyAlignment="1" applyProtection="1">
      <alignment horizontal="left"/>
    </xf>
    <xf numFmtId="164" fontId="2" fillId="0" borderId="0" xfId="1" applyNumberFormat="1" applyFont="1" applyAlignment="1" applyProtection="1">
      <alignment horizontal="fill"/>
    </xf>
    <xf numFmtId="164" fontId="4" fillId="0" borderId="0" xfId="1" applyNumberFormat="1" applyFont="1" applyAlignment="1" applyProtection="1">
      <alignment horizontal="left"/>
    </xf>
    <xf numFmtId="164" fontId="2" fillId="0" borderId="0" xfId="1" applyNumberFormat="1" applyFont="1" applyAlignment="1" applyProtection="1">
      <alignment horizontal="left" vertical="center"/>
    </xf>
    <xf numFmtId="164" fontId="2" fillId="0" borderId="0" xfId="1" applyNumberFormat="1" applyFont="1" applyBorder="1" applyAlignment="1" applyProtection="1">
      <alignment horizontal="center" vertical="center"/>
    </xf>
    <xf numFmtId="164" fontId="4" fillId="0" borderId="0" xfId="1" applyNumberFormat="1" applyFont="1" applyAlignment="1" applyProtection="1">
      <alignment horizontal="center" vertical="center"/>
    </xf>
    <xf numFmtId="164" fontId="8" fillId="0" borderId="0" xfId="1" applyNumberFormat="1" applyFont="1" applyAlignment="1" applyProtection="1">
      <alignment horizontal="center" vertical="center"/>
    </xf>
    <xf numFmtId="164" fontId="4" fillId="0" borderId="0" xfId="1" applyFont="1" applyAlignment="1" applyProtection="1">
      <alignment horizontal="center" vertical="center"/>
    </xf>
    <xf numFmtId="164" fontId="4" fillId="0" borderId="0" xfId="1" applyNumberFormat="1" applyFont="1" applyAlignment="1" applyProtection="1"/>
    <xf numFmtId="164" fontId="9" fillId="0" borderId="0" xfId="1" applyNumberFormat="1" applyFont="1" applyAlignment="1" applyProtection="1"/>
    <xf numFmtId="164" fontId="10" fillId="0" borderId="0" xfId="1" applyNumberFormat="1" applyFont="1" applyProtection="1"/>
    <xf numFmtId="164" fontId="2" fillId="0" borderId="0" xfId="1" applyFont="1" applyAlignment="1" applyProtection="1">
      <alignment horizontal="left" vertical="center"/>
    </xf>
    <xf numFmtId="164" fontId="2" fillId="0" borderId="0" xfId="1" applyFont="1" applyProtection="1"/>
    <xf numFmtId="164" fontId="10" fillId="2" borderId="0" xfId="1" applyNumberFormat="1" applyFont="1" applyFill="1" applyProtection="1"/>
    <xf numFmtId="164" fontId="9" fillId="0" borderId="0" xfId="1" applyNumberFormat="1" applyFont="1" applyProtection="1"/>
    <xf numFmtId="164" fontId="10" fillId="0" borderId="0" xfId="1" applyFont="1" applyAlignment="1" applyProtection="1">
      <alignment horizontal="left" vertical="center"/>
    </xf>
    <xf numFmtId="164" fontId="10" fillId="0" borderId="0" xfId="1" applyFont="1" applyProtection="1"/>
    <xf numFmtId="164" fontId="9" fillId="0" borderId="0" xfId="1" applyFont="1" applyProtection="1"/>
    <xf numFmtId="164" fontId="2" fillId="0" borderId="0" xfId="1" applyNumberFormat="1" applyFont="1" applyAlignment="1" applyProtection="1">
      <alignment horizontal="fill" vertical="center"/>
    </xf>
    <xf numFmtId="164" fontId="2" fillId="0" borderId="0" xfId="1" applyNumberFormat="1" applyFont="1" applyAlignment="1" applyProtection="1">
      <alignment horizontal="right" vertical="center"/>
    </xf>
    <xf numFmtId="164" fontId="4" fillId="0" borderId="0" xfId="1" applyNumberFormat="1" applyFont="1" applyAlignment="1" applyProtection="1">
      <alignment horizontal="left" vertical="center"/>
    </xf>
    <xf numFmtId="164" fontId="9" fillId="0" borderId="0" xfId="1" applyNumberFormat="1" applyFont="1" applyAlignment="1" applyProtection="1">
      <alignment horizontal="left" vertical="center"/>
    </xf>
    <xf numFmtId="164" fontId="4" fillId="0" borderId="0" xfId="1" applyFont="1" applyAlignment="1" applyProtection="1">
      <alignment horizontal="left" vertical="center"/>
    </xf>
    <xf numFmtId="164" fontId="10" fillId="0" borderId="0" xfId="1" applyNumberFormat="1" applyFont="1" applyAlignment="1" applyProtection="1">
      <alignment horizontal="left"/>
    </xf>
    <xf numFmtId="164" fontId="10" fillId="0" borderId="0" xfId="1" applyFont="1" applyAlignment="1" applyProtection="1">
      <alignment horizontal="left"/>
    </xf>
    <xf numFmtId="164" fontId="10" fillId="0" borderId="0" xfId="1" applyNumberFormat="1" applyFont="1" applyAlignment="1" applyProtection="1">
      <alignment horizontal="fill"/>
    </xf>
    <xf numFmtId="164" fontId="6" fillId="0" borderId="0" xfId="1" applyNumberFormat="1" applyFont="1" applyAlignment="1" applyProtection="1"/>
    <xf numFmtId="164" fontId="4" fillId="0" borderId="0" xfId="1" applyFont="1" applyAlignment="1" applyProtection="1"/>
    <xf numFmtId="164" fontId="12" fillId="0" borderId="0" xfId="1" applyNumberFormat="1" applyFont="1" applyBorder="1" applyAlignment="1" applyProtection="1">
      <alignment horizontal="left" vertical="center"/>
    </xf>
    <xf numFmtId="164" fontId="13" fillId="0" borderId="0" xfId="1" applyNumberFormat="1" applyFont="1" applyBorder="1" applyAlignment="1" applyProtection="1">
      <alignment vertical="center"/>
    </xf>
    <xf numFmtId="164" fontId="7" fillId="0" borderId="0" xfId="1" applyNumberFormat="1" applyFont="1" applyBorder="1" applyAlignment="1" applyProtection="1">
      <alignment horizontal="right" vertical="center"/>
    </xf>
    <xf numFmtId="164" fontId="11" fillId="0" borderId="0" xfId="1" applyNumberFormat="1" applyFont="1" applyAlignment="1" applyProtection="1">
      <alignment horizontal="fill"/>
    </xf>
    <xf numFmtId="164" fontId="14" fillId="0" borderId="0" xfId="1" applyNumberFormat="1" applyFont="1" applyProtection="1"/>
    <xf numFmtId="164" fontId="14" fillId="0" borderId="0" xfId="1" applyNumberFormat="1" applyFont="1" applyAlignment="1" applyProtection="1">
      <alignment horizontal="fill"/>
    </xf>
    <xf numFmtId="164" fontId="11" fillId="0" borderId="0" xfId="1" applyFont="1" applyProtection="1"/>
    <xf numFmtId="164" fontId="14" fillId="2" borderId="0" xfId="1" applyNumberFormat="1" applyFont="1" applyFill="1" applyProtection="1"/>
    <xf numFmtId="1" fontId="6" fillId="3" borderId="0" xfId="1" applyNumberFormat="1" applyFont="1" applyFill="1" applyAlignment="1" applyProtection="1">
      <alignment horizontal="right"/>
    </xf>
    <xf numFmtId="1" fontId="6" fillId="3" borderId="0" xfId="1" applyNumberFormat="1" applyFont="1" applyFill="1" applyAlignment="1" applyProtection="1">
      <alignment horizontal="left"/>
      <protection locked="0"/>
    </xf>
    <xf numFmtId="1" fontId="6" fillId="0" borderId="0" xfId="1" applyNumberFormat="1" applyFont="1" applyAlignment="1" applyProtection="1">
      <alignment horizontal="right"/>
    </xf>
    <xf numFmtId="1" fontId="6" fillId="0" borderId="0" xfId="1" applyNumberFormat="1" applyFont="1" applyAlignment="1" applyProtection="1">
      <alignment horizontal="left"/>
      <protection locked="0"/>
    </xf>
    <xf numFmtId="164" fontId="14" fillId="0" borderId="0" xfId="1" applyFont="1" applyAlignment="1" applyProtection="1">
      <alignment horizontal="left" vertical="center"/>
    </xf>
    <xf numFmtId="164" fontId="14" fillId="0" borderId="0" xfId="1" applyFont="1" applyProtection="1"/>
    <xf numFmtId="164" fontId="4" fillId="0" borderId="0" xfId="1" applyFont="1" applyAlignment="1" applyProtection="1">
      <alignment horizontal="right"/>
    </xf>
    <xf numFmtId="164" fontId="4" fillId="0" borderId="0" xfId="1" applyFont="1" applyAlignment="1" applyProtection="1">
      <alignment horizontal="left"/>
    </xf>
    <xf numFmtId="1" fontId="6" fillId="3" borderId="0" xfId="1" applyNumberFormat="1" applyFont="1" applyFill="1" applyAlignment="1" applyProtection="1">
      <protection locked="0"/>
    </xf>
    <xf numFmtId="1" fontId="6" fillId="0" borderId="0" xfId="1" applyNumberFormat="1" applyFont="1" applyAlignment="1" applyProtection="1">
      <protection locked="0"/>
    </xf>
    <xf numFmtId="1" fontId="6" fillId="0" borderId="0" xfId="1" applyNumberFormat="1" applyFont="1" applyFill="1" applyAlignment="1" applyProtection="1">
      <protection locked="0"/>
    </xf>
    <xf numFmtId="164" fontId="14" fillId="2" borderId="0" xfId="1" applyFont="1" applyFill="1"/>
    <xf numFmtId="0" fontId="15" fillId="0" borderId="0" xfId="3" applyFont="1" applyBorder="1"/>
    <xf numFmtId="0" fontId="15" fillId="0" borderId="0" xfId="2" applyFont="1" applyBorder="1"/>
    <xf numFmtId="0" fontId="15" fillId="0" borderId="0" xfId="2" applyFont="1" applyFill="1" applyBorder="1"/>
    <xf numFmtId="0" fontId="15" fillId="0" borderId="0" xfId="2" applyFont="1" applyAlignment="1">
      <alignment vertical="center"/>
    </xf>
    <xf numFmtId="0" fontId="15" fillId="0" borderId="0" xfId="2" applyFont="1"/>
    <xf numFmtId="0" fontId="15" fillId="0" borderId="0" xfId="2" applyFont="1" applyAlignment="1">
      <alignment horizontal="left" vertical="center"/>
    </xf>
    <xf numFmtId="0" fontId="15" fillId="0" borderId="0" xfId="2" applyFont="1" applyAlignment="1"/>
    <xf numFmtId="0" fontId="20" fillId="0" borderId="0" xfId="3" applyFont="1" applyFill="1" applyBorder="1" applyAlignment="1"/>
    <xf numFmtId="0" fontId="15" fillId="0" borderId="0" xfId="3" applyFill="1" applyBorder="1" applyAlignment="1"/>
    <xf numFmtId="0" fontId="15" fillId="0" borderId="0" xfId="3" applyBorder="1" applyAlignment="1"/>
    <xf numFmtId="0" fontId="21" fillId="0" borderId="0" xfId="3" applyFont="1" applyFill="1" applyBorder="1" applyAlignment="1">
      <alignment horizontal="left"/>
    </xf>
    <xf numFmtId="0" fontId="24" fillId="0" borderId="0" xfId="4" applyFont="1"/>
    <xf numFmtId="0" fontId="24" fillId="0" borderId="0" xfId="4" applyFont="1" applyBorder="1"/>
    <xf numFmtId="0" fontId="25" fillId="0" borderId="5" xfId="4" applyFont="1" applyBorder="1" applyAlignment="1">
      <alignment horizontal="center" vertical="center" wrapText="1"/>
    </xf>
    <xf numFmtId="0" fontId="25" fillId="0" borderId="0" xfId="4" applyFont="1" applyBorder="1" applyAlignment="1">
      <alignment horizontal="center" vertical="center" wrapText="1"/>
    </xf>
    <xf numFmtId="0" fontId="24" fillId="0" borderId="0" xfId="4" applyFont="1" applyBorder="1" applyAlignment="1">
      <alignment horizontal="center" vertical="center"/>
    </xf>
    <xf numFmtId="0" fontId="23" fillId="0" borderId="0" xfId="0" applyFont="1"/>
    <xf numFmtId="0" fontId="23" fillId="0" borderId="10" xfId="0" applyFont="1" applyBorder="1"/>
    <xf numFmtId="0" fontId="15" fillId="6" borderId="0" xfId="2" applyFill="1" applyAlignment="1" applyProtection="1">
      <alignment horizontal="center"/>
    </xf>
    <xf numFmtId="0" fontId="15" fillId="6" borderId="0" xfId="2" applyFill="1" applyAlignment="1" applyProtection="1"/>
    <xf numFmtId="0" fontId="15" fillId="6" borderId="0" xfId="2" applyFill="1" applyProtection="1"/>
    <xf numFmtId="0" fontId="15" fillId="6" borderId="0" xfId="2" applyFill="1" applyAlignment="1" applyProtection="1">
      <alignment horizontal="left" vertical="center" indent="1"/>
    </xf>
    <xf numFmtId="0" fontId="15" fillId="6" borderId="0" xfId="2" applyFill="1" applyAlignment="1" applyProtection="1">
      <alignment horizontal="left" vertical="center"/>
    </xf>
    <xf numFmtId="0" fontId="30" fillId="0" borderId="4" xfId="2" quotePrefix="1" applyFont="1" applyBorder="1" applyAlignment="1">
      <alignment vertical="top" wrapText="1"/>
    </xf>
    <xf numFmtId="0" fontId="31" fillId="6" borderId="27" xfId="2" applyFont="1" applyFill="1" applyBorder="1" applyAlignment="1" applyProtection="1">
      <alignment horizontal="left" vertical="center" indent="2"/>
    </xf>
    <xf numFmtId="0" fontId="31" fillId="6" borderId="29" xfId="2" applyFont="1" applyFill="1" applyBorder="1" applyAlignment="1" applyProtection="1">
      <alignment horizontal="left" vertical="center" indent="2"/>
    </xf>
    <xf numFmtId="0" fontId="31" fillId="6" borderId="31" xfId="2" applyFont="1" applyFill="1" applyBorder="1" applyAlignment="1" applyProtection="1">
      <alignment horizontal="left" vertical="center" indent="2"/>
    </xf>
    <xf numFmtId="0" fontId="15" fillId="0" borderId="37" xfId="2" applyFont="1" applyBorder="1"/>
    <xf numFmtId="0" fontId="15" fillId="0" borderId="37" xfId="2" applyFont="1" applyFill="1" applyBorder="1"/>
    <xf numFmtId="0" fontId="15" fillId="0" borderId="37" xfId="2" applyFont="1" applyBorder="1" applyAlignment="1">
      <alignment vertical="center"/>
    </xf>
    <xf numFmtId="0" fontId="15" fillId="0" borderId="37" xfId="2" applyFont="1" applyBorder="1" applyAlignment="1">
      <alignment horizontal="left" vertical="center"/>
    </xf>
    <xf numFmtId="0" fontId="15" fillId="0" borderId="36" xfId="3" applyFont="1" applyBorder="1"/>
    <xf numFmtId="0" fontId="15" fillId="0" borderId="9" xfId="2" applyFont="1" applyBorder="1"/>
    <xf numFmtId="0" fontId="15" fillId="0" borderId="10" xfId="2" applyFont="1" applyFill="1" applyBorder="1"/>
    <xf numFmtId="0" fontId="15" fillId="0" borderId="10" xfId="2" applyFont="1" applyBorder="1"/>
    <xf numFmtId="0" fontId="15" fillId="0" borderId="12" xfId="2" applyFont="1" applyFill="1" applyBorder="1"/>
    <xf numFmtId="0" fontId="31" fillId="0" borderId="38" xfId="2" applyFont="1" applyFill="1" applyBorder="1" applyAlignment="1">
      <alignment horizontal="left" vertical="center" wrapText="1" indent="1"/>
    </xf>
    <xf numFmtId="0" fontId="30" fillId="0" borderId="24" xfId="2" quotePrefix="1" applyFont="1" applyBorder="1" applyAlignment="1">
      <alignment vertical="top" wrapText="1"/>
    </xf>
    <xf numFmtId="0" fontId="34" fillId="0" borderId="38" xfId="2" applyFont="1" applyBorder="1" applyAlignment="1">
      <alignment horizontal="left" vertical="center" wrapText="1" indent="2"/>
    </xf>
    <xf numFmtId="0" fontId="34" fillId="0" borderId="44" xfId="2" applyFont="1" applyBorder="1" applyAlignment="1">
      <alignment horizontal="left" vertical="center" wrapText="1" indent="2"/>
    </xf>
    <xf numFmtId="0" fontId="15" fillId="0" borderId="17" xfId="2" applyFont="1" applyFill="1" applyBorder="1"/>
    <xf numFmtId="0" fontId="15" fillId="0" borderId="10" xfId="3" applyFont="1" applyBorder="1"/>
    <xf numFmtId="0" fontId="15" fillId="0" borderId="10" xfId="2" applyFont="1" applyBorder="1" applyAlignment="1">
      <alignment vertical="center"/>
    </xf>
    <xf numFmtId="0" fontId="15" fillId="0" borderId="10" xfId="2" applyFont="1" applyBorder="1" applyAlignment="1">
      <alignment horizontal="left" vertical="center"/>
    </xf>
    <xf numFmtId="0" fontId="15" fillId="0" borderId="46" xfId="2" applyFont="1" applyBorder="1"/>
    <xf numFmtId="0" fontId="15" fillId="0" borderId="12" xfId="2" applyFont="1" applyBorder="1"/>
    <xf numFmtId="0" fontId="15" fillId="0" borderId="10" xfId="2" applyFont="1" applyBorder="1" applyAlignment="1"/>
    <xf numFmtId="0" fontId="15" fillId="0" borderId="47" xfId="3" applyFont="1" applyBorder="1"/>
    <xf numFmtId="0" fontId="15" fillId="0" borderId="47" xfId="2" applyFont="1" applyBorder="1"/>
    <xf numFmtId="0" fontId="15" fillId="0" borderId="47" xfId="2" applyFont="1" applyFill="1" applyBorder="1"/>
    <xf numFmtId="0" fontId="15" fillId="0" borderId="47" xfId="2" applyFont="1" applyBorder="1" applyAlignment="1">
      <alignment vertical="center"/>
    </xf>
    <xf numFmtId="0" fontId="15" fillId="0" borderId="47" xfId="2" applyFont="1" applyBorder="1" applyAlignment="1">
      <alignment horizontal="left" vertical="center"/>
    </xf>
    <xf numFmtId="0" fontId="15" fillId="0" borderId="48" xfId="2" applyFont="1" applyBorder="1"/>
    <xf numFmtId="0" fontId="17" fillId="0" borderId="11" xfId="2" applyFont="1" applyBorder="1" applyAlignment="1">
      <alignment horizontal="left" vertical="center" wrapText="1" indent="1"/>
    </xf>
    <xf numFmtId="0" fontId="33" fillId="0" borderId="10" xfId="0" applyFont="1" applyBorder="1"/>
    <xf numFmtId="0" fontId="33" fillId="0" borderId="50" xfId="0" applyFont="1" applyBorder="1"/>
    <xf numFmtId="0" fontId="33" fillId="0" borderId="10" xfId="0" applyFont="1" applyBorder="1" applyAlignment="1">
      <alignment wrapText="1"/>
    </xf>
    <xf numFmtId="0" fontId="34" fillId="0" borderId="10" xfId="0" applyFont="1" applyBorder="1" applyAlignment="1">
      <alignment vertical="center"/>
    </xf>
    <xf numFmtId="0" fontId="33" fillId="0" borderId="10" xfId="0" applyFont="1" applyBorder="1" applyAlignment="1">
      <alignment vertical="top" wrapText="1"/>
    </xf>
    <xf numFmtId="0" fontId="34" fillId="0" borderId="10" xfId="0" applyFont="1" applyBorder="1" applyAlignment="1">
      <alignment vertical="top"/>
    </xf>
    <xf numFmtId="0" fontId="33" fillId="0" borderId="10" xfId="0" applyFont="1" applyBorder="1" applyAlignment="1">
      <alignment horizontal="center"/>
    </xf>
    <xf numFmtId="0" fontId="34" fillId="0" borderId="47" xfId="0" applyFont="1" applyBorder="1" applyAlignment="1">
      <alignment vertical="top"/>
    </xf>
    <xf numFmtId="0" fontId="33" fillId="0" borderId="47" xfId="0" applyFont="1" applyBorder="1" applyAlignment="1">
      <alignment wrapText="1"/>
    </xf>
    <xf numFmtId="0" fontId="34" fillId="0" borderId="47" xfId="0" applyFont="1" applyBorder="1" applyAlignment="1">
      <alignment vertical="center"/>
    </xf>
    <xf numFmtId="0" fontId="33" fillId="0" borderId="47" xfId="0" applyFont="1" applyBorder="1" applyAlignment="1">
      <alignment vertical="top" wrapText="1"/>
    </xf>
    <xf numFmtId="0" fontId="33" fillId="0" borderId="47" xfId="0" applyFont="1" applyBorder="1"/>
    <xf numFmtId="0" fontId="23" fillId="0" borderId="15" xfId="0" applyFont="1" applyBorder="1"/>
    <xf numFmtId="0" fontId="23" fillId="0" borderId="58" xfId="0" applyFont="1" applyBorder="1"/>
    <xf numFmtId="0" fontId="23" fillId="0" borderId="47" xfId="0" applyFont="1" applyBorder="1"/>
    <xf numFmtId="0" fontId="23" fillId="0" borderId="10" xfId="0" applyFont="1" applyBorder="1" applyAlignment="1"/>
    <xf numFmtId="0" fontId="36" fillId="0" borderId="10" xfId="0" applyFont="1" applyFill="1" applyBorder="1" applyAlignment="1">
      <alignment vertical="center"/>
    </xf>
    <xf numFmtId="0" fontId="34" fillId="0" borderId="10" xfId="0" applyFont="1" applyBorder="1" applyAlignment="1"/>
    <xf numFmtId="0" fontId="28" fillId="0" borderId="10" xfId="5" applyFont="1" applyBorder="1"/>
    <xf numFmtId="0" fontId="23" fillId="0" borderId="12" xfId="0" applyFont="1" applyBorder="1"/>
    <xf numFmtId="0" fontId="33" fillId="0" borderId="48" xfId="0" applyFont="1" applyBorder="1"/>
    <xf numFmtId="0" fontId="33" fillId="0" borderId="12" xfId="0" applyFont="1" applyBorder="1"/>
    <xf numFmtId="0" fontId="23" fillId="0" borderId="61" xfId="0" applyFont="1" applyBorder="1"/>
    <xf numFmtId="0" fontId="23" fillId="0" borderId="48" xfId="0" applyFont="1" applyBorder="1"/>
    <xf numFmtId="0" fontId="23" fillId="0" borderId="17" xfId="0" applyFont="1" applyBorder="1"/>
    <xf numFmtId="0" fontId="23" fillId="0" borderId="47" xfId="0" applyFont="1" applyBorder="1" applyAlignment="1"/>
    <xf numFmtId="0" fontId="36" fillId="0" borderId="47" xfId="0" applyFont="1" applyFill="1" applyBorder="1" applyAlignment="1">
      <alignment vertical="center"/>
    </xf>
    <xf numFmtId="0" fontId="34" fillId="0" borderId="47" xfId="0" applyFont="1" applyBorder="1" applyAlignment="1"/>
    <xf numFmtId="0" fontId="23" fillId="0" borderId="11" xfId="0" applyFont="1" applyBorder="1"/>
    <xf numFmtId="0" fontId="33" fillId="0" borderId="62" xfId="0" applyFont="1" applyBorder="1" applyAlignment="1">
      <alignment vertical="top"/>
    </xf>
    <xf numFmtId="0" fontId="33" fillId="0" borderId="65" xfId="0" applyFont="1" applyBorder="1" applyAlignment="1">
      <alignment vertical="top"/>
    </xf>
    <xf numFmtId="0" fontId="33" fillId="0" borderId="65" xfId="0" applyFont="1" applyBorder="1"/>
    <xf numFmtId="0" fontId="26" fillId="0" borderId="54" xfId="5" applyBorder="1"/>
    <xf numFmtId="0" fontId="26" fillId="0" borderId="53" xfId="5" applyBorder="1" applyAlignment="1">
      <alignment horizontal="center"/>
    </xf>
    <xf numFmtId="0" fontId="33" fillId="0" borderId="51" xfId="0" applyFont="1" applyBorder="1" applyAlignment="1">
      <alignment horizontal="center"/>
    </xf>
    <xf numFmtId="0" fontId="23" fillId="0" borderId="52" xfId="0" applyFont="1" applyBorder="1"/>
    <xf numFmtId="0" fontId="15" fillId="0" borderId="10" xfId="3" applyFill="1" applyBorder="1" applyAlignment="1"/>
    <xf numFmtId="0" fontId="20" fillId="0" borderId="10" xfId="3" applyFont="1" applyFill="1" applyBorder="1" applyAlignment="1"/>
    <xf numFmtId="0" fontId="20" fillId="0" borderId="15" xfId="3" applyFont="1" applyFill="1" applyBorder="1" applyAlignment="1"/>
    <xf numFmtId="0" fontId="15" fillId="0" borderId="15" xfId="3" applyFill="1" applyBorder="1" applyAlignment="1"/>
    <xf numFmtId="0" fontId="40" fillId="0" borderId="0" xfId="4" applyFont="1" applyBorder="1" applyAlignment="1">
      <alignment horizontal="center" vertical="center" wrapText="1"/>
    </xf>
    <xf numFmtId="0" fontId="40" fillId="0" borderId="14" xfId="4" applyFont="1" applyBorder="1" applyAlignment="1">
      <alignment horizontal="center" vertical="center" wrapText="1"/>
    </xf>
    <xf numFmtId="0" fontId="39" fillId="0" borderId="4" xfId="4" applyFont="1" applyBorder="1" applyAlignment="1">
      <alignment horizontal="right" vertical="center" wrapText="1" indent="1"/>
    </xf>
    <xf numFmtId="0" fontId="39" fillId="0" borderId="13" xfId="4" applyFont="1" applyBorder="1" applyAlignment="1" applyProtection="1">
      <alignment horizontal="center" vertical="center"/>
      <protection locked="0"/>
    </xf>
    <xf numFmtId="0" fontId="39" fillId="0" borderId="13" xfId="4" applyFont="1" applyBorder="1" applyAlignment="1" applyProtection="1">
      <alignment horizontal="left" vertical="center" wrapText="1"/>
      <protection locked="0"/>
    </xf>
    <xf numFmtId="0" fontId="39" fillId="0" borderId="0" xfId="4" applyFont="1" applyBorder="1" applyAlignment="1">
      <alignment horizontal="center" vertical="center" wrapText="1"/>
    </xf>
    <xf numFmtId="0" fontId="40" fillId="0" borderId="14" xfId="4" applyFont="1" applyBorder="1" applyAlignment="1">
      <alignment vertical="center" wrapText="1"/>
    </xf>
    <xf numFmtId="0" fontId="39" fillId="0" borderId="13" xfId="4" applyFont="1" applyBorder="1" applyAlignment="1" applyProtection="1">
      <alignment vertical="center" wrapText="1"/>
      <protection locked="0"/>
    </xf>
    <xf numFmtId="0" fontId="40" fillId="0" borderId="14" xfId="4" applyFont="1" applyBorder="1" applyAlignment="1">
      <alignment horizontal="center" vertical="top" wrapText="1"/>
    </xf>
    <xf numFmtId="0" fontId="25" fillId="0" borderId="10" xfId="4" applyFont="1" applyBorder="1" applyAlignment="1">
      <alignment horizontal="center" vertical="center" wrapText="1"/>
    </xf>
    <xf numFmtId="0" fontId="24" fillId="0" borderId="15" xfId="4" applyFont="1" applyBorder="1"/>
    <xf numFmtId="0" fontId="25" fillId="0" borderId="15" xfId="4" applyFont="1" applyBorder="1" applyAlignment="1">
      <alignment horizontal="center" vertical="center" wrapText="1"/>
    </xf>
    <xf numFmtId="0" fontId="24" fillId="0" borderId="15" xfId="4" applyFont="1" applyBorder="1" applyAlignment="1">
      <alignment horizontal="center" vertical="center"/>
    </xf>
    <xf numFmtId="0" fontId="25" fillId="0" borderId="4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1" xfId="4" applyFont="1" applyBorder="1" applyAlignment="1">
      <alignment horizontal="center" vertical="center" wrapText="1"/>
    </xf>
    <xf numFmtId="0" fontId="40" fillId="0" borderId="72" xfId="4" applyFont="1" applyBorder="1" applyAlignment="1">
      <alignment horizontal="center" vertical="center" wrapText="1"/>
    </xf>
    <xf numFmtId="0" fontId="40" fillId="0" borderId="73" xfId="4" applyFont="1" applyBorder="1" applyAlignment="1">
      <alignment horizontal="center" vertical="center" wrapText="1"/>
    </xf>
    <xf numFmtId="0" fontId="30" fillId="0" borderId="74" xfId="4" applyFont="1" applyBorder="1" applyAlignment="1">
      <alignment horizontal="left" vertical="center" wrapText="1" indent="1"/>
    </xf>
    <xf numFmtId="0" fontId="39" fillId="0" borderId="75" xfId="4" applyFont="1" applyBorder="1" applyAlignment="1" applyProtection="1">
      <alignment horizontal="left" vertical="center" indent="1"/>
      <protection locked="0"/>
    </xf>
    <xf numFmtId="0" fontId="29" fillId="0" borderId="72" xfId="4" applyFont="1" applyBorder="1" applyAlignment="1">
      <alignment horizontal="center" vertical="center" wrapText="1"/>
    </xf>
    <xf numFmtId="0" fontId="30" fillId="0" borderId="72" xfId="4" applyFont="1" applyBorder="1" applyAlignment="1">
      <alignment horizontal="center" vertical="center" wrapText="1"/>
    </xf>
    <xf numFmtId="0" fontId="30" fillId="0" borderId="76" xfId="4" applyFont="1" applyBorder="1" applyAlignment="1">
      <alignment horizontal="left" vertical="center" wrapText="1" indent="1"/>
    </xf>
    <xf numFmtId="0" fontId="4" fillId="0" borderId="0" xfId="2" applyFont="1" applyBorder="1"/>
    <xf numFmtId="0" fontId="41" fillId="0" borderId="0" xfId="2" applyFont="1" applyBorder="1"/>
    <xf numFmtId="164" fontId="10" fillId="0" borderId="0" xfId="2" applyNumberFormat="1" applyFont="1" applyAlignment="1" applyProtection="1">
      <alignment horizontal="left" vertical="center"/>
    </xf>
    <xf numFmtId="0" fontId="41" fillId="0" borderId="0" xfId="2" applyFont="1" applyFill="1" applyBorder="1"/>
    <xf numFmtId="0" fontId="4" fillId="0" borderId="0" xfId="2" applyFont="1" applyFill="1" applyBorder="1"/>
    <xf numFmtId="0" fontId="3" fillId="0" borderId="0" xfId="2" applyFont="1" applyBorder="1" applyAlignment="1">
      <alignment vertical="center"/>
    </xf>
    <xf numFmtId="164" fontId="2" fillId="0" borderId="0" xfId="1" applyNumberFormat="1" applyFont="1" applyProtection="1"/>
    <xf numFmtId="164" fontId="1" fillId="0" borderId="0" xfId="1"/>
    <xf numFmtId="164" fontId="11" fillId="0" borderId="0" xfId="1" applyFont="1" applyAlignment="1" applyProtection="1">
      <alignment horizontal="left" vertical="top"/>
      <protection locked="0"/>
    </xf>
    <xf numFmtId="164" fontId="11" fillId="0" borderId="0" xfId="1" applyNumberFormat="1" applyFont="1" applyAlignment="1" applyProtection="1">
      <alignment horizontal="right" vertical="top"/>
      <protection locked="0"/>
    </xf>
    <xf numFmtId="2" fontId="4" fillId="0" borderId="0" xfId="1" applyNumberFormat="1" applyFont="1" applyAlignment="1" applyProtection="1"/>
    <xf numFmtId="164" fontId="14" fillId="2" borderId="0" xfId="1" quotePrefix="1" applyNumberFormat="1" applyFont="1" applyFill="1" applyAlignment="1" applyProtection="1">
      <alignment horizontal="left"/>
    </xf>
    <xf numFmtId="0" fontId="10" fillId="0" borderId="78" xfId="2" applyFont="1" applyFill="1" applyBorder="1" applyAlignment="1">
      <alignment vertical="center"/>
    </xf>
    <xf numFmtId="0" fontId="10" fillId="0" borderId="78" xfId="2" applyFont="1" applyFill="1" applyBorder="1" applyAlignment="1">
      <alignment horizontal="left" vertical="center" indent="2"/>
    </xf>
    <xf numFmtId="0" fontId="10" fillId="2" borderId="78" xfId="2" applyFont="1" applyFill="1" applyBorder="1" applyAlignment="1">
      <alignment horizontal="left" vertical="center" indent="2"/>
    </xf>
    <xf numFmtId="164" fontId="37" fillId="0" borderId="0" xfId="1" applyNumberFormat="1" applyFont="1" applyAlignment="1" applyProtection="1">
      <alignment horizontal="fill" wrapText="1"/>
    </xf>
    <xf numFmtId="0" fontId="33" fillId="0" borderId="48" xfId="0" applyFont="1" applyBorder="1" applyAlignment="1">
      <alignment wrapText="1"/>
    </xf>
    <xf numFmtId="0" fontId="33" fillId="0" borderId="12" xfId="0" applyFont="1" applyBorder="1" applyAlignment="1">
      <alignment wrapText="1"/>
    </xf>
    <xf numFmtId="0" fontId="45" fillId="0" borderId="0" xfId="2" applyFont="1" applyFill="1" applyBorder="1" applyAlignment="1">
      <alignment horizontal="left" vertical="center"/>
    </xf>
    <xf numFmtId="164" fontId="11" fillId="0" borderId="0" xfId="1" applyNumberFormat="1" applyFont="1" applyProtection="1"/>
    <xf numFmtId="0" fontId="10" fillId="0" borderId="0" xfId="2" applyFont="1" applyBorder="1" applyAlignment="1">
      <alignment horizontal="fill" vertical="center"/>
    </xf>
    <xf numFmtId="0" fontId="41" fillId="0" borderId="78" xfId="2" applyFont="1" applyFill="1" applyBorder="1"/>
    <xf numFmtId="0" fontId="10" fillId="8" borderId="78" xfId="2" applyFont="1" applyFill="1" applyBorder="1" applyAlignment="1">
      <alignment horizontal="left" vertical="center" indent="1"/>
    </xf>
    <xf numFmtId="164" fontId="14" fillId="0" borderId="0" xfId="1" applyNumberFormat="1" applyFont="1" applyFill="1" applyAlignment="1" applyProtection="1">
      <alignment horizontal="left" vertical="center"/>
    </xf>
    <xf numFmtId="164" fontId="14" fillId="0" borderId="0" xfId="1" applyNumberFormat="1" applyFont="1" applyFill="1" applyProtection="1"/>
    <xf numFmtId="3" fontId="14" fillId="0" borderId="0" xfId="1" applyNumberFormat="1" applyFont="1" applyFill="1" applyAlignment="1" applyProtection="1">
      <alignment horizontal="right"/>
      <protection locked="0"/>
    </xf>
    <xf numFmtId="0" fontId="2" fillId="0" borderId="0" xfId="2" applyFont="1" applyFill="1" applyBorder="1" applyAlignment="1">
      <alignment horizontal="center" vertical="center"/>
    </xf>
    <xf numFmtId="164" fontId="27" fillId="0" borderId="0" xfId="1" applyNumberFormat="1" applyFont="1" applyAlignment="1" applyProtection="1">
      <alignment vertical="center"/>
    </xf>
    <xf numFmtId="164" fontId="14" fillId="0" borderId="0" xfId="1" applyNumberFormat="1" applyFont="1" applyFill="1" applyAlignment="1" applyProtection="1">
      <alignment horizontal="right"/>
    </xf>
    <xf numFmtId="0" fontId="10" fillId="2" borderId="0" xfId="2" applyFont="1" applyFill="1" applyAlignment="1">
      <alignment horizontal="right" vertical="center"/>
    </xf>
    <xf numFmtId="0" fontId="10" fillId="0" borderId="0" xfId="2" applyFont="1" applyFill="1" applyAlignment="1">
      <alignment horizontal="right" vertical="center"/>
    </xf>
    <xf numFmtId="0" fontId="10" fillId="0" borderId="0" xfId="2" applyFont="1" applyFill="1" applyBorder="1" applyAlignment="1">
      <alignment vertical="center"/>
    </xf>
    <xf numFmtId="0" fontId="10" fillId="2" borderId="0" xfId="2" applyFont="1" applyFill="1" applyBorder="1" applyAlignment="1">
      <alignment horizontal="left" vertical="center" indent="1"/>
    </xf>
    <xf numFmtId="0" fontId="10" fillId="0" borderId="0" xfId="2" applyFont="1" applyFill="1" applyBorder="1" applyAlignment="1">
      <alignment horizontal="left" vertical="center" indent="2"/>
    </xf>
    <xf numFmtId="0" fontId="10" fillId="2" borderId="0" xfId="2" applyFont="1" applyFill="1" applyBorder="1" applyAlignment="1">
      <alignment horizontal="left" vertical="center" indent="2"/>
    </xf>
    <xf numFmtId="0" fontId="10" fillId="0" borderId="0" xfId="2" applyFont="1" applyFill="1" applyBorder="1" applyAlignment="1">
      <alignment horizontal="left" vertical="center" indent="1"/>
    </xf>
    <xf numFmtId="0" fontId="3" fillId="0" borderId="0" xfId="2" quotePrefix="1" applyFont="1" applyBorder="1" applyAlignment="1">
      <alignment vertical="center"/>
    </xf>
    <xf numFmtId="0" fontId="15" fillId="6" borderId="0" xfId="2" applyFill="1" applyAlignment="1" applyProtection="1">
      <alignment horizontal="center"/>
    </xf>
    <xf numFmtId="164" fontId="2" fillId="0" borderId="0" xfId="1" applyNumberFormat="1" applyFont="1" applyAlignment="1" applyProtection="1">
      <alignment horizontal="center" vertical="center" wrapText="1" shrinkToFit="1"/>
      <protection hidden="1"/>
    </xf>
    <xf numFmtId="164" fontId="11" fillId="0" borderId="0" xfId="1" applyNumberFormat="1" applyFont="1" applyProtection="1"/>
    <xf numFmtId="164" fontId="2" fillId="0" borderId="0" xfId="1" applyNumberFormat="1" applyFont="1" applyAlignment="1" applyProtection="1">
      <alignment horizontal="left" vertical="top"/>
      <protection locked="0"/>
    </xf>
    <xf numFmtId="164" fontId="2" fillId="0" borderId="0" xfId="1" applyNumberFormat="1" applyFont="1" applyAlignment="1" applyProtection="1">
      <alignment horizontal="right" vertical="top"/>
      <protection locked="0"/>
    </xf>
    <xf numFmtId="164" fontId="10" fillId="2" borderId="0" xfId="1" quotePrefix="1" applyNumberFormat="1" applyFont="1" applyFill="1" applyAlignment="1" applyProtection="1">
      <alignment horizontal="left" vertical="center"/>
    </xf>
    <xf numFmtId="3" fontId="50" fillId="2" borderId="0" xfId="1" applyNumberFormat="1" applyFont="1" applyFill="1" applyAlignment="1" applyProtection="1">
      <alignment horizontal="right" vertical="center"/>
      <protection locked="0"/>
    </xf>
    <xf numFmtId="164" fontId="10" fillId="0" borderId="0" xfId="1" quotePrefix="1" applyNumberFormat="1" applyFont="1" applyAlignment="1" applyProtection="1">
      <alignment horizontal="left" vertical="center"/>
    </xf>
    <xf numFmtId="3" fontId="50" fillId="0" borderId="0" xfId="1" applyNumberFormat="1" applyFont="1" applyAlignment="1" applyProtection="1">
      <alignment horizontal="right" vertical="center"/>
      <protection locked="0"/>
    </xf>
    <xf numFmtId="164" fontId="10" fillId="0" borderId="0" xfId="1" quotePrefix="1" applyNumberFormat="1" applyFont="1" applyFill="1" applyAlignment="1" applyProtection="1">
      <alignment horizontal="left" vertical="center"/>
    </xf>
    <xf numFmtId="164" fontId="10" fillId="0" borderId="0" xfId="1" applyNumberFormat="1" applyFont="1" applyFill="1" applyProtection="1"/>
    <xf numFmtId="3" fontId="50" fillId="0" borderId="0" xfId="1" applyNumberFormat="1" applyFont="1" applyFill="1" applyBorder="1" applyAlignment="1" applyProtection="1">
      <alignment horizontal="right" vertical="center"/>
      <protection locked="0"/>
    </xf>
    <xf numFmtId="3" fontId="50" fillId="0" borderId="0" xfId="1" applyNumberFormat="1" applyFont="1" applyFill="1" applyAlignment="1" applyProtection="1">
      <alignment horizontal="right" vertical="center"/>
      <protection locked="0"/>
    </xf>
    <xf numFmtId="3" fontId="50" fillId="0" borderId="0" xfId="1" applyNumberFormat="1" applyFont="1" applyAlignment="1" applyProtection="1">
      <alignment horizontal="right" vertical="center"/>
    </xf>
    <xf numFmtId="164" fontId="10" fillId="0" borderId="0" xfId="1" applyNumberFormat="1" applyFont="1" applyProtection="1">
      <protection locked="0"/>
    </xf>
    <xf numFmtId="164" fontId="10" fillId="0" borderId="0" xfId="1" applyFont="1" applyAlignment="1" applyProtection="1">
      <alignment horizontal="fill"/>
    </xf>
    <xf numFmtId="164" fontId="10" fillId="0" borderId="0" xfId="1" applyNumberFormat="1" applyFont="1" applyAlignment="1" applyProtection="1"/>
    <xf numFmtId="164" fontId="10" fillId="0" borderId="0" xfId="1" applyNumberFormat="1" applyFont="1" applyAlignment="1" applyProtection="1">
      <alignment horizontal="center" vertical="center"/>
      <protection hidden="1"/>
    </xf>
    <xf numFmtId="164" fontId="10" fillId="2" borderId="0" xfId="1" applyFont="1" applyFill="1" applyProtection="1"/>
    <xf numFmtId="164" fontId="10" fillId="0" borderId="0" xfId="1" applyFont="1" applyFill="1" applyProtection="1"/>
    <xf numFmtId="3" fontId="50" fillId="0" borderId="0" xfId="1" applyNumberFormat="1" applyFont="1" applyAlignment="1" applyProtection="1">
      <alignment horizontal="fill"/>
    </xf>
    <xf numFmtId="164" fontId="1" fillId="0" borderId="79" xfId="1" applyBorder="1"/>
    <xf numFmtId="164" fontId="1" fillId="0" borderId="81" xfId="1" applyBorder="1"/>
    <xf numFmtId="164" fontId="1" fillId="0" borderId="50" xfId="1" applyBorder="1"/>
    <xf numFmtId="164" fontId="1" fillId="0" borderId="10" xfId="1" applyBorder="1"/>
    <xf numFmtId="164" fontId="1" fillId="0" borderId="51" xfId="1" applyBorder="1"/>
    <xf numFmtId="164" fontId="2" fillId="0" borderId="50" xfId="1" applyNumberFormat="1" applyFont="1" applyBorder="1" applyAlignment="1" applyProtection="1">
      <alignment horizontal="left" vertical="center"/>
    </xf>
    <xf numFmtId="164" fontId="2" fillId="0" borderId="10" xfId="1" applyNumberFormat="1" applyFont="1" applyBorder="1" applyAlignment="1" applyProtection="1">
      <alignment horizontal="center" vertical="center"/>
    </xf>
    <xf numFmtId="164" fontId="2" fillId="0" borderId="10" xfId="1" applyNumberFormat="1" applyFont="1" applyBorder="1" applyAlignment="1" applyProtection="1">
      <alignment horizontal="center" vertical="center" wrapText="1" shrinkToFit="1"/>
      <protection hidden="1"/>
    </xf>
    <xf numFmtId="164" fontId="2" fillId="0" borderId="51" xfId="1" applyNumberFormat="1" applyFont="1" applyBorder="1" applyAlignment="1" applyProtection="1">
      <alignment horizontal="center" vertical="center" wrapText="1" shrinkToFit="1"/>
      <protection hidden="1"/>
    </xf>
    <xf numFmtId="164" fontId="2" fillId="0" borderId="50" xfId="1" applyNumberFormat="1" applyFont="1" applyBorder="1" applyAlignment="1" applyProtection="1">
      <alignment horizontal="fill"/>
    </xf>
    <xf numFmtId="164" fontId="2" fillId="0" borderId="10" xfId="1" applyNumberFormat="1" applyFont="1" applyBorder="1" applyAlignment="1" applyProtection="1">
      <alignment horizontal="fill"/>
    </xf>
    <xf numFmtId="164" fontId="2" fillId="0" borderId="51" xfId="1" applyNumberFormat="1" applyFont="1" applyBorder="1" applyAlignment="1" applyProtection="1">
      <alignment horizontal="fill"/>
    </xf>
    <xf numFmtId="164" fontId="2" fillId="0" borderId="10" xfId="1" applyNumberFormat="1" applyFont="1" applyBorder="1" applyProtection="1"/>
    <xf numFmtId="164" fontId="10" fillId="0" borderId="10" xfId="1" applyNumberFormat="1" applyFont="1" applyBorder="1" applyProtection="1"/>
    <xf numFmtId="164" fontId="10" fillId="0" borderId="51" xfId="1" applyNumberFormat="1" applyFont="1" applyBorder="1" applyProtection="1"/>
    <xf numFmtId="164" fontId="2" fillId="0" borderId="50" xfId="1" applyFont="1" applyBorder="1" applyAlignment="1" applyProtection="1">
      <alignment horizontal="left" vertical="center"/>
    </xf>
    <xf numFmtId="164" fontId="2" fillId="0" borderId="10" xfId="1" applyFont="1" applyBorder="1" applyProtection="1"/>
    <xf numFmtId="164" fontId="2" fillId="0" borderId="62" xfId="1" applyNumberFormat="1" applyFont="1" applyBorder="1" applyAlignment="1" applyProtection="1">
      <alignment horizontal="fill"/>
    </xf>
    <xf numFmtId="164" fontId="2" fillId="0" borderId="12" xfId="1" applyNumberFormat="1" applyFont="1" applyBorder="1" applyAlignment="1" applyProtection="1">
      <alignment horizontal="fill"/>
    </xf>
    <xf numFmtId="164" fontId="2" fillId="0" borderId="82" xfId="1" applyNumberFormat="1" applyFont="1" applyBorder="1" applyAlignment="1" applyProtection="1">
      <alignment horizontal="fill"/>
    </xf>
    <xf numFmtId="164" fontId="10" fillId="2" borderId="25" xfId="1" quotePrefix="1" applyNumberFormat="1" applyFont="1" applyFill="1" applyBorder="1" applyAlignment="1" applyProtection="1">
      <alignment horizontal="left" vertical="center"/>
    </xf>
    <xf numFmtId="164" fontId="10" fillId="2" borderId="0" xfId="1" applyNumberFormat="1" applyFont="1" applyFill="1" applyBorder="1" applyProtection="1"/>
    <xf numFmtId="3" fontId="51" fillId="2" borderId="0" xfId="1" applyNumberFormat="1" applyFont="1" applyFill="1" applyBorder="1" applyAlignment="1" applyProtection="1">
      <alignment horizontal="right" vertical="center"/>
      <protection locked="0"/>
    </xf>
    <xf numFmtId="3" fontId="51" fillId="2" borderId="26" xfId="1" applyNumberFormat="1" applyFont="1" applyFill="1" applyBorder="1" applyAlignment="1" applyProtection="1">
      <alignment horizontal="right" vertical="center"/>
      <protection locked="0"/>
    </xf>
    <xf numFmtId="164" fontId="10" fillId="0" borderId="25" xfId="1" quotePrefix="1" applyNumberFormat="1" applyFont="1" applyBorder="1" applyAlignment="1" applyProtection="1">
      <alignment horizontal="left" vertical="center"/>
    </xf>
    <xf numFmtId="164" fontId="10" fillId="0" borderId="0" xfId="1" applyNumberFormat="1" applyFont="1" applyBorder="1" applyProtection="1"/>
    <xf numFmtId="3" fontId="51" fillId="0" borderId="0" xfId="1" applyNumberFormat="1" applyFont="1" applyBorder="1" applyAlignment="1" applyProtection="1">
      <alignment horizontal="right" vertical="center"/>
      <protection locked="0"/>
    </xf>
    <xf numFmtId="3" fontId="51" fillId="0" borderId="26" xfId="1" applyNumberFormat="1" applyFont="1" applyBorder="1" applyAlignment="1" applyProtection="1">
      <alignment horizontal="right" vertical="center"/>
      <protection locked="0"/>
    </xf>
    <xf numFmtId="3" fontId="51" fillId="2" borderId="0" xfId="1" quotePrefix="1" applyNumberFormat="1" applyFont="1" applyFill="1" applyBorder="1" applyAlignment="1" applyProtection="1">
      <alignment horizontal="right" vertical="center"/>
      <protection locked="0"/>
    </xf>
    <xf numFmtId="3" fontId="51" fillId="2" borderId="26" xfId="1" quotePrefix="1" applyNumberFormat="1" applyFont="1" applyFill="1" applyBorder="1" applyAlignment="1" applyProtection="1">
      <alignment horizontal="right" vertical="center"/>
      <protection locked="0"/>
    </xf>
    <xf numFmtId="164" fontId="10" fillId="0" borderId="25" xfId="1" quotePrefix="1" applyNumberFormat="1" applyFont="1" applyFill="1" applyBorder="1" applyAlignment="1" applyProtection="1">
      <alignment horizontal="left" vertical="center"/>
    </xf>
    <xf numFmtId="164" fontId="10" fillId="0" borderId="0" xfId="1" applyNumberFormat="1" applyFont="1" applyFill="1" applyBorder="1" applyProtection="1"/>
    <xf numFmtId="3" fontId="51" fillId="0" borderId="0" xfId="1" applyNumberFormat="1" applyFont="1" applyFill="1" applyBorder="1" applyAlignment="1" applyProtection="1">
      <alignment horizontal="right" vertical="center"/>
      <protection locked="0"/>
    </xf>
    <xf numFmtId="3" fontId="51" fillId="0" borderId="26" xfId="1" applyNumberFormat="1" applyFont="1" applyFill="1" applyBorder="1" applyAlignment="1" applyProtection="1">
      <alignment horizontal="right" vertical="center"/>
      <protection locked="0"/>
    </xf>
    <xf numFmtId="164" fontId="10" fillId="0" borderId="83" xfId="1" applyFont="1" applyBorder="1" applyAlignment="1" applyProtection="1">
      <alignment horizontal="left" vertical="center"/>
    </xf>
    <xf numFmtId="164" fontId="10" fillId="0" borderId="84" xfId="1" applyFont="1" applyBorder="1" applyProtection="1"/>
    <xf numFmtId="3" fontId="50" fillId="0" borderId="84" xfId="1" applyNumberFormat="1" applyFont="1" applyBorder="1" applyAlignment="1" applyProtection="1">
      <alignment horizontal="right" vertical="center"/>
    </xf>
    <xf numFmtId="3" fontId="50" fillId="0" borderId="85" xfId="1" applyNumberFormat="1" applyFont="1" applyBorder="1" applyAlignment="1" applyProtection="1">
      <alignment horizontal="right" vertical="center"/>
    </xf>
    <xf numFmtId="164" fontId="10" fillId="0" borderId="10" xfId="1" applyNumberFormat="1" applyFont="1" applyBorder="1" applyProtection="1">
      <protection locked="0"/>
    </xf>
    <xf numFmtId="164" fontId="10" fillId="0" borderId="51" xfId="1" applyNumberFormat="1" applyFont="1" applyBorder="1" applyProtection="1">
      <protection locked="0"/>
    </xf>
    <xf numFmtId="164" fontId="10" fillId="0" borderId="10" xfId="1" applyFont="1" applyBorder="1" applyProtection="1"/>
    <xf numFmtId="164" fontId="10" fillId="0" borderId="51" xfId="1" applyFont="1" applyBorder="1" applyProtection="1"/>
    <xf numFmtId="164" fontId="2" fillId="0" borderId="50" xfId="1" applyNumberFormat="1" applyFont="1" applyBorder="1" applyAlignment="1" applyProtection="1">
      <alignment horizontal="fill" vertical="center"/>
    </xf>
    <xf numFmtId="164" fontId="10" fillId="0" borderId="10" xfId="1" applyFont="1" applyBorder="1" applyAlignment="1" applyProtection="1">
      <alignment horizontal="fill"/>
    </xf>
    <xf numFmtId="164" fontId="10" fillId="0" borderId="10" xfId="1" applyNumberFormat="1" applyFont="1" applyBorder="1" applyAlignment="1" applyProtection="1">
      <alignment horizontal="fill"/>
    </xf>
    <xf numFmtId="164" fontId="10" fillId="0" borderId="10" xfId="1" applyNumberFormat="1" applyFont="1" applyBorder="1" applyAlignment="1" applyProtection="1"/>
    <xf numFmtId="164" fontId="10" fillId="0" borderId="51" xfId="1" applyNumberFormat="1" applyFont="1" applyBorder="1" applyAlignment="1" applyProtection="1"/>
    <xf numFmtId="164" fontId="2" fillId="0" borderId="10" xfId="1" applyNumberFormat="1" applyFont="1" applyBorder="1" applyAlignment="1" applyProtection="1">
      <alignment horizontal="right" vertical="center"/>
    </xf>
    <xf numFmtId="164" fontId="10" fillId="0" borderId="10" xfId="1" applyFont="1" applyBorder="1" applyAlignment="1" applyProtection="1">
      <alignment horizontal="left" vertical="center"/>
    </xf>
    <xf numFmtId="164" fontId="10" fillId="0" borderId="10" xfId="1" applyNumberFormat="1" applyFont="1" applyBorder="1" applyAlignment="1" applyProtection="1">
      <alignment horizontal="center" vertical="center"/>
      <protection hidden="1"/>
    </xf>
    <xf numFmtId="164" fontId="10" fillId="0" borderId="12" xfId="1" applyNumberFormat="1" applyFont="1" applyBorder="1" applyAlignment="1" applyProtection="1"/>
    <xf numFmtId="164" fontId="10" fillId="0" borderId="82" xfId="1" applyNumberFormat="1" applyFont="1" applyBorder="1" applyAlignment="1" applyProtection="1"/>
    <xf numFmtId="164" fontId="10" fillId="0" borderId="15" xfId="1" applyNumberFormat="1" applyFont="1" applyBorder="1" applyAlignment="1" applyProtection="1">
      <alignment horizontal="fill"/>
    </xf>
    <xf numFmtId="164" fontId="10" fillId="0" borderId="11" xfId="1" applyNumberFormat="1" applyFont="1" applyBorder="1" applyAlignment="1" applyProtection="1"/>
    <xf numFmtId="164" fontId="10" fillId="0" borderId="86" xfId="1" applyNumberFormat="1" applyFont="1" applyBorder="1" applyAlignment="1" applyProtection="1"/>
    <xf numFmtId="164" fontId="10" fillId="0" borderId="10" xfId="1" applyNumberFormat="1" applyFont="1" applyBorder="1" applyAlignment="1" applyProtection="1">
      <alignment horizontal="left"/>
    </xf>
    <xf numFmtId="164" fontId="10" fillId="0" borderId="10" xfId="1" applyFont="1" applyBorder="1" applyAlignment="1" applyProtection="1">
      <alignment horizontal="left"/>
    </xf>
    <xf numFmtId="164" fontId="10" fillId="0" borderId="15" xfId="1" applyNumberFormat="1" applyFont="1" applyBorder="1" applyAlignment="1" applyProtection="1">
      <alignment horizontal="left"/>
    </xf>
    <xf numFmtId="164" fontId="10" fillId="2" borderId="0" xfId="1" applyFont="1" applyFill="1" applyBorder="1" applyProtection="1"/>
    <xf numFmtId="164" fontId="10" fillId="0" borderId="0" xfId="1" applyFont="1" applyFill="1" applyBorder="1" applyProtection="1"/>
    <xf numFmtId="3" fontId="52" fillId="0" borderId="10" xfId="1" applyNumberFormat="1" applyFont="1" applyBorder="1" applyAlignment="1" applyProtection="1">
      <alignment horizontal="fill"/>
    </xf>
    <xf numFmtId="3" fontId="52" fillId="0" borderId="15" xfId="1" applyNumberFormat="1" applyFont="1" applyBorder="1" applyAlignment="1" applyProtection="1">
      <alignment horizontal="fill"/>
    </xf>
    <xf numFmtId="164" fontId="10" fillId="0" borderId="47" xfId="1" applyNumberFormat="1" applyFont="1" applyBorder="1" applyAlignment="1" applyProtection="1"/>
    <xf numFmtId="164" fontId="2" fillId="0" borderId="52" xfId="1" applyNumberFormat="1" applyFont="1" applyBorder="1" applyAlignment="1" applyProtection="1">
      <alignment horizontal="fill"/>
    </xf>
    <xf numFmtId="164" fontId="2" fillId="0" borderId="53" xfId="1" applyNumberFormat="1" applyFont="1" applyBorder="1" applyAlignment="1" applyProtection="1">
      <alignment horizontal="fill"/>
    </xf>
    <xf numFmtId="164" fontId="10" fillId="0" borderId="53" xfId="1" applyFont="1" applyBorder="1" applyAlignment="1" applyProtection="1">
      <alignment horizontal="fill"/>
    </xf>
    <xf numFmtId="164" fontId="10" fillId="0" borderId="53" xfId="1" applyNumberFormat="1" applyFont="1" applyBorder="1" applyAlignment="1" applyProtection="1">
      <alignment horizontal="fill"/>
    </xf>
    <xf numFmtId="164" fontId="10" fillId="0" borderId="87" xfId="1" applyNumberFormat="1" applyFont="1" applyBorder="1" applyAlignment="1" applyProtection="1">
      <alignment horizontal="fill"/>
    </xf>
    <xf numFmtId="164" fontId="10" fillId="0" borderId="88" xfId="1" applyNumberFormat="1" applyFont="1" applyBorder="1" applyAlignment="1" applyProtection="1"/>
    <xf numFmtId="164" fontId="10" fillId="0" borderId="54" xfId="1" applyNumberFormat="1" applyFont="1" applyBorder="1" applyAlignment="1" applyProtection="1"/>
    <xf numFmtId="164" fontId="14" fillId="2" borderId="0" xfId="1" quotePrefix="1" applyNumberFormat="1" applyFont="1" applyFill="1" applyAlignment="1" applyProtection="1">
      <alignment horizontal="left" vertical="center"/>
    </xf>
    <xf numFmtId="3" fontId="53" fillId="2" borderId="0" xfId="1" applyNumberFormat="1" applyFont="1" applyFill="1" applyAlignment="1" applyProtection="1">
      <alignment horizontal="right"/>
      <protection locked="0"/>
    </xf>
    <xf numFmtId="164" fontId="14" fillId="0" borderId="0" xfId="1" quotePrefix="1" applyNumberFormat="1" applyFont="1" applyFill="1" applyAlignment="1" applyProtection="1">
      <alignment horizontal="left" vertical="center"/>
    </xf>
    <xf numFmtId="3" fontId="53" fillId="0" borderId="0" xfId="1" applyNumberFormat="1" applyFont="1" applyFill="1" applyAlignment="1" applyProtection="1">
      <alignment horizontal="right"/>
      <protection locked="0"/>
    </xf>
    <xf numFmtId="3" fontId="53" fillId="0" borderId="0" xfId="1" applyNumberFormat="1" applyFont="1" applyAlignment="1" applyProtection="1">
      <alignment horizontal="right"/>
    </xf>
    <xf numFmtId="164" fontId="14" fillId="0" borderId="0" xfId="1" quotePrefix="1" applyNumberFormat="1" applyFont="1" applyAlignment="1" applyProtection="1">
      <alignment horizontal="left" vertical="center"/>
    </xf>
    <xf numFmtId="3" fontId="53" fillId="0" borderId="0" xfId="1" applyNumberFormat="1" applyFont="1" applyAlignment="1" applyProtection="1">
      <alignment horizontal="right"/>
      <protection locked="0"/>
    </xf>
    <xf numFmtId="164" fontId="14" fillId="0" borderId="0" xfId="1" applyNumberFormat="1" applyFont="1" applyAlignment="1" applyProtection="1"/>
    <xf numFmtId="164" fontId="14" fillId="0" borderId="0" xfId="1" applyNumberFormat="1" applyFont="1" applyAlignment="1" applyProtection="1">
      <alignment horizontal="center"/>
      <protection hidden="1"/>
    </xf>
    <xf numFmtId="164" fontId="14" fillId="0" borderId="0" xfId="1" applyNumberFormat="1" applyFont="1" applyAlignment="1" applyProtection="1">
      <alignment horizontal="center"/>
    </xf>
    <xf numFmtId="3" fontId="53" fillId="0" borderId="0" xfId="1" applyNumberFormat="1" applyFont="1" applyAlignment="1" applyProtection="1">
      <alignment horizontal="fill"/>
    </xf>
    <xf numFmtId="164" fontId="11" fillId="0" borderId="79" xfId="1" applyFont="1" applyBorder="1" applyAlignment="1" applyProtection="1">
      <alignment horizontal="left" vertical="top"/>
      <protection locked="0"/>
    </xf>
    <xf numFmtId="164" fontId="11" fillId="0" borderId="81" xfId="1" applyNumberFormat="1" applyFont="1" applyBorder="1" applyAlignment="1" applyProtection="1">
      <alignment horizontal="right" vertical="top"/>
      <protection locked="0"/>
    </xf>
    <xf numFmtId="164" fontId="11" fillId="0" borderId="50" xfId="1" applyNumberFormat="1" applyFont="1" applyBorder="1" applyAlignment="1" applyProtection="1">
      <alignment horizontal="fill"/>
    </xf>
    <xf numFmtId="164" fontId="11" fillId="0" borderId="10" xfId="1" applyNumberFormat="1" applyFont="1" applyBorder="1" applyAlignment="1" applyProtection="1">
      <alignment horizontal="fill"/>
    </xf>
    <xf numFmtId="164" fontId="11" fillId="0" borderId="10" xfId="1" applyNumberFormat="1" applyFont="1" applyBorder="1" applyProtection="1"/>
    <xf numFmtId="164" fontId="11" fillId="0" borderId="51" xfId="1" applyNumberFormat="1" applyFont="1" applyBorder="1" applyProtection="1"/>
    <xf numFmtId="164" fontId="11" fillId="0" borderId="50" xfId="1" applyNumberFormat="1" applyFont="1" applyBorder="1" applyProtection="1"/>
    <xf numFmtId="164" fontId="11" fillId="0" borderId="51" xfId="1" applyNumberFormat="1" applyFont="1" applyBorder="1" applyAlignment="1" applyProtection="1">
      <alignment horizontal="fill"/>
    </xf>
    <xf numFmtId="164" fontId="14" fillId="0" borderId="10" xfId="1" applyNumberFormat="1" applyFont="1" applyBorder="1" applyProtection="1"/>
    <xf numFmtId="164" fontId="14" fillId="0" borderId="51" xfId="1" applyNumberFormat="1" applyFont="1" applyBorder="1" applyProtection="1"/>
    <xf numFmtId="164" fontId="14" fillId="0" borderId="10" xfId="1" applyNumberFormat="1" applyFont="1" applyBorder="1" applyAlignment="1" applyProtection="1">
      <alignment horizontal="fill"/>
    </xf>
    <xf numFmtId="164" fontId="14" fillId="0" borderId="51" xfId="1" applyNumberFormat="1" applyFont="1" applyBorder="1" applyAlignment="1" applyProtection="1">
      <alignment horizontal="fill"/>
    </xf>
    <xf numFmtId="164" fontId="11" fillId="0" borderId="50" xfId="1" applyFont="1" applyBorder="1" applyProtection="1"/>
    <xf numFmtId="164" fontId="11" fillId="0" borderId="10" xfId="1" applyFont="1" applyBorder="1" applyProtection="1"/>
    <xf numFmtId="164" fontId="14" fillId="2" borderId="25" xfId="1" quotePrefix="1" applyNumberFormat="1" applyFont="1" applyFill="1" applyBorder="1" applyAlignment="1" applyProtection="1">
      <alignment horizontal="left" vertical="center"/>
    </xf>
    <xf numFmtId="164" fontId="14" fillId="2" borderId="0" xfId="1" applyNumberFormat="1" applyFont="1" applyFill="1" applyBorder="1" applyProtection="1"/>
    <xf numFmtId="164" fontId="14" fillId="0" borderId="25" xfId="1" quotePrefix="1" applyNumberFormat="1" applyFont="1" applyFill="1" applyBorder="1" applyAlignment="1" applyProtection="1">
      <alignment horizontal="left" vertical="center"/>
    </xf>
    <xf numFmtId="164" fontId="14" fillId="0" borderId="0" xfId="1" applyNumberFormat="1" applyFont="1" applyFill="1" applyBorder="1" applyProtection="1"/>
    <xf numFmtId="164" fontId="14" fillId="0" borderId="50" xfId="1" applyFont="1" applyBorder="1" applyAlignment="1" applyProtection="1">
      <alignment horizontal="left" vertical="center"/>
    </xf>
    <xf numFmtId="164" fontId="14" fillId="0" borderId="10" xfId="1" applyFont="1" applyBorder="1" applyProtection="1"/>
    <xf numFmtId="3" fontId="53" fillId="0" borderId="10" xfId="1" applyNumberFormat="1" applyFont="1" applyBorder="1" applyAlignment="1" applyProtection="1">
      <alignment horizontal="right"/>
    </xf>
    <xf numFmtId="3" fontId="53" fillId="0" borderId="51" xfId="1" applyNumberFormat="1" applyFont="1" applyBorder="1" applyAlignment="1" applyProtection="1">
      <alignment horizontal="right"/>
    </xf>
    <xf numFmtId="164" fontId="14" fillId="0" borderId="25" xfId="1" quotePrefix="1" applyNumberFormat="1" applyFont="1" applyBorder="1" applyAlignment="1" applyProtection="1">
      <alignment horizontal="left" vertical="center"/>
    </xf>
    <xf numFmtId="164" fontId="14" fillId="0" borderId="0" xfId="1" applyNumberFormat="1" applyFont="1" applyBorder="1" applyProtection="1"/>
    <xf numFmtId="164" fontId="14" fillId="0" borderId="51" xfId="1" applyFont="1" applyBorder="1" applyProtection="1"/>
    <xf numFmtId="164" fontId="14" fillId="0" borderId="51" xfId="1" applyNumberFormat="1" applyFont="1" applyBorder="1" applyAlignment="1" applyProtection="1"/>
    <xf numFmtId="164" fontId="14" fillId="0" borderId="15" xfId="1" applyNumberFormat="1" applyFont="1" applyBorder="1" applyAlignment="1" applyProtection="1">
      <alignment horizontal="center"/>
      <protection hidden="1"/>
    </xf>
    <xf numFmtId="164" fontId="14" fillId="0" borderId="51" xfId="1" applyNumberFormat="1" applyFont="1" applyBorder="1" applyAlignment="1" applyProtection="1">
      <alignment horizontal="center"/>
    </xf>
    <xf numFmtId="164" fontId="14" fillId="0" borderId="15" xfId="1" applyNumberFormat="1" applyFont="1" applyBorder="1" applyAlignment="1" applyProtection="1">
      <alignment horizontal="fill"/>
    </xf>
    <xf numFmtId="164" fontId="14" fillId="0" borderId="50" xfId="1" applyNumberFormat="1" applyFont="1" applyBorder="1" applyProtection="1"/>
    <xf numFmtId="164" fontId="14" fillId="0" borderId="50" xfId="1" applyNumberFormat="1" applyFont="1" applyBorder="1" applyAlignment="1" applyProtection="1">
      <alignment horizontal="fill"/>
    </xf>
    <xf numFmtId="164" fontId="14" fillId="0" borderId="25" xfId="1" applyNumberFormat="1" applyFont="1" applyBorder="1" applyAlignment="1" applyProtection="1">
      <alignment horizontal="fill"/>
    </xf>
    <xf numFmtId="164" fontId="14" fillId="0" borderId="0" xfId="1" applyNumberFormat="1" applyFont="1" applyBorder="1" applyAlignment="1" applyProtection="1">
      <alignment horizontal="fill"/>
    </xf>
    <xf numFmtId="3" fontId="53" fillId="0" borderId="0" xfId="1" applyNumberFormat="1" applyFont="1" applyBorder="1" applyAlignment="1" applyProtection="1">
      <alignment horizontal="fill"/>
    </xf>
    <xf numFmtId="164" fontId="14" fillId="2" borderId="25" xfId="1" quotePrefix="1" applyNumberFormat="1" applyFont="1" applyFill="1" applyBorder="1" applyAlignment="1" applyProtection="1">
      <alignment horizontal="left"/>
    </xf>
    <xf numFmtId="164" fontId="14" fillId="2" borderId="0" xfId="1" applyFont="1" applyFill="1" applyBorder="1"/>
    <xf numFmtId="3" fontId="54" fillId="2" borderId="0" xfId="1" applyNumberFormat="1" applyFont="1" applyFill="1" applyBorder="1" applyAlignment="1" applyProtection="1">
      <alignment horizontal="right"/>
      <protection locked="0"/>
    </xf>
    <xf numFmtId="164" fontId="14" fillId="0" borderId="82" xfId="1" applyNumberFormat="1" applyFont="1" applyBorder="1" applyProtection="1"/>
    <xf numFmtId="164" fontId="14" fillId="0" borderId="52" xfId="1" applyNumberFormat="1" applyFont="1" applyBorder="1" applyAlignment="1" applyProtection="1">
      <alignment horizontal="fill"/>
    </xf>
    <xf numFmtId="164" fontId="14" fillId="0" borderId="53" xfId="1" applyNumberFormat="1" applyFont="1" applyBorder="1" applyAlignment="1" applyProtection="1">
      <alignment horizontal="fill"/>
    </xf>
    <xf numFmtId="164" fontId="14" fillId="0" borderId="54" xfId="1" applyNumberFormat="1" applyFont="1" applyBorder="1" applyProtection="1"/>
    <xf numFmtId="164" fontId="55" fillId="0" borderId="0" xfId="1" applyNumberFormat="1" applyFont="1" applyAlignment="1" applyProtection="1"/>
    <xf numFmtId="164" fontId="10" fillId="0" borderId="0" xfId="1" quotePrefix="1" applyNumberFormat="1" applyFont="1" applyProtection="1"/>
    <xf numFmtId="164" fontId="10" fillId="0" borderId="10" xfId="1" quotePrefix="1" applyNumberFormat="1" applyFont="1" applyBorder="1" applyProtection="1"/>
    <xf numFmtId="164" fontId="14" fillId="0" borderId="0" xfId="1" quotePrefix="1" applyNumberFormat="1" applyFont="1" applyProtection="1"/>
    <xf numFmtId="164" fontId="14" fillId="0" borderId="0" xfId="1" quotePrefix="1" applyNumberFormat="1" applyFont="1" applyAlignment="1" applyProtection="1">
      <alignment horizontal="right"/>
    </xf>
    <xf numFmtId="164" fontId="14" fillId="0" borderId="10" xfId="1" quotePrefix="1" applyNumberFormat="1" applyFont="1" applyBorder="1" applyProtection="1"/>
    <xf numFmtId="164" fontId="14" fillId="0" borderId="15" xfId="1" quotePrefix="1" applyNumberFormat="1" applyFont="1" applyBorder="1" applyAlignment="1" applyProtection="1">
      <alignment horizontal="right"/>
    </xf>
    <xf numFmtId="0" fontId="33" fillId="6" borderId="33" xfId="2" applyFont="1" applyFill="1" applyBorder="1" applyAlignment="1" applyProtection="1">
      <alignment horizontal="center" vertical="center" wrapText="1"/>
    </xf>
    <xf numFmtId="0" fontId="33" fillId="6" borderId="34" xfId="2" applyFont="1" applyFill="1" applyBorder="1" applyAlignment="1" applyProtection="1">
      <alignment horizontal="center" vertical="center" wrapText="1"/>
    </xf>
    <xf numFmtId="0" fontId="33" fillId="6" borderId="35" xfId="2" applyFont="1" applyFill="1" applyBorder="1" applyAlignment="1" applyProtection="1">
      <alignment horizontal="center" vertical="center" wrapText="1"/>
    </xf>
    <xf numFmtId="0" fontId="15" fillId="6" borderId="0" xfId="2" applyFill="1" applyAlignment="1" applyProtection="1">
      <alignment horizontal="center"/>
    </xf>
    <xf numFmtId="0" fontId="15" fillId="6" borderId="0" xfId="2" applyFill="1" applyBorder="1" applyAlignment="1" applyProtection="1">
      <alignment horizontal="center"/>
    </xf>
    <xf numFmtId="0" fontId="16" fillId="6" borderId="20" xfId="2" applyFont="1" applyFill="1" applyBorder="1" applyAlignment="1" applyProtection="1">
      <alignment horizontal="center"/>
    </xf>
    <xf numFmtId="0" fontId="16" fillId="6" borderId="21" xfId="2" applyFont="1" applyFill="1" applyBorder="1" applyAlignment="1" applyProtection="1">
      <alignment horizontal="center"/>
    </xf>
    <xf numFmtId="0" fontId="16" fillId="6" borderId="22" xfId="2" applyFont="1" applyFill="1" applyBorder="1" applyAlignment="1" applyProtection="1">
      <alignment horizontal="center"/>
    </xf>
    <xf numFmtId="0" fontId="37" fillId="7" borderId="23" xfId="2" applyFont="1" applyFill="1" applyBorder="1" applyAlignment="1">
      <alignment horizontal="center" vertical="center" wrapText="1"/>
    </xf>
    <xf numFmtId="0" fontId="37" fillId="7" borderId="4" xfId="2" applyFont="1" applyFill="1" applyBorder="1" applyAlignment="1">
      <alignment horizontal="center" vertical="center"/>
    </xf>
    <xf numFmtId="0" fontId="37" fillId="7" borderId="24" xfId="2" applyFont="1" applyFill="1" applyBorder="1" applyAlignment="1">
      <alignment horizontal="center" vertical="center"/>
    </xf>
    <xf numFmtId="0" fontId="30" fillId="6" borderId="25" xfId="2" applyFont="1" applyFill="1" applyBorder="1" applyAlignment="1" applyProtection="1">
      <alignment horizontal="left" vertical="center" wrapText="1" indent="1"/>
    </xf>
    <xf numFmtId="0" fontId="30" fillId="6" borderId="0" xfId="2" applyFont="1" applyFill="1" applyBorder="1" applyAlignment="1" applyProtection="1">
      <alignment horizontal="left" vertical="center" wrapText="1" indent="1"/>
    </xf>
    <xf numFmtId="0" fontId="30" fillId="6" borderId="26" xfId="2" applyFont="1" applyFill="1" applyBorder="1" applyAlignment="1" applyProtection="1">
      <alignment horizontal="left" vertical="center" wrapText="1" indent="1"/>
    </xf>
    <xf numFmtId="0" fontId="31" fillId="6" borderId="23" xfId="2" quotePrefix="1" applyFont="1" applyFill="1" applyBorder="1" applyAlignment="1" applyProtection="1">
      <alignment horizontal="center" vertical="center"/>
    </xf>
    <xf numFmtId="0" fontId="31" fillId="6" borderId="4" xfId="2" quotePrefix="1" applyFont="1" applyFill="1" applyBorder="1" applyAlignment="1" applyProtection="1">
      <alignment horizontal="center" vertical="center"/>
    </xf>
    <xf numFmtId="0" fontId="31" fillId="6" borderId="24" xfId="2" quotePrefix="1" applyFont="1" applyFill="1" applyBorder="1" applyAlignment="1" applyProtection="1">
      <alignment horizontal="center" vertical="center"/>
    </xf>
    <xf numFmtId="0" fontId="56" fillId="6" borderId="18" xfId="2" applyFont="1" applyFill="1" applyBorder="1" applyAlignment="1" applyProtection="1">
      <alignment horizontal="center" vertical="center"/>
      <protection locked="0"/>
    </xf>
    <xf numFmtId="0" fontId="56" fillId="6" borderId="28" xfId="2" applyFont="1" applyFill="1" applyBorder="1" applyAlignment="1" applyProtection="1">
      <alignment horizontal="center" vertical="center"/>
      <protection locked="0"/>
    </xf>
    <xf numFmtId="0" fontId="56" fillId="6" borderId="1" xfId="2" applyFont="1" applyFill="1" applyBorder="1" applyAlignment="1" applyProtection="1">
      <alignment horizontal="center" vertical="center"/>
      <protection locked="0"/>
    </xf>
    <xf numFmtId="0" fontId="56" fillId="6" borderId="30" xfId="2" applyFont="1" applyFill="1" applyBorder="1" applyAlignment="1" applyProtection="1">
      <alignment horizontal="center" vertical="center"/>
      <protection locked="0"/>
    </xf>
    <xf numFmtId="0" fontId="56" fillId="6" borderId="19" xfId="2" applyFont="1" applyFill="1" applyBorder="1" applyAlignment="1" applyProtection="1">
      <alignment horizontal="center" vertical="center"/>
      <protection locked="0"/>
    </xf>
    <xf numFmtId="0" fontId="56" fillId="6" borderId="32" xfId="2" applyFont="1" applyFill="1" applyBorder="1" applyAlignment="1" applyProtection="1">
      <alignment horizontal="center" vertical="center"/>
      <protection locked="0"/>
    </xf>
    <xf numFmtId="0" fontId="32" fillId="6" borderId="23" xfId="2" applyFont="1" applyFill="1" applyBorder="1" applyAlignment="1" applyProtection="1">
      <alignment horizontal="center" vertical="center" wrapText="1"/>
    </xf>
    <xf numFmtId="0" fontId="32" fillId="6" borderId="4" xfId="2" applyFont="1" applyFill="1" applyBorder="1" applyAlignment="1" applyProtection="1">
      <alignment horizontal="center" vertical="center" wrapText="1"/>
    </xf>
    <xf numFmtId="0" fontId="32" fillId="6" borderId="24" xfId="2" applyFont="1" applyFill="1" applyBorder="1" applyAlignment="1" applyProtection="1">
      <alignment horizontal="center" vertical="center" wrapText="1"/>
    </xf>
    <xf numFmtId="0" fontId="18" fillId="0" borderId="11" xfId="2" quotePrefix="1" applyFont="1" applyBorder="1" applyAlignment="1">
      <alignment horizontal="left" vertical="center" wrapText="1"/>
    </xf>
    <xf numFmtId="0" fontId="30" fillId="0" borderId="8" xfId="2" quotePrefix="1" applyFont="1" applyBorder="1" applyAlignment="1">
      <alignment horizontal="left" vertical="center" wrapText="1"/>
    </xf>
    <xf numFmtId="0" fontId="30" fillId="0" borderId="43" xfId="2" quotePrefix="1" applyFont="1" applyBorder="1" applyAlignment="1">
      <alignment horizontal="left" vertical="center" wrapText="1"/>
    </xf>
    <xf numFmtId="0" fontId="33" fillId="0" borderId="3" xfId="2" quotePrefix="1" applyFont="1" applyBorder="1" applyAlignment="1">
      <alignment horizontal="left" vertical="center" wrapText="1"/>
    </xf>
    <xf numFmtId="0" fontId="33" fillId="0" borderId="24" xfId="2" quotePrefix="1" applyFont="1" applyBorder="1" applyAlignment="1">
      <alignment horizontal="left" vertical="center" wrapText="1"/>
    </xf>
    <xf numFmtId="0" fontId="33" fillId="0" borderId="45" xfId="2" quotePrefix="1" applyFont="1" applyBorder="1" applyAlignment="1">
      <alignment horizontal="left" vertical="center" wrapText="1"/>
    </xf>
    <xf numFmtId="0" fontId="33" fillId="0" borderId="35" xfId="2" quotePrefix="1" applyFont="1" applyBorder="1" applyAlignment="1">
      <alignment horizontal="left" vertical="center" wrapText="1"/>
    </xf>
    <xf numFmtId="0" fontId="34" fillId="0" borderId="5" xfId="2" quotePrefix="1" applyFont="1" applyBorder="1" applyAlignment="1">
      <alignment horizontal="left" vertical="center" wrapText="1"/>
    </xf>
    <xf numFmtId="0" fontId="34" fillId="0" borderId="26" xfId="2" quotePrefix="1" applyFont="1" applyBorder="1" applyAlignment="1">
      <alignment horizontal="left" vertical="center" wrapText="1"/>
    </xf>
    <xf numFmtId="0" fontId="16" fillId="0" borderId="20" xfId="2" applyFont="1" applyBorder="1" applyAlignment="1">
      <alignment horizontal="center" vertical="center"/>
    </xf>
    <xf numFmtId="0" fontId="16" fillId="0" borderId="21" xfId="2" applyFont="1" applyBorder="1" applyAlignment="1">
      <alignment horizontal="center" vertical="center"/>
    </xf>
    <xf numFmtId="0" fontId="16" fillId="0" borderId="22" xfId="2" applyFont="1" applyBorder="1" applyAlignment="1">
      <alignment horizontal="center" vertical="center"/>
    </xf>
    <xf numFmtId="0" fontId="31" fillId="0" borderId="39" xfId="2" applyFont="1" applyFill="1" applyBorder="1" applyAlignment="1">
      <alignment horizontal="left" vertical="center" wrapText="1" indent="1"/>
    </xf>
    <xf numFmtId="0" fontId="31" fillId="0" borderId="41" xfId="2" applyFont="1" applyFill="1" applyBorder="1" applyAlignment="1">
      <alignment horizontal="left" vertical="center" wrapText="1" indent="1"/>
    </xf>
    <xf numFmtId="0" fontId="31" fillId="0" borderId="42" xfId="2" applyFont="1" applyFill="1" applyBorder="1" applyAlignment="1">
      <alignment horizontal="left" vertical="center" wrapText="1" indent="1"/>
    </xf>
    <xf numFmtId="0" fontId="30" fillId="0" borderId="6" xfId="2" quotePrefix="1" applyFont="1" applyBorder="1" applyAlignment="1">
      <alignment horizontal="left" vertical="center" wrapText="1"/>
    </xf>
    <xf numFmtId="0" fontId="30" fillId="0" borderId="40" xfId="2" quotePrefix="1" applyFont="1" applyBorder="1" applyAlignment="1">
      <alignment horizontal="left" vertical="center" wrapText="1"/>
    </xf>
    <xf numFmtId="0" fontId="30" fillId="0" borderId="5" xfId="2" quotePrefix="1" applyFont="1" applyBorder="1" applyAlignment="1">
      <alignment horizontal="left" vertical="center" wrapText="1"/>
    </xf>
    <xf numFmtId="0" fontId="30" fillId="0" borderId="26" xfId="2" quotePrefix="1" applyFont="1" applyBorder="1" applyAlignment="1">
      <alignment horizontal="left" vertical="center" wrapText="1"/>
    </xf>
    <xf numFmtId="0" fontId="30" fillId="0" borderId="5" xfId="0" applyFont="1" applyBorder="1" applyAlignment="1">
      <alignment horizontal="left" vertical="center" wrapText="1"/>
    </xf>
    <xf numFmtId="0" fontId="30" fillId="0" borderId="26" xfId="0" applyFont="1" applyBorder="1" applyAlignment="1">
      <alignment horizontal="left" vertical="center" wrapText="1"/>
    </xf>
    <xf numFmtId="0" fontId="33" fillId="0" borderId="55" xfId="0" applyFont="1" applyBorder="1" applyAlignment="1">
      <alignment horizontal="left" wrapText="1"/>
    </xf>
    <xf numFmtId="0" fontId="33" fillId="0" borderId="56" xfId="0" applyFont="1" applyBorder="1" applyAlignment="1">
      <alignment horizontal="left"/>
    </xf>
    <xf numFmtId="0" fontId="33" fillId="0" borderId="59" xfId="0" applyFont="1" applyBorder="1" applyAlignment="1">
      <alignment horizontal="left"/>
    </xf>
    <xf numFmtId="0" fontId="34" fillId="0" borderId="57" xfId="0" applyFont="1" applyBorder="1" applyAlignment="1">
      <alignment horizontal="left" wrapText="1"/>
    </xf>
    <xf numFmtId="0" fontId="34" fillId="0" borderId="58" xfId="0" applyFont="1" applyBorder="1" applyAlignment="1">
      <alignment horizontal="left" wrapText="1"/>
    </xf>
    <xf numFmtId="0" fontId="34" fillId="0" borderId="60" xfId="0" applyFont="1" applyBorder="1" applyAlignment="1">
      <alignment horizontal="left" wrapText="1"/>
    </xf>
    <xf numFmtId="0" fontId="33" fillId="0" borderId="57" xfId="0" applyFont="1" applyBorder="1" applyAlignment="1">
      <alignment horizontal="left" wrapText="1"/>
    </xf>
    <xf numFmtId="0" fontId="33" fillId="0" borderId="58" xfId="0" applyFont="1" applyBorder="1" applyAlignment="1">
      <alignment horizontal="left" wrapText="1"/>
    </xf>
    <xf numFmtId="0" fontId="33" fillId="0" borderId="60" xfId="0" applyFont="1" applyBorder="1" applyAlignment="1">
      <alignment horizontal="left" wrapText="1"/>
    </xf>
    <xf numFmtId="0" fontId="23" fillId="0" borderId="20" xfId="0" applyFont="1" applyBorder="1" applyAlignment="1">
      <alignment horizontal="center"/>
    </xf>
    <xf numFmtId="0" fontId="23" fillId="0" borderId="21" xfId="0" applyFont="1" applyBorder="1" applyAlignment="1">
      <alignment horizontal="center"/>
    </xf>
    <xf numFmtId="0" fontId="23" fillId="0" borderId="22" xfId="0" applyFont="1" applyBorder="1" applyAlignment="1">
      <alignment horizontal="center"/>
    </xf>
    <xf numFmtId="0" fontId="37" fillId="7" borderId="49" xfId="0" applyFont="1" applyFill="1" applyBorder="1" applyAlignment="1">
      <alignment horizontal="center" vertical="center" wrapText="1"/>
    </xf>
    <xf numFmtId="0" fontId="37" fillId="7" borderId="7" xfId="0" applyFont="1" applyFill="1" applyBorder="1" applyAlignment="1">
      <alignment horizontal="center" vertical="center"/>
    </xf>
    <xf numFmtId="0" fontId="37" fillId="7" borderId="40" xfId="0" applyFont="1" applyFill="1" applyBorder="1" applyAlignment="1">
      <alignment horizontal="center" vertical="center"/>
    </xf>
    <xf numFmtId="0" fontId="34" fillId="0" borderId="25" xfId="0" applyFont="1" applyBorder="1" applyAlignment="1">
      <alignment horizontal="center"/>
    </xf>
    <xf numFmtId="0" fontId="34" fillId="0" borderId="0" xfId="0" applyFont="1" applyBorder="1" applyAlignment="1">
      <alignment horizontal="center"/>
    </xf>
    <xf numFmtId="0" fontId="34" fillId="0" borderId="26" xfId="0" applyFont="1" applyBorder="1" applyAlignment="1">
      <alignment horizontal="center"/>
    </xf>
    <xf numFmtId="0" fontId="34" fillId="0" borderId="55" xfId="0" applyFont="1" applyBorder="1" applyAlignment="1">
      <alignment horizontal="center"/>
    </xf>
    <xf numFmtId="0" fontId="34" fillId="0" borderId="56" xfId="0" applyFont="1" applyBorder="1" applyAlignment="1">
      <alignment horizontal="center"/>
    </xf>
    <xf numFmtId="0" fontId="34" fillId="0" borderId="59" xfId="0" applyFont="1" applyBorder="1" applyAlignment="1">
      <alignment horizontal="center"/>
    </xf>
    <xf numFmtId="0" fontId="34" fillId="0" borderId="57" xfId="0" applyFont="1" applyBorder="1" applyAlignment="1">
      <alignment horizontal="left" vertical="center"/>
    </xf>
    <xf numFmtId="0" fontId="34" fillId="0" borderId="58" xfId="0" applyFont="1" applyBorder="1" applyAlignment="1">
      <alignment horizontal="left" vertical="center"/>
    </xf>
    <xf numFmtId="0" fontId="34" fillId="0" borderId="60" xfId="0" applyFont="1" applyBorder="1" applyAlignment="1">
      <alignment horizontal="left" vertical="center"/>
    </xf>
    <xf numFmtId="0" fontId="33" fillId="0" borderId="64" xfId="0" applyFont="1" applyBorder="1" applyAlignment="1">
      <alignment horizontal="left" wrapText="1"/>
    </xf>
    <xf numFmtId="0" fontId="33" fillId="0" borderId="66" xfId="0" applyFont="1" applyBorder="1" applyAlignment="1">
      <alignment horizontal="left" wrapText="1"/>
    </xf>
    <xf numFmtId="0" fontId="33" fillId="0" borderId="67" xfId="0" applyFont="1" applyBorder="1" applyAlignment="1">
      <alignment horizontal="left" wrapText="1"/>
    </xf>
    <xf numFmtId="0" fontId="33" fillId="0" borderId="68" xfId="0" applyFont="1" applyBorder="1" applyAlignment="1">
      <alignment horizontal="left" wrapText="1"/>
    </xf>
    <xf numFmtId="0" fontId="33" fillId="0" borderId="69" xfId="0" applyFont="1" applyBorder="1" applyAlignment="1">
      <alignment horizontal="left" wrapText="1"/>
    </xf>
    <xf numFmtId="0" fontId="33" fillId="0" borderId="70" xfId="0" applyFont="1" applyBorder="1" applyAlignment="1">
      <alignment horizontal="left" wrapText="1"/>
    </xf>
    <xf numFmtId="0" fontId="33" fillId="0" borderId="17" xfId="0" applyFont="1" applyBorder="1" applyAlignment="1">
      <alignment horizontal="left" vertical="top" wrapText="1"/>
    </xf>
    <xf numFmtId="0" fontId="33" fillId="0" borderId="63" xfId="0" applyFont="1" applyBorder="1" applyAlignment="1">
      <alignment horizontal="left" vertical="top" wrapText="1"/>
    </xf>
    <xf numFmtId="0" fontId="33" fillId="0" borderId="64" xfId="0" applyFont="1" applyBorder="1" applyAlignment="1">
      <alignment horizontal="left" vertical="top" wrapText="1"/>
    </xf>
    <xf numFmtId="0" fontId="33" fillId="0" borderId="66" xfId="0" applyFont="1" applyBorder="1" applyAlignment="1">
      <alignment horizontal="left" vertical="top" wrapText="1"/>
    </xf>
    <xf numFmtId="0" fontId="34" fillId="0" borderId="57" xfId="0" applyFont="1" applyBorder="1" applyAlignment="1">
      <alignment horizontal="left"/>
    </xf>
    <xf numFmtId="0" fontId="34" fillId="0" borderId="58" xfId="0" applyFont="1" applyBorder="1" applyAlignment="1">
      <alignment horizontal="left"/>
    </xf>
    <xf numFmtId="0" fontId="34" fillId="0" borderId="60" xfId="0" applyFont="1" applyBorder="1" applyAlignment="1">
      <alignment horizontal="left"/>
    </xf>
    <xf numFmtId="0" fontId="34" fillId="0" borderId="64" xfId="0" applyFont="1" applyBorder="1" applyAlignment="1">
      <alignment horizontal="left"/>
    </xf>
    <xf numFmtId="0" fontId="34" fillId="0" borderId="66" xfId="0" applyFont="1" applyBorder="1" applyAlignment="1">
      <alignment horizontal="left"/>
    </xf>
    <xf numFmtId="164" fontId="3" fillId="0" borderId="0" xfId="1" applyNumberFormat="1" applyFont="1" applyAlignment="1" applyProtection="1">
      <alignment horizontal="center" vertical="center"/>
    </xf>
    <xf numFmtId="164" fontId="45" fillId="0" borderId="0" xfId="1" applyNumberFormat="1" applyFont="1" applyProtection="1"/>
    <xf numFmtId="164" fontId="2" fillId="0" borderId="0" xfId="1" applyNumberFormat="1" applyFont="1" applyAlignment="1" applyProtection="1">
      <alignment horizontal="center" vertical="center" wrapText="1" shrinkToFit="1"/>
      <protection hidden="1"/>
    </xf>
    <xf numFmtId="164" fontId="3" fillId="0" borderId="80" xfId="1" applyFont="1" applyBorder="1" applyAlignment="1">
      <alignment horizontal="center" vertical="center"/>
    </xf>
    <xf numFmtId="164" fontId="2" fillId="0" borderId="10" xfId="1" applyNumberFormat="1" applyFont="1" applyBorder="1" applyAlignment="1" applyProtection="1">
      <alignment horizontal="center" vertical="center" wrapText="1" shrinkToFit="1"/>
      <protection hidden="1"/>
    </xf>
    <xf numFmtId="164" fontId="3" fillId="0" borderId="57" xfId="1" applyFont="1" applyBorder="1" applyAlignment="1">
      <alignment horizontal="center"/>
    </xf>
    <xf numFmtId="164" fontId="3" fillId="0" borderId="58" xfId="1" applyFont="1" applyBorder="1" applyAlignment="1">
      <alignment horizontal="center"/>
    </xf>
    <xf numFmtId="164" fontId="3" fillId="0" borderId="60" xfId="1" applyFont="1" applyBorder="1" applyAlignment="1">
      <alignment horizontal="center"/>
    </xf>
    <xf numFmtId="164" fontId="27" fillId="0" borderId="0" xfId="1" applyNumberFormat="1" applyFont="1" applyAlignment="1" applyProtection="1">
      <alignment horizontal="center" vertical="center"/>
    </xf>
    <xf numFmtId="164" fontId="11" fillId="0" borderId="0" xfId="1" applyNumberFormat="1" applyFont="1" applyAlignment="1" applyProtection="1">
      <alignment horizontal="center"/>
    </xf>
    <xf numFmtId="164" fontId="27" fillId="0" borderId="80" xfId="1" applyNumberFormat="1" applyFont="1" applyBorder="1" applyAlignment="1" applyProtection="1">
      <alignment horizontal="center" vertical="top"/>
    </xf>
    <xf numFmtId="164" fontId="11" fillId="0" borderId="50" xfId="1" applyNumberFormat="1" applyFont="1" applyBorder="1" applyAlignment="1" applyProtection="1">
      <alignment horizontal="center"/>
    </xf>
    <xf numFmtId="164" fontId="11" fillId="0" borderId="10" xfId="1" applyNumberFormat="1" applyFont="1" applyBorder="1" applyAlignment="1" applyProtection="1">
      <alignment horizontal="center"/>
    </xf>
    <xf numFmtId="164" fontId="11" fillId="0" borderId="51" xfId="1" applyNumberFormat="1" applyFont="1" applyBorder="1" applyAlignment="1" applyProtection="1">
      <alignment horizontal="center"/>
    </xf>
    <xf numFmtId="164" fontId="10" fillId="0" borderId="0" xfId="2" applyNumberFormat="1" applyFont="1" applyBorder="1" applyAlignment="1" applyProtection="1">
      <alignment horizontal="center" vertical="center" wrapText="1"/>
    </xf>
    <xf numFmtId="164" fontId="10" fillId="0" borderId="0" xfId="2" quotePrefix="1" applyNumberFormat="1" applyFont="1" applyBorder="1" applyAlignment="1" applyProtection="1">
      <alignment horizontal="center" vertical="center"/>
    </xf>
    <xf numFmtId="164" fontId="10" fillId="0" borderId="0" xfId="2" applyNumberFormat="1" applyFont="1" applyBorder="1" applyAlignment="1" applyProtection="1">
      <alignment horizontal="center" vertical="center"/>
    </xf>
    <xf numFmtId="0" fontId="10" fillId="0" borderId="0" xfId="2" applyFont="1" applyBorder="1" applyAlignment="1">
      <alignment horizontal="fill" vertical="center"/>
    </xf>
    <xf numFmtId="0" fontId="10" fillId="0" borderId="0" xfId="2" applyFont="1" applyBorder="1" applyAlignment="1">
      <alignment horizontal="left" vertical="center" wrapText="1"/>
    </xf>
    <xf numFmtId="164" fontId="44" fillId="0" borderId="0" xfId="1" applyNumberFormat="1" applyFont="1" applyAlignment="1" applyProtection="1">
      <alignment horizontal="center" wrapText="1"/>
    </xf>
    <xf numFmtId="0" fontId="10" fillId="0" borderId="0" xfId="2" applyFont="1" applyFill="1" applyBorder="1" applyAlignment="1">
      <alignment horizontal="center" vertical="center" wrapText="1"/>
    </xf>
    <xf numFmtId="0" fontId="10" fillId="0" borderId="0" xfId="2" applyFont="1" applyFill="1" applyBorder="1" applyAlignment="1">
      <alignment horizontal="center" vertical="center"/>
    </xf>
    <xf numFmtId="0" fontId="31" fillId="4" borderId="23" xfId="3" applyFont="1" applyFill="1" applyBorder="1" applyAlignment="1">
      <alignment horizontal="left" vertical="center"/>
    </xf>
    <xf numFmtId="0" fontId="31" fillId="4" borderId="4" xfId="3" applyFont="1" applyFill="1" applyBorder="1" applyAlignment="1">
      <alignment horizontal="left" vertical="center"/>
    </xf>
    <xf numFmtId="0" fontId="31" fillId="4" borderId="24" xfId="3" applyFont="1" applyFill="1" applyBorder="1" applyAlignment="1">
      <alignment horizontal="left" vertical="center"/>
    </xf>
    <xf numFmtId="0" fontId="29" fillId="0" borderId="7" xfId="3" applyFont="1" applyBorder="1" applyAlignment="1">
      <alignment horizontal="center"/>
    </xf>
    <xf numFmtId="0" fontId="29" fillId="0" borderId="40" xfId="3" applyFont="1" applyBorder="1" applyAlignment="1">
      <alignment horizontal="center"/>
    </xf>
    <xf numFmtId="0" fontId="29" fillId="0" borderId="0" xfId="3" applyFont="1" applyBorder="1" applyAlignment="1">
      <alignment horizontal="center"/>
    </xf>
    <xf numFmtId="0" fontId="29" fillId="0" borderId="26" xfId="3" applyFont="1" applyBorder="1" applyAlignment="1">
      <alignment horizontal="center"/>
    </xf>
    <xf numFmtId="0" fontId="29" fillId="0" borderId="2" xfId="3" applyFont="1" applyBorder="1" applyAlignment="1">
      <alignment horizontal="center"/>
    </xf>
    <xf numFmtId="0" fontId="29" fillId="0" borderId="43" xfId="3" applyFont="1" applyBorder="1" applyAlignment="1">
      <alignment horizontal="center"/>
    </xf>
    <xf numFmtId="0" fontId="30" fillId="0" borderId="3" xfId="3" applyFont="1" applyBorder="1" applyAlignment="1">
      <alignment horizontal="left" vertical="top"/>
    </xf>
    <xf numFmtId="0" fontId="30" fillId="0" borderId="24" xfId="3" applyFont="1" applyBorder="1" applyAlignment="1">
      <alignment horizontal="left" vertical="top"/>
    </xf>
    <xf numFmtId="0" fontId="30" fillId="0" borderId="49" xfId="3" applyFont="1" applyBorder="1" applyAlignment="1">
      <alignment horizontal="left" vertical="center" wrapText="1" indent="1"/>
    </xf>
    <xf numFmtId="0" fontId="30" fillId="0" borderId="25" xfId="3" applyFont="1" applyBorder="1" applyAlignment="1">
      <alignment horizontal="left" vertical="center" wrapText="1" indent="1"/>
    </xf>
    <xf numFmtId="0" fontId="30" fillId="0" borderId="71" xfId="3" applyFont="1" applyBorder="1" applyAlignment="1">
      <alignment horizontal="left" vertical="center" wrapText="1" indent="1"/>
    </xf>
    <xf numFmtId="0" fontId="30" fillId="0" borderId="45" xfId="3" applyFont="1" applyBorder="1" applyAlignment="1">
      <alignment horizontal="left" vertical="top"/>
    </xf>
    <xf numFmtId="0" fontId="30" fillId="0" borderId="35" xfId="3" applyFont="1" applyBorder="1" applyAlignment="1">
      <alignment horizontal="left" vertical="top"/>
    </xf>
    <xf numFmtId="0" fontId="30" fillId="0" borderId="39" xfId="3" applyFont="1" applyBorder="1" applyAlignment="1">
      <alignment horizontal="left" vertical="center" wrapText="1" indent="2"/>
    </xf>
    <xf numFmtId="0" fontId="30" fillId="0" borderId="41" xfId="3" applyFont="1" applyBorder="1" applyAlignment="1">
      <alignment horizontal="left" vertical="center" wrapText="1" indent="2"/>
    </xf>
    <xf numFmtId="0" fontId="30" fillId="0" borderId="42" xfId="3" applyFont="1" applyBorder="1" applyAlignment="1">
      <alignment horizontal="left" vertical="center" wrapText="1" indent="2"/>
    </xf>
    <xf numFmtId="0" fontId="31" fillId="0" borderId="20" xfId="2" applyFont="1" applyBorder="1" applyAlignment="1">
      <alignment horizontal="center" vertical="center" wrapText="1"/>
    </xf>
    <xf numFmtId="0" fontId="31" fillId="0" borderId="21" xfId="2" applyFont="1" applyBorder="1" applyAlignment="1">
      <alignment horizontal="center" vertical="center" wrapText="1"/>
    </xf>
    <xf numFmtId="0" fontId="31" fillId="0" borderId="22" xfId="2" applyFont="1" applyBorder="1" applyAlignment="1">
      <alignment horizontal="center" vertical="center" wrapText="1"/>
    </xf>
    <xf numFmtId="0" fontId="30" fillId="0" borderId="39" xfId="3" applyFont="1" applyBorder="1" applyAlignment="1">
      <alignment horizontal="left" vertical="center" indent="2"/>
    </xf>
    <xf numFmtId="0" fontId="30" fillId="0" borderId="41" xfId="3" applyFont="1" applyBorder="1" applyAlignment="1">
      <alignment horizontal="left" vertical="center" indent="2"/>
    </xf>
    <xf numFmtId="0" fontId="30" fillId="0" borderId="42" xfId="3" applyFont="1" applyBorder="1" applyAlignment="1">
      <alignment horizontal="left" vertical="center" indent="2"/>
    </xf>
    <xf numFmtId="0" fontId="37" fillId="7" borderId="23" xfId="0" applyFont="1" applyFill="1" applyBorder="1" applyAlignment="1">
      <alignment horizontal="center" vertical="center" wrapText="1"/>
    </xf>
    <xf numFmtId="0" fontId="37" fillId="7" borderId="4" xfId="0" applyFont="1" applyFill="1" applyBorder="1" applyAlignment="1">
      <alignment horizontal="center" vertical="center"/>
    </xf>
    <xf numFmtId="0" fontId="37" fillId="7" borderId="24" xfId="0" applyFont="1" applyFill="1" applyBorder="1" applyAlignment="1">
      <alignment horizontal="center" vertical="center"/>
    </xf>
    <xf numFmtId="0" fontId="31" fillId="5" borderId="23" xfId="3" applyFont="1" applyFill="1" applyBorder="1" applyAlignment="1" applyProtection="1">
      <alignment horizontal="left" vertical="center" wrapText="1"/>
      <protection locked="0"/>
    </xf>
    <xf numFmtId="0" fontId="31" fillId="5" borderId="4" xfId="3" applyFont="1" applyFill="1" applyBorder="1" applyAlignment="1" applyProtection="1">
      <alignment horizontal="left" vertical="center" wrapText="1"/>
      <protection locked="0"/>
    </xf>
    <xf numFmtId="0" fontId="31" fillId="5" borderId="24" xfId="3" applyFont="1" applyFill="1" applyBorder="1" applyAlignment="1" applyProtection="1">
      <alignment horizontal="left" vertical="center" wrapText="1"/>
      <protection locked="0"/>
    </xf>
    <xf numFmtId="0" fontId="30" fillId="0" borderId="7" xfId="3" applyFont="1" applyBorder="1" applyAlignment="1">
      <alignment horizontal="center"/>
    </xf>
    <xf numFmtId="0" fontId="30" fillId="0" borderId="40" xfId="3" applyFont="1" applyBorder="1" applyAlignment="1">
      <alignment horizontal="center"/>
    </xf>
    <xf numFmtId="0" fontId="30" fillId="0" borderId="0" xfId="3" applyFont="1" applyBorder="1" applyAlignment="1">
      <alignment horizontal="center"/>
    </xf>
    <xf numFmtId="0" fontId="30" fillId="0" borderId="26" xfId="3" applyFont="1" applyBorder="1" applyAlignment="1">
      <alignment horizontal="center"/>
    </xf>
    <xf numFmtId="0" fontId="30" fillId="0" borderId="2" xfId="3" applyFont="1" applyBorder="1" applyAlignment="1">
      <alignment horizontal="center"/>
    </xf>
    <xf numFmtId="0" fontId="30" fillId="0" borderId="43" xfId="3" applyFont="1" applyBorder="1" applyAlignment="1">
      <alignment horizontal="center"/>
    </xf>
    <xf numFmtId="0" fontId="40" fillId="0" borderId="16" xfId="4" applyFont="1" applyBorder="1" applyAlignment="1">
      <alignment horizontal="center" vertical="center" wrapText="1"/>
    </xf>
    <xf numFmtId="0" fontId="40" fillId="0" borderId="4" xfId="4" applyFont="1" applyBorder="1" applyAlignment="1">
      <alignment horizontal="center" vertical="center" wrapText="1"/>
    </xf>
    <xf numFmtId="0" fontId="40" fillId="0" borderId="24" xfId="4" applyFont="1" applyBorder="1" applyAlignment="1">
      <alignment horizontal="center" vertical="center" wrapText="1"/>
    </xf>
    <xf numFmtId="0" fontId="39" fillId="0" borderId="77" xfId="4" applyFont="1" applyBorder="1" applyAlignment="1" applyProtection="1">
      <alignment horizontal="center" vertical="center"/>
      <protection locked="0"/>
    </xf>
    <xf numFmtId="0" fontId="39" fillId="0" borderId="34" xfId="4" applyFont="1" applyBorder="1" applyAlignment="1" applyProtection="1">
      <alignment horizontal="center" vertical="center"/>
      <protection locked="0"/>
    </xf>
    <xf numFmtId="0" fontId="39" fillId="0" borderId="35" xfId="4" applyFont="1" applyBorder="1" applyAlignment="1" applyProtection="1">
      <alignment horizontal="center" vertical="center"/>
      <protection locked="0"/>
    </xf>
    <xf numFmtId="0" fontId="39" fillId="0" borderId="4" xfId="4" applyFont="1" applyBorder="1" applyAlignment="1" applyProtection="1">
      <alignment horizontal="left" vertical="center"/>
      <protection locked="0"/>
    </xf>
    <xf numFmtId="0" fontId="39" fillId="0" borderId="24" xfId="4" applyFont="1" applyBorder="1" applyAlignment="1" applyProtection="1">
      <alignment horizontal="left" vertical="center"/>
      <protection locked="0"/>
    </xf>
    <xf numFmtId="0" fontId="39" fillId="0" borderId="4" xfId="4" applyFont="1" applyBorder="1" applyAlignment="1" applyProtection="1">
      <alignment horizontal="center" vertical="center"/>
      <protection locked="0"/>
    </xf>
    <xf numFmtId="0" fontId="39" fillId="0" borderId="24" xfId="4" applyFont="1" applyBorder="1" applyAlignment="1" applyProtection="1">
      <alignment horizontal="center" vertical="center"/>
      <protection locked="0"/>
    </xf>
    <xf numFmtId="0" fontId="37" fillId="0" borderId="20" xfId="4" applyFont="1" applyBorder="1" applyAlignment="1">
      <alignment horizontal="center" wrapText="1"/>
    </xf>
    <xf numFmtId="0" fontId="39" fillId="0" borderId="21" xfId="4" applyFont="1" applyBorder="1" applyAlignment="1">
      <alignment horizontal="center"/>
    </xf>
    <xf numFmtId="0" fontId="39" fillId="0" borderId="22" xfId="4" applyFont="1" applyBorder="1" applyAlignment="1">
      <alignment horizontal="center"/>
    </xf>
    <xf numFmtId="0" fontId="37" fillId="7" borderId="23" xfId="2" applyFont="1" applyFill="1" applyBorder="1" applyAlignment="1">
      <alignment horizontal="center" vertical="center"/>
    </xf>
    <xf numFmtId="0" fontId="30" fillId="0" borderId="23" xfId="4" applyFont="1" applyBorder="1" applyAlignment="1">
      <alignment horizontal="left" vertical="center" wrapText="1"/>
    </xf>
    <xf numFmtId="0" fontId="30" fillId="0" borderId="4" xfId="4" applyFont="1" applyBorder="1" applyAlignment="1">
      <alignment horizontal="left" vertical="center" wrapText="1"/>
    </xf>
    <xf numFmtId="0" fontId="30" fillId="0" borderId="24" xfId="4" applyFont="1" applyBorder="1" applyAlignment="1">
      <alignment horizontal="left" vertical="center" wrapText="1"/>
    </xf>
    <xf numFmtId="0" fontId="40" fillId="0" borderId="4" xfId="4" applyFont="1" applyBorder="1" applyAlignment="1">
      <alignment horizontal="left" vertical="center" wrapText="1"/>
    </xf>
    <xf numFmtId="0" fontId="40" fillId="0" borderId="24" xfId="4" applyFont="1" applyBorder="1" applyAlignment="1">
      <alignment horizontal="left" vertical="center" wrapText="1"/>
    </xf>
  </cellXfs>
  <cellStyles count="6">
    <cellStyle name="Hyperlink" xfId="5" builtinId="8"/>
    <cellStyle name="Normal" xfId="0" builtinId="0"/>
    <cellStyle name="Normal 2" xfId="1" xr:uid="{00000000-0005-0000-0000-000002000000}"/>
    <cellStyle name="Normal 2 2" xfId="2" xr:uid="{00000000-0005-0000-0000-000003000000}"/>
    <cellStyle name="Normal 8" xfId="4" xr:uid="{00000000-0005-0000-0000-000004000000}"/>
    <cellStyle name="Normal_e_quest5" xfId="3" xr:uid="{00000000-0005-0000-0000-000005000000}"/>
  </cellStyles>
  <dxfs count="15">
    <dxf>
      <fill>
        <patternFill>
          <bgColor rgb="FFFF5D5D"/>
        </patternFill>
      </fill>
    </dxf>
    <dxf>
      <fill>
        <patternFill>
          <bgColor theme="9" tint="0.39994506668294322"/>
        </patternFill>
      </fill>
    </dxf>
    <dxf>
      <fill>
        <patternFill>
          <bgColor rgb="FFFF5D5D"/>
        </patternFill>
      </fill>
    </dxf>
    <dxf>
      <font>
        <b/>
        <i val="0"/>
        <color rgb="FF00B050"/>
        <name val="Calibri Light"/>
        <scheme val="none"/>
      </font>
    </dxf>
    <dxf>
      <font>
        <b/>
        <i val="0"/>
        <color rgb="FFFF0000"/>
      </font>
    </dxf>
    <dxf>
      <font>
        <b/>
        <i val="0"/>
        <color rgb="FF00B050"/>
        <name val="Calibri Light"/>
        <scheme val="none"/>
      </font>
    </dxf>
    <dxf>
      <font>
        <b/>
        <i val="0"/>
        <color rgb="FFFF0000"/>
      </font>
    </dxf>
    <dxf>
      <font>
        <b/>
        <i val="0"/>
        <color rgb="FF00B050"/>
        <name val="Calibri Light"/>
        <scheme val="none"/>
      </font>
    </dxf>
    <dxf>
      <font>
        <b/>
        <i val="0"/>
        <color rgb="FFFF0000"/>
      </font>
    </dxf>
    <dxf>
      <font>
        <b/>
        <i val="0"/>
        <color rgb="FF00B050"/>
        <name val="Calibri Light"/>
        <scheme val="none"/>
      </font>
    </dxf>
    <dxf>
      <font>
        <b/>
        <i val="0"/>
        <color rgb="FFFF0000"/>
      </font>
    </dxf>
    <dxf>
      <fill>
        <patternFill>
          <bgColor theme="9" tint="0.39994506668294322"/>
        </patternFill>
      </fill>
    </dxf>
    <dxf>
      <fill>
        <patternFill>
          <bgColor rgb="FFFF5D5D"/>
        </patternFill>
      </fill>
    </dxf>
    <dxf>
      <font>
        <b/>
        <i val="0"/>
        <color rgb="FF00B050"/>
        <name val="Calibri Light"/>
        <scheme val="none"/>
      </font>
    </dxf>
    <dxf>
      <font>
        <b/>
        <i val="0"/>
        <color rgb="FFFF0000"/>
      </font>
    </dxf>
  </dxfs>
  <tableStyles count="0" defaultTableStyle="TableStyleMedium2" defaultPivotStyle="PivotStyleLight16"/>
  <colors>
    <mruColors>
      <color rgb="FF3584CB"/>
      <color rgb="FFFF5D5D"/>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54429</xdr:colOff>
      <xdr:row>1</xdr:row>
      <xdr:rowOff>81642</xdr:rowOff>
    </xdr:from>
    <xdr:to>
      <xdr:col>2</xdr:col>
      <xdr:colOff>174095</xdr:colOff>
      <xdr:row>2</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67393" y="258535"/>
          <a:ext cx="2304701" cy="925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27214</xdr:colOff>
      <xdr:row>1</xdr:row>
      <xdr:rowOff>27214</xdr:rowOff>
    </xdr:from>
    <xdr:to>
      <xdr:col>1</xdr:col>
      <xdr:colOff>2331915</xdr:colOff>
      <xdr:row>1</xdr:row>
      <xdr:rowOff>952500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40178" y="204107"/>
          <a:ext cx="2304701" cy="925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1</xdr:row>
      <xdr:rowOff>54428</xdr:rowOff>
    </xdr:from>
    <xdr:to>
      <xdr:col>2</xdr:col>
      <xdr:colOff>1637950</xdr:colOff>
      <xdr:row>1</xdr:row>
      <xdr:rowOff>979714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67392" y="231321"/>
          <a:ext cx="2304701" cy="925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129540</xdr:colOff>
          <xdr:row>4</xdr:row>
          <xdr:rowOff>167640</xdr:rowOff>
        </xdr:from>
        <xdr:to>
          <xdr:col>2</xdr:col>
          <xdr:colOff>800100</xdr:colOff>
          <xdr:row>6</xdr:row>
          <xdr:rowOff>15240</xdr:rowOff>
        </xdr:to>
        <xdr:sp macro="" textlink="">
          <xdr:nvSpPr>
            <xdr:cNvPr id="6145" name="Check Box 1" descr="Yes"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xdr:colOff>
          <xdr:row>6</xdr:row>
          <xdr:rowOff>38100</xdr:rowOff>
        </xdr:from>
        <xdr:to>
          <xdr:col>2</xdr:col>
          <xdr:colOff>1714500</xdr:colOff>
          <xdr:row>7</xdr:row>
          <xdr:rowOff>60960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 (please specify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xdr:row>
          <xdr:rowOff>22860</xdr:rowOff>
        </xdr:from>
        <xdr:to>
          <xdr:col>2</xdr:col>
          <xdr:colOff>1447800</xdr:colOff>
          <xdr:row>10</xdr:row>
          <xdr:rowOff>182880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Administrative records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15240</xdr:rowOff>
        </xdr:from>
        <xdr:to>
          <xdr:col>2</xdr:col>
          <xdr:colOff>1508760</xdr:colOff>
          <xdr:row>12</xdr:row>
          <xdr:rowOff>15240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Industrial census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30480</xdr:rowOff>
        </xdr:from>
        <xdr:to>
          <xdr:col>2</xdr:col>
          <xdr:colOff>1562100</xdr:colOff>
          <xdr:row>12</xdr:row>
          <xdr:rowOff>190500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Sample surveys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22860</xdr:rowOff>
        </xdr:from>
        <xdr:to>
          <xdr:col>2</xdr:col>
          <xdr:colOff>1866900</xdr:colOff>
          <xdr:row>14</xdr:row>
          <xdr:rowOff>22860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800-000006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Estimation (specify methodology)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14</xdr:row>
          <xdr:rowOff>22860</xdr:rowOff>
        </xdr:from>
        <xdr:to>
          <xdr:col>2</xdr:col>
          <xdr:colOff>1516380</xdr:colOff>
          <xdr:row>15</xdr:row>
          <xdr:rowOff>15240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22860</xdr:rowOff>
        </xdr:from>
        <xdr:to>
          <xdr:col>2</xdr:col>
          <xdr:colOff>1516380</xdr:colOff>
          <xdr:row>18</xdr:row>
          <xdr:rowOff>182880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800-000008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xdr:row>
          <xdr:rowOff>22860</xdr:rowOff>
        </xdr:from>
        <xdr:to>
          <xdr:col>2</xdr:col>
          <xdr:colOff>1516380</xdr:colOff>
          <xdr:row>20</xdr:row>
          <xdr:rowOff>15240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800-000009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xdr:row>
          <xdr:rowOff>22860</xdr:rowOff>
        </xdr:from>
        <xdr:to>
          <xdr:col>2</xdr:col>
          <xdr:colOff>1516380</xdr:colOff>
          <xdr:row>23</xdr:row>
          <xdr:rowOff>182880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800-00000A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Bulletin (specify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22860</xdr:rowOff>
        </xdr:from>
        <xdr:to>
          <xdr:col>2</xdr:col>
          <xdr:colOff>1516380</xdr:colOff>
          <xdr:row>25</xdr:row>
          <xdr:rowOff>22860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800-00000B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Publication (specify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26</xdr:row>
          <xdr:rowOff>22860</xdr:rowOff>
        </xdr:from>
        <xdr:to>
          <xdr:col>2</xdr:col>
          <xdr:colOff>1516380</xdr:colOff>
          <xdr:row>27</xdr:row>
          <xdr:rowOff>15240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800-00000D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25</xdr:row>
          <xdr:rowOff>22860</xdr:rowOff>
        </xdr:from>
        <xdr:to>
          <xdr:col>2</xdr:col>
          <xdr:colOff>1927860</xdr:colOff>
          <xdr:row>26</xdr:row>
          <xdr:rowOff>22860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800-00000E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Online database (specify)   http://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22860</xdr:rowOff>
        </xdr:from>
        <xdr:to>
          <xdr:col>2</xdr:col>
          <xdr:colOff>1516380</xdr:colOff>
          <xdr:row>31</xdr:row>
          <xdr:rowOff>22860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800-00000F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Bulletin (specify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22860</xdr:rowOff>
        </xdr:from>
        <xdr:to>
          <xdr:col>2</xdr:col>
          <xdr:colOff>1516380</xdr:colOff>
          <xdr:row>32</xdr:row>
          <xdr:rowOff>22860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800-000010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Publication (specify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0</xdr:rowOff>
        </xdr:from>
        <xdr:to>
          <xdr:col>2</xdr:col>
          <xdr:colOff>1516380</xdr:colOff>
          <xdr:row>33</xdr:row>
          <xdr:rowOff>297180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800-000011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22860</xdr:rowOff>
        </xdr:from>
        <xdr:to>
          <xdr:col>2</xdr:col>
          <xdr:colOff>1927860</xdr:colOff>
          <xdr:row>33</xdr:row>
          <xdr:rowOff>22860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800-0000121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Online database (specify)   http://</a:t>
              </a:r>
            </a:p>
          </xdr:txBody>
        </xdr:sp>
        <xdr:clientData/>
      </xdr:twoCellAnchor>
    </mc:Choice>
    <mc:Fallback/>
  </mc:AlternateContent>
  <xdr:twoCellAnchor editAs="oneCell">
    <xdr:from>
      <xdr:col>1</xdr:col>
      <xdr:colOff>40822</xdr:colOff>
      <xdr:row>1</xdr:row>
      <xdr:rowOff>68036</xdr:rowOff>
    </xdr:from>
    <xdr:to>
      <xdr:col>1</xdr:col>
      <xdr:colOff>2345523</xdr:colOff>
      <xdr:row>1</xdr:row>
      <xdr:rowOff>993322</xdr:rowOff>
    </xdr:to>
    <xdr:pic>
      <xdr:nvPicPr>
        <xdr:cNvPr id="20" name="Picture 19">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1"/>
        <a:stretch>
          <a:fillRect/>
        </a:stretch>
      </xdr:blipFill>
      <xdr:spPr>
        <a:xfrm>
          <a:off x="353786" y="244929"/>
          <a:ext cx="2304701" cy="925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6</xdr:row>
          <xdr:rowOff>129540</xdr:rowOff>
        </xdr:from>
        <xdr:to>
          <xdr:col>3</xdr:col>
          <xdr:colOff>990600</xdr:colOff>
          <xdr:row>6</xdr:row>
          <xdr:rowOff>441960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xdr:row>
          <xdr:rowOff>129540</xdr:rowOff>
        </xdr:from>
        <xdr:to>
          <xdr:col>5</xdr:col>
          <xdr:colOff>335280</xdr:colOff>
          <xdr:row>6</xdr:row>
          <xdr:rowOff>441960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9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xdr:row>
          <xdr:rowOff>129540</xdr:rowOff>
        </xdr:from>
        <xdr:to>
          <xdr:col>6</xdr:col>
          <xdr:colOff>15240</xdr:colOff>
          <xdr:row>6</xdr:row>
          <xdr:rowOff>441960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9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xdr:row>
          <xdr:rowOff>129540</xdr:rowOff>
        </xdr:from>
        <xdr:to>
          <xdr:col>7</xdr:col>
          <xdr:colOff>327660</xdr:colOff>
          <xdr:row>6</xdr:row>
          <xdr:rowOff>441960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Disagree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xdr:row>
          <xdr:rowOff>129540</xdr:rowOff>
        </xdr:from>
        <xdr:to>
          <xdr:col>7</xdr:col>
          <xdr:colOff>1059180</xdr:colOff>
          <xdr:row>6</xdr:row>
          <xdr:rowOff>441960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9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disagree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xdr:row>
          <xdr:rowOff>228600</xdr:rowOff>
        </xdr:from>
        <xdr:to>
          <xdr:col>3</xdr:col>
          <xdr:colOff>990600</xdr:colOff>
          <xdr:row>8</xdr:row>
          <xdr:rowOff>548640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9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8</xdr:row>
          <xdr:rowOff>213360</xdr:rowOff>
        </xdr:from>
        <xdr:to>
          <xdr:col>5</xdr:col>
          <xdr:colOff>335280</xdr:colOff>
          <xdr:row>8</xdr:row>
          <xdr:rowOff>525780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9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xdr:row>
          <xdr:rowOff>205740</xdr:rowOff>
        </xdr:from>
        <xdr:to>
          <xdr:col>6</xdr:col>
          <xdr:colOff>15240</xdr:colOff>
          <xdr:row>8</xdr:row>
          <xdr:rowOff>518160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8</xdr:row>
          <xdr:rowOff>190500</xdr:rowOff>
        </xdr:from>
        <xdr:to>
          <xdr:col>7</xdr:col>
          <xdr:colOff>327660</xdr:colOff>
          <xdr:row>8</xdr:row>
          <xdr:rowOff>510540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9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Disagree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xdr:row>
          <xdr:rowOff>182880</xdr:rowOff>
        </xdr:from>
        <xdr:to>
          <xdr:col>7</xdr:col>
          <xdr:colOff>1059180</xdr:colOff>
          <xdr:row>8</xdr:row>
          <xdr:rowOff>495300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9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disagree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xdr:row>
          <xdr:rowOff>91440</xdr:rowOff>
        </xdr:from>
        <xdr:to>
          <xdr:col>3</xdr:col>
          <xdr:colOff>990600</xdr:colOff>
          <xdr:row>10</xdr:row>
          <xdr:rowOff>403860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9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10</xdr:row>
          <xdr:rowOff>76200</xdr:rowOff>
        </xdr:from>
        <xdr:to>
          <xdr:col>5</xdr:col>
          <xdr:colOff>335280</xdr:colOff>
          <xdr:row>10</xdr:row>
          <xdr:rowOff>396240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9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10</xdr:row>
          <xdr:rowOff>76200</xdr:rowOff>
        </xdr:from>
        <xdr:to>
          <xdr:col>6</xdr:col>
          <xdr:colOff>15240</xdr:colOff>
          <xdr:row>10</xdr:row>
          <xdr:rowOff>396240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9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10</xdr:row>
          <xdr:rowOff>76200</xdr:rowOff>
        </xdr:from>
        <xdr:to>
          <xdr:col>7</xdr:col>
          <xdr:colOff>327660</xdr:colOff>
          <xdr:row>10</xdr:row>
          <xdr:rowOff>396240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9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Disagree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xdr:row>
          <xdr:rowOff>76200</xdr:rowOff>
        </xdr:from>
        <xdr:to>
          <xdr:col>7</xdr:col>
          <xdr:colOff>1059180</xdr:colOff>
          <xdr:row>10</xdr:row>
          <xdr:rowOff>396240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9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disagree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12</xdr:row>
          <xdr:rowOff>99060</xdr:rowOff>
        </xdr:from>
        <xdr:to>
          <xdr:col>3</xdr:col>
          <xdr:colOff>990600</xdr:colOff>
          <xdr:row>12</xdr:row>
          <xdr:rowOff>411480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9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12</xdr:row>
          <xdr:rowOff>99060</xdr:rowOff>
        </xdr:from>
        <xdr:to>
          <xdr:col>5</xdr:col>
          <xdr:colOff>335280</xdr:colOff>
          <xdr:row>12</xdr:row>
          <xdr:rowOff>411480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9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12</xdr:row>
          <xdr:rowOff>76200</xdr:rowOff>
        </xdr:from>
        <xdr:to>
          <xdr:col>6</xdr:col>
          <xdr:colOff>15240</xdr:colOff>
          <xdr:row>12</xdr:row>
          <xdr:rowOff>396240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9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12</xdr:row>
          <xdr:rowOff>68580</xdr:rowOff>
        </xdr:from>
        <xdr:to>
          <xdr:col>7</xdr:col>
          <xdr:colOff>327660</xdr:colOff>
          <xdr:row>12</xdr:row>
          <xdr:rowOff>381000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9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Disagree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xdr:row>
          <xdr:rowOff>60960</xdr:rowOff>
        </xdr:from>
        <xdr:to>
          <xdr:col>7</xdr:col>
          <xdr:colOff>1059180</xdr:colOff>
          <xdr:row>12</xdr:row>
          <xdr:rowOff>373380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9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disagree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91440</xdr:rowOff>
        </xdr:from>
        <xdr:to>
          <xdr:col>3</xdr:col>
          <xdr:colOff>990600</xdr:colOff>
          <xdr:row>14</xdr:row>
          <xdr:rowOff>403860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9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14</xdr:row>
          <xdr:rowOff>91440</xdr:rowOff>
        </xdr:from>
        <xdr:to>
          <xdr:col>5</xdr:col>
          <xdr:colOff>335280</xdr:colOff>
          <xdr:row>14</xdr:row>
          <xdr:rowOff>403860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9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14</xdr:row>
          <xdr:rowOff>76200</xdr:rowOff>
        </xdr:from>
        <xdr:to>
          <xdr:col>6</xdr:col>
          <xdr:colOff>15240</xdr:colOff>
          <xdr:row>14</xdr:row>
          <xdr:rowOff>396240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9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68580</xdr:rowOff>
        </xdr:from>
        <xdr:to>
          <xdr:col>7</xdr:col>
          <xdr:colOff>327660</xdr:colOff>
          <xdr:row>14</xdr:row>
          <xdr:rowOff>381000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9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Disagree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xdr:row>
          <xdr:rowOff>68580</xdr:rowOff>
        </xdr:from>
        <xdr:to>
          <xdr:col>7</xdr:col>
          <xdr:colOff>1059180</xdr:colOff>
          <xdr:row>14</xdr:row>
          <xdr:rowOff>381000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9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disagree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213360</xdr:rowOff>
        </xdr:from>
        <xdr:to>
          <xdr:col>3</xdr:col>
          <xdr:colOff>990600</xdr:colOff>
          <xdr:row>16</xdr:row>
          <xdr:rowOff>525780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9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16</xdr:row>
          <xdr:rowOff>190500</xdr:rowOff>
        </xdr:from>
        <xdr:to>
          <xdr:col>5</xdr:col>
          <xdr:colOff>335280</xdr:colOff>
          <xdr:row>16</xdr:row>
          <xdr:rowOff>510540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9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16</xdr:row>
          <xdr:rowOff>190500</xdr:rowOff>
        </xdr:from>
        <xdr:to>
          <xdr:col>6</xdr:col>
          <xdr:colOff>15240</xdr:colOff>
          <xdr:row>16</xdr:row>
          <xdr:rowOff>510540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9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Partially 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16</xdr:row>
          <xdr:rowOff>182880</xdr:rowOff>
        </xdr:from>
        <xdr:to>
          <xdr:col>7</xdr:col>
          <xdr:colOff>327660</xdr:colOff>
          <xdr:row>16</xdr:row>
          <xdr:rowOff>495300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9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Disagree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xdr:row>
          <xdr:rowOff>182880</xdr:rowOff>
        </xdr:from>
        <xdr:to>
          <xdr:col>7</xdr:col>
          <xdr:colOff>1059180</xdr:colOff>
          <xdr:row>16</xdr:row>
          <xdr:rowOff>495300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9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Strongly disagree</a:t>
              </a:r>
            </a:p>
          </xdr:txBody>
        </xdr:sp>
        <xdr:clientData/>
      </xdr:twoCellAnchor>
    </mc:Choice>
    <mc:Fallback/>
  </mc:AlternateContent>
  <xdr:twoCellAnchor editAs="oneCell">
    <xdr:from>
      <xdr:col>1</xdr:col>
      <xdr:colOff>95250</xdr:colOff>
      <xdr:row>2</xdr:row>
      <xdr:rowOff>40821</xdr:rowOff>
    </xdr:from>
    <xdr:to>
      <xdr:col>1</xdr:col>
      <xdr:colOff>2399951</xdr:colOff>
      <xdr:row>2</xdr:row>
      <xdr:rowOff>966107</xdr:rowOff>
    </xdr:to>
    <xdr:pic>
      <xdr:nvPicPr>
        <xdr:cNvPr id="33" name="Picture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1"/>
        <a:stretch>
          <a:fillRect/>
        </a:stretch>
      </xdr:blipFill>
      <xdr:spPr>
        <a:xfrm>
          <a:off x="707571" y="204107"/>
          <a:ext cx="2304701" cy="925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fao-my.sharepoint.com/Documents%20and%20Settings/DESANTIS/My%20Documents/EXCEL/Quest2006/Australia-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Land use and Irrigation"/>
      <sheetName val="Land Use - plantations"/>
      <sheetName val="Land prices"/>
      <sheetName val="Metadata "/>
      <sheetName val="Explanatory notes"/>
      <sheetName val="Instructions"/>
    </sheetNames>
    <sheetDataSet>
      <sheetData sheetId="0" refreshError="1"/>
      <sheetData sheetId="1">
        <row r="4">
          <cell r="D4">
            <v>2001</v>
          </cell>
          <cell r="H4">
            <v>2005</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 Type="http://schemas.openxmlformats.org/officeDocument/2006/relationships/vmlDrawing" Target="../drawings/vmlDrawing2.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2" Type="http://schemas.openxmlformats.org/officeDocument/2006/relationships/drawing" Target="../drawings/drawing5.xml"/><Relationship Id="rId16" Type="http://schemas.openxmlformats.org/officeDocument/2006/relationships/ctrlProp" Target="../ctrlProps/ctrlProp30.xml"/><Relationship Id="rId20" Type="http://schemas.openxmlformats.org/officeDocument/2006/relationships/ctrlProp" Target="../ctrlProps/ctrlProp34.xml"/><Relationship Id="rId29" Type="http://schemas.openxmlformats.org/officeDocument/2006/relationships/ctrlProp" Target="../ctrlProps/ctrlProp43.xml"/><Relationship Id="rId1" Type="http://schemas.openxmlformats.org/officeDocument/2006/relationships/printerSettings" Target="../printerSettings/printerSettings10.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10" Type="http://schemas.openxmlformats.org/officeDocument/2006/relationships/ctrlProp" Target="../ctrlProps/ctrlProp24.xml"/><Relationship Id="rId19" Type="http://schemas.openxmlformats.org/officeDocument/2006/relationships/ctrlProp" Target="../ctrlProps/ctrlProp33.xml"/><Relationship Id="rId31" Type="http://schemas.openxmlformats.org/officeDocument/2006/relationships/ctrlProp" Target="../ctrlProps/ctrlProp45.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8"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fao.org/3/ca5690t/CA5690T.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410"/>
  <sheetViews>
    <sheetView tabSelected="1" topLeftCell="B1" zoomScaleNormal="100" workbookViewId="0">
      <selection activeCell="C6" sqref="C6:D6"/>
    </sheetView>
  </sheetViews>
  <sheetFormatPr defaultColWidth="9.21875" defaultRowHeight="13.2" x14ac:dyDescent="0.25"/>
  <cols>
    <col min="1" max="1" width="4.77734375" style="81" customWidth="1"/>
    <col min="2" max="2" width="32.5546875" style="81" customWidth="1"/>
    <col min="3" max="3" width="70.77734375" style="81" customWidth="1"/>
    <col min="4" max="4" width="102.77734375" style="81" customWidth="1"/>
    <col min="5" max="24" width="9.21875" style="79"/>
    <col min="25" max="16384" width="9.21875" style="81"/>
  </cols>
  <sheetData>
    <row r="1" spans="1:24" s="80" customFormat="1" ht="14.1" customHeight="1" thickBot="1" x14ac:dyDescent="0.3">
      <c r="A1" s="79"/>
      <c r="B1" s="79"/>
      <c r="C1" s="79"/>
      <c r="D1" s="79"/>
      <c r="E1" s="79"/>
      <c r="F1" s="79"/>
      <c r="G1" s="79"/>
      <c r="H1" s="79"/>
      <c r="I1" s="79"/>
      <c r="J1" s="79"/>
      <c r="K1" s="79"/>
      <c r="L1" s="79"/>
      <c r="M1" s="79"/>
      <c r="N1" s="79"/>
      <c r="O1" s="79"/>
      <c r="P1" s="79"/>
      <c r="Q1" s="79"/>
      <c r="R1" s="79"/>
      <c r="S1" s="79"/>
      <c r="T1" s="79"/>
      <c r="U1" s="79"/>
      <c r="V1" s="79"/>
      <c r="W1" s="79"/>
      <c r="X1" s="79"/>
    </row>
    <row r="2" spans="1:24" ht="80.099999999999994" customHeight="1" x14ac:dyDescent="0.3">
      <c r="A2" s="369"/>
      <c r="B2" s="370"/>
      <c r="C2" s="371"/>
      <c r="D2" s="372"/>
    </row>
    <row r="3" spans="1:24" ht="48" customHeight="1" x14ac:dyDescent="0.25">
      <c r="A3" s="369"/>
      <c r="B3" s="373" t="s">
        <v>259</v>
      </c>
      <c r="C3" s="374"/>
      <c r="D3" s="375"/>
    </row>
    <row r="4" spans="1:24" s="82" customFormat="1" ht="134.25" customHeight="1" x14ac:dyDescent="0.25">
      <c r="A4" s="369"/>
      <c r="B4" s="376" t="s">
        <v>260</v>
      </c>
      <c r="C4" s="377"/>
      <c r="D4" s="378"/>
      <c r="E4" s="79"/>
      <c r="F4" s="79"/>
      <c r="G4" s="79"/>
      <c r="H4" s="79"/>
      <c r="I4" s="79"/>
      <c r="J4" s="79"/>
      <c r="K4" s="79"/>
      <c r="L4" s="79"/>
      <c r="M4" s="79"/>
      <c r="N4" s="79"/>
      <c r="O4" s="79"/>
      <c r="P4" s="79"/>
      <c r="Q4" s="79"/>
      <c r="R4" s="79"/>
      <c r="S4" s="79"/>
      <c r="T4" s="79"/>
      <c r="U4" s="79"/>
      <c r="V4" s="79"/>
      <c r="W4" s="79"/>
      <c r="X4" s="79"/>
    </row>
    <row r="5" spans="1:24" ht="28.5" customHeight="1" x14ac:dyDescent="0.25">
      <c r="A5" s="369"/>
      <c r="B5" s="379" t="s">
        <v>141</v>
      </c>
      <c r="C5" s="380"/>
      <c r="D5" s="381"/>
    </row>
    <row r="6" spans="1:24" ht="20.100000000000001" customHeight="1" x14ac:dyDescent="0.25">
      <c r="A6" s="369"/>
      <c r="B6" s="85" t="s">
        <v>174</v>
      </c>
      <c r="C6" s="384"/>
      <c r="D6" s="385"/>
      <c r="E6" s="215"/>
      <c r="F6" s="215"/>
      <c r="G6" s="215"/>
      <c r="H6" s="215"/>
      <c r="I6" s="215"/>
      <c r="J6" s="215"/>
      <c r="K6" s="215"/>
      <c r="L6" s="215"/>
      <c r="M6" s="215"/>
      <c r="N6" s="215"/>
      <c r="O6" s="215"/>
      <c r="P6" s="215"/>
      <c r="Q6" s="215"/>
      <c r="R6" s="215"/>
      <c r="S6" s="215"/>
      <c r="T6" s="215"/>
      <c r="U6" s="215"/>
      <c r="V6" s="215"/>
      <c r="W6" s="215"/>
      <c r="X6" s="215"/>
    </row>
    <row r="7" spans="1:24" ht="20.100000000000001" customHeight="1" x14ac:dyDescent="0.25">
      <c r="A7" s="369"/>
      <c r="B7" s="85" t="s">
        <v>263</v>
      </c>
      <c r="C7" s="382"/>
      <c r="D7" s="383"/>
    </row>
    <row r="8" spans="1:24" ht="20.100000000000001" customHeight="1" x14ac:dyDescent="0.25">
      <c r="A8" s="369"/>
      <c r="B8" s="86" t="s">
        <v>264</v>
      </c>
      <c r="C8" s="384"/>
      <c r="D8" s="385"/>
    </row>
    <row r="9" spans="1:24" ht="20.100000000000001" customHeight="1" x14ac:dyDescent="0.25">
      <c r="A9" s="369"/>
      <c r="B9" s="86" t="s">
        <v>136</v>
      </c>
      <c r="C9" s="384"/>
      <c r="D9" s="385"/>
    </row>
    <row r="10" spans="1:24" ht="20.100000000000001" customHeight="1" x14ac:dyDescent="0.25">
      <c r="A10" s="369"/>
      <c r="B10" s="86" t="s">
        <v>87</v>
      </c>
      <c r="C10" s="384"/>
      <c r="D10" s="385"/>
    </row>
    <row r="11" spans="1:24" ht="20.100000000000001" customHeight="1" x14ac:dyDescent="0.25">
      <c r="A11" s="369"/>
      <c r="B11" s="86" t="s">
        <v>88</v>
      </c>
      <c r="C11" s="384"/>
      <c r="D11" s="385"/>
    </row>
    <row r="12" spans="1:24" ht="20.100000000000001" customHeight="1" x14ac:dyDescent="0.25">
      <c r="A12" s="369"/>
      <c r="B12" s="86" t="s">
        <v>89</v>
      </c>
      <c r="C12" s="384"/>
      <c r="D12" s="385"/>
    </row>
    <row r="13" spans="1:24" ht="20.100000000000001" customHeight="1" x14ac:dyDescent="0.25">
      <c r="A13" s="369"/>
      <c r="B13" s="86" t="s">
        <v>90</v>
      </c>
      <c r="C13" s="384"/>
      <c r="D13" s="385"/>
    </row>
    <row r="14" spans="1:24" ht="23.25" customHeight="1" x14ac:dyDescent="0.25">
      <c r="A14" s="369"/>
      <c r="B14" s="87" t="s">
        <v>91</v>
      </c>
      <c r="C14" s="386"/>
      <c r="D14" s="387"/>
    </row>
    <row r="15" spans="1:24" s="83" customFormat="1" ht="25.05" customHeight="1" x14ac:dyDescent="0.25">
      <c r="A15" s="369"/>
      <c r="B15" s="388" t="s">
        <v>261</v>
      </c>
      <c r="C15" s="389"/>
      <c r="D15" s="390"/>
      <c r="E15" s="79"/>
      <c r="F15" s="79"/>
      <c r="G15" s="79"/>
      <c r="H15" s="79"/>
      <c r="I15" s="79"/>
      <c r="J15" s="79"/>
      <c r="K15" s="79"/>
      <c r="L15" s="79"/>
      <c r="M15" s="79"/>
      <c r="N15" s="79"/>
      <c r="O15" s="79"/>
      <c r="P15" s="79"/>
      <c r="Q15" s="79"/>
      <c r="R15" s="79"/>
      <c r="S15" s="79"/>
      <c r="T15" s="79"/>
      <c r="U15" s="79"/>
      <c r="V15" s="79"/>
      <c r="W15" s="79"/>
      <c r="X15" s="79"/>
    </row>
    <row r="16" spans="1:24" s="83" customFormat="1" ht="78" customHeight="1" thickBot="1" x14ac:dyDescent="0.3">
      <c r="A16" s="369"/>
      <c r="B16" s="365" t="s">
        <v>262</v>
      </c>
      <c r="C16" s="366"/>
      <c r="D16" s="367"/>
      <c r="E16" s="79"/>
      <c r="F16" s="79"/>
      <c r="G16" s="79"/>
      <c r="H16" s="79"/>
      <c r="I16" s="79"/>
      <c r="J16" s="79"/>
      <c r="K16" s="79"/>
      <c r="L16" s="79"/>
      <c r="M16" s="79"/>
      <c r="N16" s="79"/>
      <c r="O16" s="79"/>
      <c r="P16" s="79"/>
      <c r="Q16" s="79"/>
      <c r="R16" s="79"/>
      <c r="S16" s="79"/>
      <c r="T16" s="79"/>
      <c r="U16" s="79"/>
      <c r="V16" s="79"/>
      <c r="W16" s="79"/>
      <c r="X16" s="79"/>
    </row>
    <row r="17" spans="1:4" x14ac:dyDescent="0.25">
      <c r="A17" s="368"/>
      <c r="B17" s="368"/>
      <c r="C17" s="368"/>
      <c r="D17" s="368"/>
    </row>
    <row r="18" spans="1:4" x14ac:dyDescent="0.25">
      <c r="A18" s="368"/>
      <c r="B18" s="368"/>
      <c r="C18" s="368"/>
      <c r="D18" s="368"/>
    </row>
    <row r="19" spans="1:4" x14ac:dyDescent="0.25">
      <c r="A19" s="368"/>
      <c r="B19" s="368"/>
      <c r="C19" s="368"/>
      <c r="D19" s="368"/>
    </row>
    <row r="20" spans="1:4" x14ac:dyDescent="0.25">
      <c r="A20" s="368"/>
      <c r="B20" s="368"/>
      <c r="C20" s="368"/>
      <c r="D20" s="368"/>
    </row>
    <row r="21" spans="1:4" x14ac:dyDescent="0.25">
      <c r="A21" s="368"/>
      <c r="B21" s="368"/>
      <c r="C21" s="368"/>
      <c r="D21" s="368"/>
    </row>
    <row r="22" spans="1:4" x14ac:dyDescent="0.25">
      <c r="A22" s="368"/>
      <c r="B22" s="368"/>
      <c r="C22" s="368"/>
      <c r="D22" s="368"/>
    </row>
    <row r="23" spans="1:4" x14ac:dyDescent="0.25">
      <c r="A23" s="368"/>
      <c r="B23" s="368"/>
      <c r="C23" s="368"/>
      <c r="D23" s="368"/>
    </row>
    <row r="24" spans="1:4" x14ac:dyDescent="0.25">
      <c r="A24" s="368"/>
      <c r="B24" s="368"/>
      <c r="C24" s="368"/>
      <c r="D24" s="368"/>
    </row>
    <row r="25" spans="1:4" x14ac:dyDescent="0.25">
      <c r="A25" s="368"/>
      <c r="B25" s="368"/>
      <c r="C25" s="368"/>
      <c r="D25" s="368"/>
    </row>
    <row r="26" spans="1:4" x14ac:dyDescent="0.25">
      <c r="A26" s="368"/>
      <c r="B26" s="368"/>
      <c r="C26" s="368"/>
      <c r="D26" s="368"/>
    </row>
    <row r="27" spans="1:4" x14ac:dyDescent="0.25">
      <c r="A27" s="368"/>
      <c r="B27" s="368"/>
      <c r="C27" s="368"/>
      <c r="D27" s="368"/>
    </row>
    <row r="28" spans="1:4" x14ac:dyDescent="0.25">
      <c r="A28" s="368"/>
      <c r="B28" s="368"/>
      <c r="C28" s="368"/>
      <c r="D28" s="368"/>
    </row>
    <row r="29" spans="1:4" x14ac:dyDescent="0.25">
      <c r="A29" s="368"/>
      <c r="B29" s="368"/>
      <c r="C29" s="368"/>
      <c r="D29" s="368"/>
    </row>
    <row r="30" spans="1:4" x14ac:dyDescent="0.25">
      <c r="A30" s="368"/>
      <c r="B30" s="368"/>
      <c r="C30" s="368"/>
      <c r="D30" s="368"/>
    </row>
    <row r="31" spans="1:4" x14ac:dyDescent="0.25">
      <c r="A31" s="368"/>
      <c r="B31" s="368"/>
      <c r="C31" s="368"/>
      <c r="D31" s="368"/>
    </row>
    <row r="32" spans="1:4" x14ac:dyDescent="0.25">
      <c r="A32" s="368"/>
      <c r="B32" s="368"/>
      <c r="C32" s="368"/>
      <c r="D32" s="368"/>
    </row>
    <row r="33" spans="1:4" x14ac:dyDescent="0.25">
      <c r="A33" s="368"/>
      <c r="B33" s="368"/>
      <c r="C33" s="368"/>
      <c r="D33" s="368"/>
    </row>
    <row r="34" spans="1:4" x14ac:dyDescent="0.25">
      <c r="A34" s="368"/>
      <c r="B34" s="368"/>
      <c r="C34" s="368"/>
      <c r="D34" s="368"/>
    </row>
    <row r="35" spans="1:4" x14ac:dyDescent="0.25">
      <c r="A35" s="368"/>
      <c r="B35" s="368"/>
      <c r="C35" s="368"/>
      <c r="D35" s="368"/>
    </row>
    <row r="36" spans="1:4" x14ac:dyDescent="0.25">
      <c r="A36" s="368"/>
      <c r="B36" s="368"/>
      <c r="C36" s="368"/>
      <c r="D36" s="368"/>
    </row>
    <row r="37" spans="1:4" x14ac:dyDescent="0.25">
      <c r="A37" s="368"/>
      <c r="B37" s="368"/>
      <c r="C37" s="368"/>
      <c r="D37" s="368"/>
    </row>
    <row r="38" spans="1:4" x14ac:dyDescent="0.25">
      <c r="A38" s="368"/>
      <c r="B38" s="368"/>
      <c r="C38" s="368"/>
      <c r="D38" s="368"/>
    </row>
    <row r="39" spans="1:4" x14ac:dyDescent="0.25">
      <c r="A39" s="368"/>
      <c r="B39" s="368"/>
      <c r="C39" s="368"/>
      <c r="D39" s="368"/>
    </row>
    <row r="40" spans="1:4" x14ac:dyDescent="0.25">
      <c r="A40" s="368"/>
      <c r="B40" s="368"/>
      <c r="C40" s="368"/>
      <c r="D40" s="368"/>
    </row>
    <row r="41" spans="1:4" x14ac:dyDescent="0.25">
      <c r="A41" s="368"/>
      <c r="B41" s="368"/>
      <c r="C41" s="368"/>
      <c r="D41" s="368"/>
    </row>
    <row r="42" spans="1:4" x14ac:dyDescent="0.25">
      <c r="A42" s="368"/>
      <c r="B42" s="368"/>
      <c r="C42" s="368"/>
      <c r="D42" s="368"/>
    </row>
    <row r="43" spans="1:4" x14ac:dyDescent="0.25">
      <c r="A43" s="368"/>
      <c r="B43" s="368"/>
      <c r="C43" s="368"/>
      <c r="D43" s="368"/>
    </row>
    <row r="44" spans="1:4" x14ac:dyDescent="0.25">
      <c r="A44" s="368"/>
      <c r="B44" s="368"/>
      <c r="C44" s="368"/>
      <c r="D44" s="368"/>
    </row>
    <row r="45" spans="1:4" x14ac:dyDescent="0.25">
      <c r="A45" s="368"/>
      <c r="B45" s="368"/>
      <c r="C45" s="368"/>
      <c r="D45" s="368"/>
    </row>
    <row r="46" spans="1:4" x14ac:dyDescent="0.25">
      <c r="A46" s="368"/>
      <c r="B46" s="368"/>
      <c r="C46" s="368"/>
      <c r="D46" s="368"/>
    </row>
    <row r="47" spans="1:4" x14ac:dyDescent="0.25">
      <c r="A47" s="368"/>
      <c r="B47" s="368"/>
      <c r="C47" s="368"/>
      <c r="D47" s="368"/>
    </row>
    <row r="48" spans="1:4" x14ac:dyDescent="0.25">
      <c r="A48" s="368"/>
      <c r="B48" s="368"/>
      <c r="C48" s="368"/>
      <c r="D48" s="368"/>
    </row>
    <row r="49" spans="1:4" x14ac:dyDescent="0.25">
      <c r="A49" s="368"/>
      <c r="B49" s="368"/>
      <c r="C49" s="368"/>
      <c r="D49" s="368"/>
    </row>
    <row r="50" spans="1:4" x14ac:dyDescent="0.25">
      <c r="A50" s="368"/>
      <c r="B50" s="368"/>
      <c r="C50" s="368"/>
      <c r="D50" s="368"/>
    </row>
    <row r="51" spans="1:4" x14ac:dyDescent="0.25">
      <c r="A51" s="368"/>
      <c r="B51" s="368"/>
      <c r="C51" s="368"/>
      <c r="D51" s="368"/>
    </row>
    <row r="52" spans="1:4" x14ac:dyDescent="0.25">
      <c r="A52" s="368"/>
      <c r="B52" s="368"/>
      <c r="C52" s="368"/>
      <c r="D52" s="368"/>
    </row>
    <row r="53" spans="1:4" x14ac:dyDescent="0.25">
      <c r="A53" s="368"/>
      <c r="B53" s="368"/>
      <c r="C53" s="368"/>
      <c r="D53" s="368"/>
    </row>
    <row r="54" spans="1:4" x14ac:dyDescent="0.25">
      <c r="A54" s="368"/>
      <c r="B54" s="368"/>
      <c r="C54" s="368"/>
      <c r="D54" s="368"/>
    </row>
    <row r="55" spans="1:4" x14ac:dyDescent="0.25">
      <c r="A55" s="368"/>
      <c r="B55" s="368"/>
      <c r="C55" s="368"/>
      <c r="D55" s="368"/>
    </row>
    <row r="56" spans="1:4" x14ac:dyDescent="0.25">
      <c r="A56" s="368"/>
      <c r="B56" s="368"/>
      <c r="C56" s="368"/>
      <c r="D56" s="368"/>
    </row>
    <row r="57" spans="1:4" x14ac:dyDescent="0.25">
      <c r="A57" s="368"/>
      <c r="B57" s="368"/>
      <c r="C57" s="368"/>
      <c r="D57" s="368"/>
    </row>
    <row r="58" spans="1:4" x14ac:dyDescent="0.25">
      <c r="A58" s="368"/>
      <c r="B58" s="368"/>
      <c r="C58" s="368"/>
      <c r="D58" s="368"/>
    </row>
    <row r="59" spans="1:4" x14ac:dyDescent="0.25">
      <c r="A59" s="368"/>
      <c r="B59" s="368"/>
      <c r="C59" s="368"/>
      <c r="D59" s="368"/>
    </row>
    <row r="60" spans="1:4" x14ac:dyDescent="0.25">
      <c r="A60" s="368"/>
      <c r="B60" s="368"/>
      <c r="C60" s="368"/>
      <c r="D60" s="368"/>
    </row>
    <row r="61" spans="1:4" x14ac:dyDescent="0.25">
      <c r="A61" s="368"/>
      <c r="B61" s="368"/>
      <c r="C61" s="368"/>
      <c r="D61" s="368"/>
    </row>
    <row r="62" spans="1:4" x14ac:dyDescent="0.25">
      <c r="A62" s="368"/>
      <c r="B62" s="368"/>
      <c r="C62" s="368"/>
      <c r="D62" s="368"/>
    </row>
    <row r="63" spans="1:4" x14ac:dyDescent="0.25">
      <c r="A63" s="368"/>
      <c r="B63" s="368"/>
      <c r="C63" s="368"/>
      <c r="D63" s="368"/>
    </row>
    <row r="64" spans="1:4" x14ac:dyDescent="0.25">
      <c r="A64" s="368"/>
      <c r="B64" s="368"/>
      <c r="C64" s="368"/>
      <c r="D64" s="368"/>
    </row>
    <row r="65" spans="1:4" x14ac:dyDescent="0.25">
      <c r="A65" s="368"/>
      <c r="B65" s="368"/>
      <c r="C65" s="368"/>
      <c r="D65" s="368"/>
    </row>
    <row r="66" spans="1:4" x14ac:dyDescent="0.25">
      <c r="A66" s="368"/>
      <c r="B66" s="368"/>
      <c r="C66" s="368"/>
      <c r="D66" s="368"/>
    </row>
    <row r="67" spans="1:4" x14ac:dyDescent="0.25">
      <c r="A67" s="368"/>
      <c r="B67" s="368"/>
      <c r="C67" s="368"/>
      <c r="D67" s="368"/>
    </row>
    <row r="68" spans="1:4" x14ac:dyDescent="0.25">
      <c r="A68" s="368"/>
      <c r="B68" s="368"/>
      <c r="C68" s="368"/>
      <c r="D68" s="368"/>
    </row>
    <row r="69" spans="1:4" x14ac:dyDescent="0.25">
      <c r="A69" s="368"/>
      <c r="B69" s="368"/>
      <c r="C69" s="368"/>
      <c r="D69" s="368"/>
    </row>
    <row r="70" spans="1:4" x14ac:dyDescent="0.25">
      <c r="A70" s="368"/>
      <c r="B70" s="368"/>
      <c r="C70" s="368"/>
      <c r="D70" s="368"/>
    </row>
    <row r="71" spans="1:4" x14ac:dyDescent="0.25">
      <c r="A71" s="368"/>
      <c r="B71" s="368"/>
      <c r="C71" s="368"/>
      <c r="D71" s="368"/>
    </row>
    <row r="72" spans="1:4" x14ac:dyDescent="0.25">
      <c r="A72" s="368"/>
      <c r="B72" s="368"/>
      <c r="C72" s="368"/>
      <c r="D72" s="368"/>
    </row>
    <row r="73" spans="1:4" x14ac:dyDescent="0.25">
      <c r="A73" s="368"/>
      <c r="B73" s="368"/>
      <c r="C73" s="368"/>
      <c r="D73" s="368"/>
    </row>
    <row r="74" spans="1:4" x14ac:dyDescent="0.25">
      <c r="A74" s="368"/>
      <c r="B74" s="368"/>
      <c r="C74" s="368"/>
      <c r="D74" s="368"/>
    </row>
    <row r="75" spans="1:4" x14ac:dyDescent="0.25">
      <c r="A75" s="368"/>
      <c r="B75" s="368"/>
      <c r="C75" s="368"/>
      <c r="D75" s="368"/>
    </row>
    <row r="76" spans="1:4" x14ac:dyDescent="0.25">
      <c r="A76" s="368"/>
      <c r="B76" s="368"/>
      <c r="C76" s="368"/>
      <c r="D76" s="368"/>
    </row>
    <row r="77" spans="1:4" x14ac:dyDescent="0.25">
      <c r="A77" s="368"/>
      <c r="B77" s="368"/>
      <c r="C77" s="368"/>
      <c r="D77" s="368"/>
    </row>
    <row r="78" spans="1:4" x14ac:dyDescent="0.25">
      <c r="A78" s="368"/>
      <c r="B78" s="368"/>
      <c r="C78" s="368"/>
      <c r="D78" s="368"/>
    </row>
    <row r="79" spans="1:4" x14ac:dyDescent="0.25">
      <c r="A79" s="368"/>
      <c r="B79" s="368"/>
      <c r="C79" s="368"/>
      <c r="D79" s="368"/>
    </row>
    <row r="80" spans="1:4" x14ac:dyDescent="0.25">
      <c r="A80" s="368"/>
      <c r="B80" s="368"/>
      <c r="C80" s="368"/>
      <c r="D80" s="368"/>
    </row>
    <row r="81" spans="1:4" x14ac:dyDescent="0.25">
      <c r="A81" s="368"/>
      <c r="B81" s="368"/>
      <c r="C81" s="368"/>
      <c r="D81" s="368"/>
    </row>
    <row r="82" spans="1:4" x14ac:dyDescent="0.25">
      <c r="A82" s="368"/>
      <c r="B82" s="368"/>
      <c r="C82" s="368"/>
      <c r="D82" s="368"/>
    </row>
    <row r="83" spans="1:4" x14ac:dyDescent="0.25">
      <c r="A83" s="368"/>
      <c r="B83" s="368"/>
      <c r="C83" s="368"/>
      <c r="D83" s="368"/>
    </row>
    <row r="84" spans="1:4" x14ac:dyDescent="0.25">
      <c r="A84" s="368"/>
      <c r="B84" s="368"/>
      <c r="C84" s="368"/>
      <c r="D84" s="368"/>
    </row>
    <row r="85" spans="1:4" x14ac:dyDescent="0.25">
      <c r="A85" s="368"/>
      <c r="B85" s="368"/>
      <c r="C85" s="368"/>
      <c r="D85" s="368"/>
    </row>
    <row r="86" spans="1:4" x14ac:dyDescent="0.25">
      <c r="A86" s="368"/>
      <c r="B86" s="368"/>
      <c r="C86" s="368"/>
      <c r="D86" s="368"/>
    </row>
    <row r="87" spans="1:4" x14ac:dyDescent="0.25">
      <c r="A87" s="368"/>
      <c r="B87" s="368"/>
      <c r="C87" s="368"/>
      <c r="D87" s="368"/>
    </row>
    <row r="88" spans="1:4" x14ac:dyDescent="0.25">
      <c r="A88" s="368"/>
      <c r="B88" s="368"/>
      <c r="C88" s="368"/>
      <c r="D88" s="368"/>
    </row>
    <row r="89" spans="1:4" x14ac:dyDescent="0.25">
      <c r="A89" s="368"/>
      <c r="B89" s="368"/>
      <c r="C89" s="368"/>
      <c r="D89" s="368"/>
    </row>
    <row r="90" spans="1:4" x14ac:dyDescent="0.25">
      <c r="A90" s="368"/>
      <c r="B90" s="368"/>
      <c r="C90" s="368"/>
      <c r="D90" s="368"/>
    </row>
    <row r="91" spans="1:4" x14ac:dyDescent="0.25">
      <c r="A91" s="368"/>
      <c r="B91" s="368"/>
      <c r="C91" s="368"/>
      <c r="D91" s="368"/>
    </row>
    <row r="92" spans="1:4" x14ac:dyDescent="0.25">
      <c r="A92" s="368"/>
      <c r="B92" s="368"/>
      <c r="C92" s="368"/>
      <c r="D92" s="368"/>
    </row>
    <row r="93" spans="1:4" x14ac:dyDescent="0.25">
      <c r="A93" s="368"/>
      <c r="B93" s="368"/>
      <c r="C93" s="368"/>
      <c r="D93" s="368"/>
    </row>
    <row r="94" spans="1:4" x14ac:dyDescent="0.25">
      <c r="A94" s="368"/>
      <c r="B94" s="368"/>
      <c r="C94" s="368"/>
      <c r="D94" s="368"/>
    </row>
    <row r="95" spans="1:4" x14ac:dyDescent="0.25">
      <c r="A95" s="368"/>
      <c r="B95" s="368"/>
      <c r="C95" s="368"/>
      <c r="D95" s="368"/>
    </row>
    <row r="96" spans="1:4" x14ac:dyDescent="0.25">
      <c r="A96" s="368"/>
      <c r="B96" s="368"/>
      <c r="C96" s="368"/>
      <c r="D96" s="368"/>
    </row>
    <row r="97" spans="1:4" x14ac:dyDescent="0.25">
      <c r="A97" s="368"/>
      <c r="B97" s="368"/>
      <c r="C97" s="368"/>
      <c r="D97" s="368"/>
    </row>
    <row r="98" spans="1:4" x14ac:dyDescent="0.25">
      <c r="A98" s="368"/>
      <c r="B98" s="368"/>
      <c r="C98" s="368"/>
      <c r="D98" s="368"/>
    </row>
    <row r="99" spans="1:4" x14ac:dyDescent="0.25">
      <c r="A99" s="368"/>
      <c r="B99" s="368"/>
      <c r="C99" s="368"/>
      <c r="D99" s="368"/>
    </row>
    <row r="100" spans="1:4" x14ac:dyDescent="0.25">
      <c r="A100" s="368"/>
      <c r="B100" s="368"/>
      <c r="C100" s="368"/>
      <c r="D100" s="368"/>
    </row>
    <row r="101" spans="1:4" x14ac:dyDescent="0.25">
      <c r="A101" s="368"/>
      <c r="B101" s="368"/>
      <c r="C101" s="368"/>
      <c r="D101" s="368"/>
    </row>
    <row r="102" spans="1:4" x14ac:dyDescent="0.25">
      <c r="A102" s="368"/>
      <c r="B102" s="368"/>
      <c r="C102" s="368"/>
      <c r="D102" s="368"/>
    </row>
    <row r="103" spans="1:4" x14ac:dyDescent="0.25">
      <c r="A103" s="368"/>
      <c r="B103" s="368"/>
      <c r="C103" s="368"/>
      <c r="D103" s="368"/>
    </row>
    <row r="104" spans="1:4" x14ac:dyDescent="0.25">
      <c r="A104" s="368"/>
      <c r="B104" s="368"/>
      <c r="C104" s="368"/>
      <c r="D104" s="368"/>
    </row>
    <row r="105" spans="1:4" x14ac:dyDescent="0.25">
      <c r="A105" s="368"/>
      <c r="B105" s="368"/>
      <c r="C105" s="368"/>
      <c r="D105" s="368"/>
    </row>
    <row r="106" spans="1:4" x14ac:dyDescent="0.25">
      <c r="A106" s="368"/>
      <c r="B106" s="368"/>
      <c r="C106" s="368"/>
      <c r="D106" s="368"/>
    </row>
    <row r="107" spans="1:4" x14ac:dyDescent="0.25">
      <c r="A107" s="368"/>
      <c r="B107" s="368"/>
      <c r="C107" s="368"/>
      <c r="D107" s="368"/>
    </row>
    <row r="108" spans="1:4" x14ac:dyDescent="0.25">
      <c r="A108" s="368"/>
      <c r="B108" s="368"/>
      <c r="C108" s="368"/>
      <c r="D108" s="368"/>
    </row>
    <row r="109" spans="1:4" x14ac:dyDescent="0.25">
      <c r="A109" s="368"/>
      <c r="B109" s="368"/>
      <c r="C109" s="368"/>
      <c r="D109" s="368"/>
    </row>
    <row r="110" spans="1:4" x14ac:dyDescent="0.25">
      <c r="A110" s="368"/>
      <c r="B110" s="368"/>
      <c r="C110" s="368"/>
      <c r="D110" s="368"/>
    </row>
    <row r="111" spans="1:4" x14ac:dyDescent="0.25">
      <c r="A111" s="368"/>
      <c r="B111" s="368"/>
      <c r="C111" s="368"/>
      <c r="D111" s="368"/>
    </row>
    <row r="112" spans="1:4" x14ac:dyDescent="0.25">
      <c r="A112" s="368"/>
      <c r="B112" s="368"/>
      <c r="C112" s="368"/>
      <c r="D112" s="368"/>
    </row>
    <row r="113" spans="1:4" x14ac:dyDescent="0.25">
      <c r="A113" s="368"/>
      <c r="B113" s="368"/>
      <c r="C113" s="368"/>
      <c r="D113" s="368"/>
    </row>
    <row r="114" spans="1:4" x14ac:dyDescent="0.25">
      <c r="A114" s="368"/>
      <c r="B114" s="368"/>
      <c r="C114" s="368"/>
      <c r="D114" s="368"/>
    </row>
    <row r="115" spans="1:4" x14ac:dyDescent="0.25">
      <c r="A115" s="368"/>
      <c r="B115" s="368"/>
      <c r="C115" s="368"/>
      <c r="D115" s="368"/>
    </row>
    <row r="116" spans="1:4" x14ac:dyDescent="0.25">
      <c r="A116" s="368"/>
      <c r="B116" s="368"/>
      <c r="C116" s="368"/>
      <c r="D116" s="368"/>
    </row>
    <row r="117" spans="1:4" x14ac:dyDescent="0.25">
      <c r="A117" s="368"/>
      <c r="B117" s="368"/>
      <c r="C117" s="368"/>
      <c r="D117" s="368"/>
    </row>
    <row r="118" spans="1:4" x14ac:dyDescent="0.25">
      <c r="A118" s="368"/>
      <c r="B118" s="368"/>
      <c r="C118" s="368"/>
      <c r="D118" s="368"/>
    </row>
    <row r="119" spans="1:4" x14ac:dyDescent="0.25">
      <c r="A119" s="368"/>
      <c r="B119" s="368"/>
      <c r="C119" s="368"/>
      <c r="D119" s="368"/>
    </row>
    <row r="120" spans="1:4" x14ac:dyDescent="0.25">
      <c r="A120" s="368"/>
      <c r="B120" s="368"/>
      <c r="C120" s="368"/>
      <c r="D120" s="368"/>
    </row>
    <row r="121" spans="1:4" x14ac:dyDescent="0.25">
      <c r="A121" s="368"/>
      <c r="B121" s="368"/>
      <c r="C121" s="368"/>
      <c r="D121" s="368"/>
    </row>
    <row r="122" spans="1:4" x14ac:dyDescent="0.25">
      <c r="A122" s="368"/>
      <c r="B122" s="368"/>
      <c r="C122" s="368"/>
      <c r="D122" s="368"/>
    </row>
    <row r="123" spans="1:4" x14ac:dyDescent="0.25">
      <c r="A123" s="368"/>
      <c r="B123" s="368"/>
      <c r="C123" s="368"/>
      <c r="D123" s="368"/>
    </row>
    <row r="124" spans="1:4" x14ac:dyDescent="0.25">
      <c r="A124" s="368"/>
      <c r="B124" s="368"/>
      <c r="C124" s="368"/>
      <c r="D124" s="368"/>
    </row>
    <row r="125" spans="1:4" x14ac:dyDescent="0.25">
      <c r="A125" s="368"/>
      <c r="B125" s="368"/>
      <c r="C125" s="368"/>
      <c r="D125" s="368"/>
    </row>
    <row r="126" spans="1:4" x14ac:dyDescent="0.25">
      <c r="A126" s="368"/>
      <c r="B126" s="368"/>
      <c r="C126" s="368"/>
      <c r="D126" s="368"/>
    </row>
    <row r="127" spans="1:4" x14ac:dyDescent="0.25">
      <c r="A127" s="368"/>
      <c r="B127" s="368"/>
      <c r="C127" s="368"/>
      <c r="D127" s="368"/>
    </row>
    <row r="128" spans="1:4" x14ac:dyDescent="0.25">
      <c r="A128" s="368"/>
      <c r="B128" s="368"/>
      <c r="C128" s="368"/>
      <c r="D128" s="368"/>
    </row>
    <row r="129" spans="1:4" x14ac:dyDescent="0.25">
      <c r="A129" s="368"/>
      <c r="B129" s="368"/>
      <c r="C129" s="368"/>
      <c r="D129" s="368"/>
    </row>
    <row r="130" spans="1:4" x14ac:dyDescent="0.25">
      <c r="A130" s="368"/>
      <c r="B130" s="368"/>
      <c r="C130" s="368"/>
      <c r="D130" s="368"/>
    </row>
    <row r="131" spans="1:4" x14ac:dyDescent="0.25">
      <c r="A131" s="368"/>
      <c r="B131" s="368"/>
      <c r="C131" s="368"/>
      <c r="D131" s="368"/>
    </row>
    <row r="132" spans="1:4" x14ac:dyDescent="0.25">
      <c r="A132" s="368"/>
      <c r="B132" s="368"/>
      <c r="C132" s="368"/>
      <c r="D132" s="368"/>
    </row>
    <row r="133" spans="1:4" x14ac:dyDescent="0.25">
      <c r="A133" s="368"/>
      <c r="B133" s="368"/>
      <c r="C133" s="368"/>
      <c r="D133" s="368"/>
    </row>
    <row r="134" spans="1:4" x14ac:dyDescent="0.25">
      <c r="A134" s="368"/>
      <c r="B134" s="368"/>
      <c r="C134" s="368"/>
      <c r="D134" s="368"/>
    </row>
    <row r="135" spans="1:4" x14ac:dyDescent="0.25">
      <c r="A135" s="368"/>
      <c r="B135" s="368"/>
      <c r="C135" s="368"/>
      <c r="D135" s="368"/>
    </row>
    <row r="136" spans="1:4" x14ac:dyDescent="0.25">
      <c r="A136" s="368"/>
      <c r="B136" s="368"/>
      <c r="C136" s="368"/>
      <c r="D136" s="368"/>
    </row>
    <row r="137" spans="1:4" x14ac:dyDescent="0.25">
      <c r="A137" s="368"/>
      <c r="B137" s="368"/>
      <c r="C137" s="368"/>
      <c r="D137" s="368"/>
    </row>
    <row r="138" spans="1:4" x14ac:dyDescent="0.25">
      <c r="A138" s="368"/>
      <c r="B138" s="368"/>
      <c r="C138" s="368"/>
      <c r="D138" s="368"/>
    </row>
    <row r="139" spans="1:4" x14ac:dyDescent="0.25">
      <c r="A139" s="368"/>
      <c r="B139" s="368"/>
      <c r="C139" s="368"/>
      <c r="D139" s="368"/>
    </row>
    <row r="140" spans="1:4" x14ac:dyDescent="0.25">
      <c r="A140" s="368"/>
      <c r="B140" s="368"/>
      <c r="C140" s="368"/>
      <c r="D140" s="368"/>
    </row>
    <row r="141" spans="1:4" x14ac:dyDescent="0.25">
      <c r="A141" s="368"/>
      <c r="B141" s="368"/>
      <c r="C141" s="368"/>
      <c r="D141" s="368"/>
    </row>
    <row r="142" spans="1:4" x14ac:dyDescent="0.25">
      <c r="A142" s="368"/>
      <c r="B142" s="368"/>
      <c r="C142" s="368"/>
      <c r="D142" s="368"/>
    </row>
    <row r="143" spans="1:4" x14ac:dyDescent="0.25">
      <c r="A143" s="368"/>
      <c r="B143" s="368"/>
      <c r="C143" s="368"/>
      <c r="D143" s="368"/>
    </row>
    <row r="144" spans="1:4" x14ac:dyDescent="0.25">
      <c r="A144" s="368"/>
      <c r="B144" s="368"/>
      <c r="C144" s="368"/>
      <c r="D144" s="368"/>
    </row>
    <row r="145" spans="1:4" x14ac:dyDescent="0.25">
      <c r="A145" s="368"/>
      <c r="B145" s="368"/>
      <c r="C145" s="368"/>
      <c r="D145" s="368"/>
    </row>
    <row r="146" spans="1:4" x14ac:dyDescent="0.25">
      <c r="A146" s="368"/>
      <c r="B146" s="368"/>
      <c r="C146" s="368"/>
      <c r="D146" s="368"/>
    </row>
    <row r="147" spans="1:4" x14ac:dyDescent="0.25">
      <c r="A147" s="368"/>
      <c r="B147" s="368"/>
      <c r="C147" s="368"/>
      <c r="D147" s="368"/>
    </row>
    <row r="148" spans="1:4" x14ac:dyDescent="0.25">
      <c r="A148" s="368"/>
      <c r="B148" s="368"/>
      <c r="C148" s="368"/>
      <c r="D148" s="368"/>
    </row>
    <row r="149" spans="1:4" x14ac:dyDescent="0.25">
      <c r="A149" s="368"/>
      <c r="B149" s="368"/>
      <c r="C149" s="368"/>
      <c r="D149" s="368"/>
    </row>
    <row r="150" spans="1:4" x14ac:dyDescent="0.25">
      <c r="A150" s="368"/>
      <c r="B150" s="368"/>
      <c r="C150" s="368"/>
      <c r="D150" s="368"/>
    </row>
    <row r="151" spans="1:4" x14ac:dyDescent="0.25">
      <c r="A151" s="368"/>
      <c r="B151" s="368"/>
      <c r="C151" s="368"/>
      <c r="D151" s="368"/>
    </row>
    <row r="152" spans="1:4" x14ac:dyDescent="0.25">
      <c r="A152" s="368"/>
      <c r="B152" s="368"/>
      <c r="C152" s="368"/>
      <c r="D152" s="368"/>
    </row>
    <row r="153" spans="1:4" x14ac:dyDescent="0.25">
      <c r="A153" s="368"/>
      <c r="B153" s="368"/>
      <c r="C153" s="368"/>
      <c r="D153" s="368"/>
    </row>
    <row r="154" spans="1:4" x14ac:dyDescent="0.25">
      <c r="A154" s="368"/>
      <c r="B154" s="368"/>
      <c r="C154" s="368"/>
      <c r="D154" s="368"/>
    </row>
    <row r="155" spans="1:4" x14ac:dyDescent="0.25">
      <c r="A155" s="368"/>
      <c r="B155" s="368"/>
      <c r="C155" s="368"/>
      <c r="D155" s="368"/>
    </row>
    <row r="156" spans="1:4" x14ac:dyDescent="0.25">
      <c r="A156" s="368"/>
      <c r="B156" s="368"/>
      <c r="C156" s="368"/>
      <c r="D156" s="368"/>
    </row>
    <row r="157" spans="1:4" x14ac:dyDescent="0.25">
      <c r="A157" s="368"/>
      <c r="B157" s="368"/>
      <c r="C157" s="368"/>
      <c r="D157" s="368"/>
    </row>
    <row r="158" spans="1:4" x14ac:dyDescent="0.25">
      <c r="A158" s="368"/>
      <c r="B158" s="368"/>
      <c r="C158" s="368"/>
      <c r="D158" s="368"/>
    </row>
    <row r="159" spans="1:4" x14ac:dyDescent="0.25">
      <c r="A159" s="368"/>
      <c r="B159" s="368"/>
      <c r="C159" s="368"/>
      <c r="D159" s="368"/>
    </row>
    <row r="160" spans="1:4" x14ac:dyDescent="0.25">
      <c r="A160" s="368"/>
      <c r="B160" s="368"/>
      <c r="C160" s="368"/>
      <c r="D160" s="368"/>
    </row>
    <row r="161" spans="1:4" x14ac:dyDescent="0.25">
      <c r="A161" s="368"/>
      <c r="B161" s="368"/>
      <c r="C161" s="368"/>
      <c r="D161" s="368"/>
    </row>
    <row r="162" spans="1:4" x14ac:dyDescent="0.25">
      <c r="A162" s="368"/>
      <c r="B162" s="368"/>
      <c r="C162" s="368"/>
      <c r="D162" s="368"/>
    </row>
    <row r="163" spans="1:4" x14ac:dyDescent="0.25">
      <c r="A163" s="368"/>
      <c r="B163" s="368"/>
      <c r="C163" s="368"/>
      <c r="D163" s="368"/>
    </row>
    <row r="164" spans="1:4" x14ac:dyDescent="0.25">
      <c r="A164" s="368"/>
      <c r="B164" s="368"/>
      <c r="C164" s="368"/>
      <c r="D164" s="368"/>
    </row>
    <row r="165" spans="1:4" x14ac:dyDescent="0.25">
      <c r="A165" s="368"/>
      <c r="B165" s="368"/>
      <c r="C165" s="368"/>
      <c r="D165" s="368"/>
    </row>
    <row r="166" spans="1:4" x14ac:dyDescent="0.25">
      <c r="A166" s="368"/>
      <c r="B166" s="368"/>
      <c r="C166" s="368"/>
      <c r="D166" s="368"/>
    </row>
    <row r="167" spans="1:4" x14ac:dyDescent="0.25">
      <c r="A167" s="368"/>
      <c r="B167" s="368"/>
      <c r="C167" s="368"/>
      <c r="D167" s="368"/>
    </row>
    <row r="168" spans="1:4" x14ac:dyDescent="0.25">
      <c r="A168" s="368"/>
      <c r="B168" s="368"/>
      <c r="C168" s="368"/>
      <c r="D168" s="368"/>
    </row>
    <row r="169" spans="1:4" x14ac:dyDescent="0.25">
      <c r="A169" s="368"/>
      <c r="B169" s="368"/>
      <c r="C169" s="368"/>
      <c r="D169" s="368"/>
    </row>
    <row r="170" spans="1:4" x14ac:dyDescent="0.25">
      <c r="A170" s="368"/>
      <c r="B170" s="368"/>
      <c r="C170" s="368"/>
      <c r="D170" s="368"/>
    </row>
    <row r="171" spans="1:4" x14ac:dyDescent="0.25">
      <c r="A171" s="368"/>
      <c r="B171" s="368"/>
      <c r="C171" s="368"/>
      <c r="D171" s="368"/>
    </row>
    <row r="172" spans="1:4" x14ac:dyDescent="0.25">
      <c r="A172" s="368"/>
      <c r="B172" s="368"/>
      <c r="C172" s="368"/>
      <c r="D172" s="368"/>
    </row>
    <row r="173" spans="1:4" x14ac:dyDescent="0.25">
      <c r="A173" s="368"/>
      <c r="B173" s="368"/>
      <c r="C173" s="368"/>
      <c r="D173" s="368"/>
    </row>
    <row r="174" spans="1:4" x14ac:dyDescent="0.25">
      <c r="A174" s="368"/>
      <c r="B174" s="368"/>
      <c r="C174" s="368"/>
      <c r="D174" s="368"/>
    </row>
    <row r="175" spans="1:4" x14ac:dyDescent="0.25">
      <c r="A175" s="368"/>
      <c r="B175" s="368"/>
      <c r="C175" s="368"/>
      <c r="D175" s="368"/>
    </row>
    <row r="176" spans="1:4" x14ac:dyDescent="0.25">
      <c r="A176" s="368"/>
      <c r="B176" s="368"/>
      <c r="C176" s="368"/>
      <c r="D176" s="368"/>
    </row>
    <row r="177" spans="1:4" x14ac:dyDescent="0.25">
      <c r="A177" s="368"/>
      <c r="B177" s="368"/>
      <c r="C177" s="368"/>
      <c r="D177" s="368"/>
    </row>
    <row r="178" spans="1:4" x14ac:dyDescent="0.25">
      <c r="A178" s="368"/>
      <c r="B178" s="368"/>
      <c r="C178" s="368"/>
      <c r="D178" s="368"/>
    </row>
    <row r="179" spans="1:4" x14ac:dyDescent="0.25">
      <c r="A179" s="368"/>
      <c r="B179" s="368"/>
      <c r="C179" s="368"/>
      <c r="D179" s="368"/>
    </row>
    <row r="180" spans="1:4" x14ac:dyDescent="0.25">
      <c r="A180" s="368"/>
      <c r="B180" s="368"/>
      <c r="C180" s="368"/>
      <c r="D180" s="368"/>
    </row>
    <row r="181" spans="1:4" x14ac:dyDescent="0.25">
      <c r="A181" s="368"/>
      <c r="B181" s="368"/>
      <c r="C181" s="368"/>
      <c r="D181" s="368"/>
    </row>
    <row r="182" spans="1:4" x14ac:dyDescent="0.25">
      <c r="A182" s="368"/>
      <c r="B182" s="368"/>
      <c r="C182" s="368"/>
      <c r="D182" s="368"/>
    </row>
    <row r="183" spans="1:4" x14ac:dyDescent="0.25">
      <c r="A183" s="368"/>
      <c r="B183" s="368"/>
      <c r="C183" s="368"/>
      <c r="D183" s="368"/>
    </row>
    <row r="184" spans="1:4" x14ac:dyDescent="0.25">
      <c r="A184" s="368"/>
      <c r="B184" s="368"/>
      <c r="C184" s="368"/>
      <c r="D184" s="368"/>
    </row>
    <row r="185" spans="1:4" x14ac:dyDescent="0.25">
      <c r="A185" s="368"/>
      <c r="B185" s="368"/>
      <c r="C185" s="368"/>
      <c r="D185" s="368"/>
    </row>
    <row r="186" spans="1:4" x14ac:dyDescent="0.25">
      <c r="A186" s="368"/>
      <c r="B186" s="368"/>
      <c r="C186" s="368"/>
      <c r="D186" s="368"/>
    </row>
    <row r="187" spans="1:4" x14ac:dyDescent="0.25">
      <c r="A187" s="368"/>
      <c r="B187" s="368"/>
      <c r="C187" s="368"/>
      <c r="D187" s="368"/>
    </row>
    <row r="188" spans="1:4" x14ac:dyDescent="0.25">
      <c r="A188" s="368"/>
      <c r="B188" s="368"/>
      <c r="C188" s="368"/>
      <c r="D188" s="368"/>
    </row>
    <row r="189" spans="1:4" x14ac:dyDescent="0.25">
      <c r="A189" s="368"/>
      <c r="B189" s="368"/>
      <c r="C189" s="368"/>
      <c r="D189" s="368"/>
    </row>
    <row r="190" spans="1:4" x14ac:dyDescent="0.25">
      <c r="A190" s="368"/>
      <c r="B190" s="368"/>
      <c r="C190" s="368"/>
      <c r="D190" s="368"/>
    </row>
    <row r="191" spans="1:4" x14ac:dyDescent="0.25">
      <c r="A191" s="368"/>
      <c r="B191" s="368"/>
      <c r="C191" s="368"/>
      <c r="D191" s="368"/>
    </row>
    <row r="192" spans="1:4" x14ac:dyDescent="0.25">
      <c r="A192" s="368"/>
      <c r="B192" s="368"/>
      <c r="C192" s="368"/>
      <c r="D192" s="368"/>
    </row>
    <row r="193" spans="1:4" x14ac:dyDescent="0.25">
      <c r="A193" s="368"/>
      <c r="B193" s="368"/>
      <c r="C193" s="368"/>
      <c r="D193" s="368"/>
    </row>
    <row r="194" spans="1:4" x14ac:dyDescent="0.25">
      <c r="A194" s="368"/>
      <c r="B194" s="368"/>
      <c r="C194" s="368"/>
      <c r="D194" s="368"/>
    </row>
    <row r="195" spans="1:4" x14ac:dyDescent="0.25">
      <c r="A195" s="368"/>
      <c r="B195" s="368"/>
      <c r="C195" s="368"/>
      <c r="D195" s="368"/>
    </row>
    <row r="196" spans="1:4" x14ac:dyDescent="0.25">
      <c r="A196" s="368"/>
      <c r="B196" s="368"/>
      <c r="C196" s="368"/>
      <c r="D196" s="368"/>
    </row>
    <row r="197" spans="1:4" x14ac:dyDescent="0.25">
      <c r="A197" s="368"/>
      <c r="B197" s="368"/>
      <c r="C197" s="368"/>
      <c r="D197" s="368"/>
    </row>
    <row r="198" spans="1:4" x14ac:dyDescent="0.25">
      <c r="A198" s="368"/>
      <c r="B198" s="368"/>
      <c r="C198" s="368"/>
      <c r="D198" s="368"/>
    </row>
    <row r="199" spans="1:4" x14ac:dyDescent="0.25">
      <c r="A199" s="368"/>
      <c r="B199" s="368"/>
      <c r="C199" s="368"/>
      <c r="D199" s="368"/>
    </row>
    <row r="200" spans="1:4" x14ac:dyDescent="0.25">
      <c r="A200" s="368"/>
      <c r="B200" s="368"/>
      <c r="C200" s="368"/>
      <c r="D200" s="368"/>
    </row>
    <row r="201" spans="1:4" x14ac:dyDescent="0.25">
      <c r="A201" s="368"/>
      <c r="B201" s="368"/>
      <c r="C201" s="368"/>
      <c r="D201" s="368"/>
    </row>
    <row r="202" spans="1:4" x14ac:dyDescent="0.25">
      <c r="A202" s="368"/>
      <c r="B202" s="368"/>
      <c r="C202" s="368"/>
      <c r="D202" s="368"/>
    </row>
    <row r="203" spans="1:4" x14ac:dyDescent="0.25">
      <c r="A203" s="368"/>
      <c r="B203" s="368"/>
      <c r="C203" s="368"/>
      <c r="D203" s="368"/>
    </row>
    <row r="204" spans="1:4" x14ac:dyDescent="0.25">
      <c r="A204" s="368"/>
      <c r="B204" s="368"/>
      <c r="C204" s="368"/>
      <c r="D204" s="368"/>
    </row>
    <row r="205" spans="1:4" x14ac:dyDescent="0.25">
      <c r="A205" s="368"/>
      <c r="B205" s="368"/>
      <c r="C205" s="368"/>
      <c r="D205" s="368"/>
    </row>
    <row r="206" spans="1:4" x14ac:dyDescent="0.25">
      <c r="A206" s="368"/>
      <c r="B206" s="368"/>
      <c r="C206" s="368"/>
      <c r="D206" s="368"/>
    </row>
    <row r="207" spans="1:4" x14ac:dyDescent="0.25">
      <c r="A207" s="368"/>
      <c r="B207" s="368"/>
      <c r="C207" s="368"/>
      <c r="D207" s="368"/>
    </row>
    <row r="208" spans="1:4" x14ac:dyDescent="0.25">
      <c r="A208" s="368"/>
      <c r="B208" s="368"/>
      <c r="C208" s="368"/>
      <c r="D208" s="368"/>
    </row>
    <row r="209" spans="1:4" x14ac:dyDescent="0.25">
      <c r="A209" s="368"/>
      <c r="B209" s="368"/>
      <c r="C209" s="368"/>
      <c r="D209" s="368"/>
    </row>
    <row r="210" spans="1:4" x14ac:dyDescent="0.25">
      <c r="A210" s="368"/>
      <c r="B210" s="368"/>
      <c r="C210" s="368"/>
      <c r="D210" s="368"/>
    </row>
    <row r="211" spans="1:4" x14ac:dyDescent="0.25">
      <c r="A211" s="368"/>
      <c r="B211" s="368"/>
      <c r="C211" s="368"/>
      <c r="D211" s="368"/>
    </row>
    <row r="212" spans="1:4" x14ac:dyDescent="0.25">
      <c r="A212" s="368"/>
      <c r="B212" s="368"/>
      <c r="C212" s="368"/>
      <c r="D212" s="368"/>
    </row>
    <row r="213" spans="1:4" x14ac:dyDescent="0.25">
      <c r="A213" s="368"/>
      <c r="B213" s="368"/>
      <c r="C213" s="368"/>
      <c r="D213" s="368"/>
    </row>
    <row r="214" spans="1:4" x14ac:dyDescent="0.25">
      <c r="A214" s="368"/>
      <c r="B214" s="368"/>
      <c r="C214" s="368"/>
      <c r="D214" s="368"/>
    </row>
    <row r="215" spans="1:4" x14ac:dyDescent="0.25">
      <c r="A215" s="368"/>
      <c r="B215" s="368"/>
      <c r="C215" s="368"/>
      <c r="D215" s="368"/>
    </row>
    <row r="216" spans="1:4" x14ac:dyDescent="0.25">
      <c r="A216" s="368"/>
      <c r="B216" s="368"/>
      <c r="C216" s="368"/>
      <c r="D216" s="368"/>
    </row>
    <row r="217" spans="1:4" x14ac:dyDescent="0.25">
      <c r="A217" s="368"/>
      <c r="B217" s="368"/>
      <c r="C217" s="368"/>
      <c r="D217" s="368"/>
    </row>
    <row r="218" spans="1:4" x14ac:dyDescent="0.25">
      <c r="A218" s="368"/>
      <c r="B218" s="368"/>
      <c r="C218" s="368"/>
      <c r="D218" s="368"/>
    </row>
    <row r="219" spans="1:4" x14ac:dyDescent="0.25">
      <c r="A219" s="368"/>
      <c r="B219" s="368"/>
      <c r="C219" s="368"/>
      <c r="D219" s="368"/>
    </row>
    <row r="220" spans="1:4" x14ac:dyDescent="0.25">
      <c r="A220" s="368"/>
      <c r="B220" s="368"/>
      <c r="C220" s="368"/>
      <c r="D220" s="368"/>
    </row>
    <row r="221" spans="1:4" x14ac:dyDescent="0.25">
      <c r="A221" s="368"/>
      <c r="B221" s="368"/>
      <c r="C221" s="368"/>
      <c r="D221" s="368"/>
    </row>
    <row r="222" spans="1:4" x14ac:dyDescent="0.25">
      <c r="A222" s="368"/>
      <c r="B222" s="368"/>
      <c r="C222" s="368"/>
      <c r="D222" s="368"/>
    </row>
    <row r="223" spans="1:4" x14ac:dyDescent="0.25">
      <c r="A223" s="368"/>
      <c r="B223" s="368"/>
      <c r="C223" s="368"/>
      <c r="D223" s="368"/>
    </row>
    <row r="224" spans="1:4" x14ac:dyDescent="0.25">
      <c r="A224" s="368"/>
      <c r="B224" s="368"/>
      <c r="C224" s="368"/>
      <c r="D224" s="368"/>
    </row>
    <row r="225" spans="1:4" x14ac:dyDescent="0.25">
      <c r="A225" s="368"/>
      <c r="B225" s="368"/>
      <c r="C225" s="368"/>
      <c r="D225" s="368"/>
    </row>
    <row r="226" spans="1:4" x14ac:dyDescent="0.25">
      <c r="A226" s="368"/>
      <c r="B226" s="368"/>
      <c r="C226" s="368"/>
      <c r="D226" s="368"/>
    </row>
    <row r="227" spans="1:4" x14ac:dyDescent="0.25">
      <c r="A227" s="368"/>
      <c r="B227" s="368"/>
      <c r="C227" s="368"/>
      <c r="D227" s="368"/>
    </row>
    <row r="228" spans="1:4" x14ac:dyDescent="0.25">
      <c r="A228" s="368"/>
      <c r="B228" s="368"/>
      <c r="C228" s="368"/>
      <c r="D228" s="368"/>
    </row>
    <row r="229" spans="1:4" x14ac:dyDescent="0.25">
      <c r="A229" s="368"/>
      <c r="B229" s="368"/>
      <c r="C229" s="368"/>
      <c r="D229" s="368"/>
    </row>
    <row r="230" spans="1:4" x14ac:dyDescent="0.25">
      <c r="A230" s="368"/>
      <c r="B230" s="368"/>
      <c r="C230" s="368"/>
      <c r="D230" s="368"/>
    </row>
    <row r="231" spans="1:4" x14ac:dyDescent="0.25">
      <c r="A231" s="368"/>
      <c r="B231" s="368"/>
      <c r="C231" s="368"/>
      <c r="D231" s="368"/>
    </row>
    <row r="232" spans="1:4" x14ac:dyDescent="0.25">
      <c r="A232" s="368"/>
      <c r="B232" s="368"/>
      <c r="C232" s="368"/>
      <c r="D232" s="368"/>
    </row>
    <row r="233" spans="1:4" x14ac:dyDescent="0.25">
      <c r="A233" s="368"/>
      <c r="B233" s="368"/>
      <c r="C233" s="368"/>
      <c r="D233" s="368"/>
    </row>
    <row r="234" spans="1:4" x14ac:dyDescent="0.25">
      <c r="A234" s="368"/>
      <c r="B234" s="368"/>
      <c r="C234" s="368"/>
      <c r="D234" s="368"/>
    </row>
    <row r="235" spans="1:4" x14ac:dyDescent="0.25">
      <c r="A235" s="368"/>
      <c r="B235" s="368"/>
      <c r="C235" s="368"/>
      <c r="D235" s="368"/>
    </row>
    <row r="236" spans="1:4" x14ac:dyDescent="0.25">
      <c r="A236" s="368"/>
      <c r="B236" s="368"/>
      <c r="C236" s="368"/>
      <c r="D236" s="368"/>
    </row>
    <row r="237" spans="1:4" x14ac:dyDescent="0.25">
      <c r="A237" s="368"/>
      <c r="B237" s="368"/>
      <c r="C237" s="368"/>
      <c r="D237" s="368"/>
    </row>
    <row r="238" spans="1:4" x14ac:dyDescent="0.25">
      <c r="A238" s="368"/>
      <c r="B238" s="368"/>
      <c r="C238" s="368"/>
      <c r="D238" s="368"/>
    </row>
    <row r="239" spans="1:4" x14ac:dyDescent="0.25">
      <c r="A239" s="368"/>
      <c r="B239" s="368"/>
      <c r="C239" s="368"/>
      <c r="D239" s="368"/>
    </row>
    <row r="240" spans="1:4" x14ac:dyDescent="0.25">
      <c r="A240" s="368"/>
      <c r="B240" s="368"/>
      <c r="C240" s="368"/>
      <c r="D240" s="368"/>
    </row>
    <row r="241" spans="1:4" x14ac:dyDescent="0.25">
      <c r="A241" s="368"/>
      <c r="B241" s="368"/>
      <c r="C241" s="368"/>
      <c r="D241" s="368"/>
    </row>
    <row r="242" spans="1:4" x14ac:dyDescent="0.25">
      <c r="A242" s="368"/>
      <c r="B242" s="368"/>
      <c r="C242" s="368"/>
      <c r="D242" s="368"/>
    </row>
    <row r="243" spans="1:4" x14ac:dyDescent="0.25">
      <c r="A243" s="368"/>
      <c r="B243" s="368"/>
      <c r="C243" s="368"/>
      <c r="D243" s="368"/>
    </row>
    <row r="244" spans="1:4" x14ac:dyDescent="0.25">
      <c r="A244" s="368"/>
      <c r="B244" s="368"/>
      <c r="C244" s="368"/>
      <c r="D244" s="368"/>
    </row>
    <row r="245" spans="1:4" x14ac:dyDescent="0.25">
      <c r="A245" s="368"/>
      <c r="B245" s="368"/>
      <c r="C245" s="368"/>
      <c r="D245" s="368"/>
    </row>
    <row r="246" spans="1:4" x14ac:dyDescent="0.25">
      <c r="A246" s="368"/>
      <c r="B246" s="368"/>
      <c r="C246" s="368"/>
      <c r="D246" s="368"/>
    </row>
    <row r="247" spans="1:4" x14ac:dyDescent="0.25">
      <c r="A247" s="368"/>
      <c r="B247" s="368"/>
      <c r="C247" s="368"/>
      <c r="D247" s="368"/>
    </row>
    <row r="248" spans="1:4" x14ac:dyDescent="0.25">
      <c r="A248" s="368"/>
      <c r="B248" s="368"/>
      <c r="C248" s="368"/>
      <c r="D248" s="368"/>
    </row>
    <row r="249" spans="1:4" x14ac:dyDescent="0.25">
      <c r="A249" s="368"/>
      <c r="B249" s="368"/>
      <c r="C249" s="368"/>
      <c r="D249" s="368"/>
    </row>
    <row r="250" spans="1:4" x14ac:dyDescent="0.25">
      <c r="A250" s="368"/>
      <c r="B250" s="368"/>
      <c r="C250" s="368"/>
      <c r="D250" s="368"/>
    </row>
    <row r="251" spans="1:4" x14ac:dyDescent="0.25">
      <c r="A251" s="368"/>
      <c r="B251" s="368"/>
      <c r="C251" s="368"/>
      <c r="D251" s="368"/>
    </row>
    <row r="252" spans="1:4" x14ac:dyDescent="0.25">
      <c r="A252" s="368"/>
      <c r="B252" s="368"/>
      <c r="C252" s="368"/>
      <c r="D252" s="368"/>
    </row>
    <row r="253" spans="1:4" x14ac:dyDescent="0.25">
      <c r="A253" s="368"/>
      <c r="B253" s="368"/>
      <c r="C253" s="368"/>
      <c r="D253" s="368"/>
    </row>
    <row r="254" spans="1:4" x14ac:dyDescent="0.25">
      <c r="A254" s="368"/>
      <c r="B254" s="368"/>
      <c r="C254" s="368"/>
      <c r="D254" s="368"/>
    </row>
    <row r="255" spans="1:4" x14ac:dyDescent="0.25">
      <c r="A255" s="368"/>
      <c r="B255" s="368"/>
      <c r="C255" s="368"/>
      <c r="D255" s="368"/>
    </row>
    <row r="256" spans="1:4" x14ac:dyDescent="0.25">
      <c r="A256" s="368"/>
      <c r="B256" s="368"/>
      <c r="C256" s="368"/>
      <c r="D256" s="368"/>
    </row>
    <row r="257" spans="1:4" x14ac:dyDescent="0.25">
      <c r="A257" s="368"/>
      <c r="B257" s="368"/>
      <c r="C257" s="368"/>
      <c r="D257" s="368"/>
    </row>
    <row r="258" spans="1:4" x14ac:dyDescent="0.25">
      <c r="A258" s="368"/>
      <c r="B258" s="368"/>
      <c r="C258" s="368"/>
      <c r="D258" s="368"/>
    </row>
    <row r="259" spans="1:4" x14ac:dyDescent="0.25">
      <c r="A259" s="368"/>
      <c r="B259" s="368"/>
      <c r="C259" s="368"/>
      <c r="D259" s="368"/>
    </row>
    <row r="260" spans="1:4" x14ac:dyDescent="0.25">
      <c r="A260" s="368"/>
      <c r="B260" s="368"/>
      <c r="C260" s="368"/>
      <c r="D260" s="368"/>
    </row>
    <row r="261" spans="1:4" x14ac:dyDescent="0.25">
      <c r="A261" s="368"/>
      <c r="B261" s="368"/>
      <c r="C261" s="368"/>
      <c r="D261" s="368"/>
    </row>
    <row r="262" spans="1:4" x14ac:dyDescent="0.25">
      <c r="A262" s="368"/>
      <c r="B262" s="368"/>
      <c r="C262" s="368"/>
      <c r="D262" s="368"/>
    </row>
    <row r="263" spans="1:4" x14ac:dyDescent="0.25">
      <c r="A263" s="368"/>
      <c r="B263" s="368"/>
      <c r="C263" s="368"/>
      <c r="D263" s="368"/>
    </row>
    <row r="264" spans="1:4" x14ac:dyDescent="0.25">
      <c r="A264" s="368"/>
      <c r="B264" s="368"/>
      <c r="C264" s="368"/>
      <c r="D264" s="368"/>
    </row>
    <row r="265" spans="1:4" x14ac:dyDescent="0.25">
      <c r="A265" s="368"/>
      <c r="B265" s="368"/>
      <c r="C265" s="368"/>
      <c r="D265" s="368"/>
    </row>
    <row r="266" spans="1:4" x14ac:dyDescent="0.25">
      <c r="A266" s="368"/>
      <c r="B266" s="368"/>
      <c r="C266" s="368"/>
      <c r="D266" s="368"/>
    </row>
    <row r="267" spans="1:4" x14ac:dyDescent="0.25">
      <c r="A267" s="368"/>
      <c r="B267" s="368"/>
      <c r="C267" s="368"/>
      <c r="D267" s="368"/>
    </row>
    <row r="268" spans="1:4" x14ac:dyDescent="0.25">
      <c r="A268" s="368"/>
      <c r="B268" s="368"/>
      <c r="C268" s="368"/>
      <c r="D268" s="368"/>
    </row>
    <row r="269" spans="1:4" x14ac:dyDescent="0.25">
      <c r="A269" s="368"/>
      <c r="B269" s="368"/>
      <c r="C269" s="368"/>
      <c r="D269" s="368"/>
    </row>
    <row r="270" spans="1:4" x14ac:dyDescent="0.25">
      <c r="A270" s="368"/>
      <c r="B270" s="368"/>
      <c r="C270" s="368"/>
      <c r="D270" s="368"/>
    </row>
    <row r="271" spans="1:4" x14ac:dyDescent="0.25">
      <c r="A271" s="368"/>
      <c r="B271" s="368"/>
      <c r="C271" s="368"/>
      <c r="D271" s="368"/>
    </row>
    <row r="272" spans="1:4" x14ac:dyDescent="0.25">
      <c r="A272" s="368"/>
      <c r="B272" s="368"/>
      <c r="C272" s="368"/>
      <c r="D272" s="368"/>
    </row>
    <row r="273" spans="1:4" x14ac:dyDescent="0.25">
      <c r="A273" s="368"/>
      <c r="B273" s="368"/>
      <c r="C273" s="368"/>
      <c r="D273" s="368"/>
    </row>
    <row r="274" spans="1:4" x14ac:dyDescent="0.25">
      <c r="A274" s="368"/>
      <c r="B274" s="368"/>
      <c r="C274" s="368"/>
      <c r="D274" s="368"/>
    </row>
    <row r="275" spans="1:4" x14ac:dyDescent="0.25">
      <c r="A275" s="368"/>
      <c r="B275" s="368"/>
      <c r="C275" s="368"/>
      <c r="D275" s="368"/>
    </row>
    <row r="276" spans="1:4" x14ac:dyDescent="0.25">
      <c r="A276" s="368"/>
      <c r="B276" s="368"/>
      <c r="C276" s="368"/>
      <c r="D276" s="368"/>
    </row>
    <row r="277" spans="1:4" x14ac:dyDescent="0.25">
      <c r="A277" s="368"/>
      <c r="B277" s="368"/>
      <c r="C277" s="368"/>
      <c r="D277" s="368"/>
    </row>
    <row r="278" spans="1:4" x14ac:dyDescent="0.25">
      <c r="A278" s="368"/>
      <c r="B278" s="368"/>
      <c r="C278" s="368"/>
      <c r="D278" s="368"/>
    </row>
    <row r="279" spans="1:4" x14ac:dyDescent="0.25">
      <c r="A279" s="368"/>
      <c r="B279" s="368"/>
      <c r="C279" s="368"/>
      <c r="D279" s="368"/>
    </row>
    <row r="280" spans="1:4" x14ac:dyDescent="0.25">
      <c r="A280" s="368"/>
      <c r="B280" s="368"/>
      <c r="C280" s="368"/>
      <c r="D280" s="368"/>
    </row>
    <row r="281" spans="1:4" x14ac:dyDescent="0.25">
      <c r="A281" s="368"/>
      <c r="B281" s="368"/>
      <c r="C281" s="368"/>
      <c r="D281" s="368"/>
    </row>
    <row r="282" spans="1:4" x14ac:dyDescent="0.25">
      <c r="A282" s="368"/>
      <c r="B282" s="368"/>
      <c r="C282" s="368"/>
      <c r="D282" s="368"/>
    </row>
    <row r="283" spans="1:4" x14ac:dyDescent="0.25">
      <c r="A283" s="368"/>
      <c r="B283" s="368"/>
      <c r="C283" s="368"/>
      <c r="D283" s="368"/>
    </row>
    <row r="284" spans="1:4" x14ac:dyDescent="0.25">
      <c r="A284" s="368"/>
      <c r="B284" s="368"/>
      <c r="C284" s="368"/>
      <c r="D284" s="368"/>
    </row>
    <row r="285" spans="1:4" x14ac:dyDescent="0.25">
      <c r="A285" s="368"/>
      <c r="B285" s="368"/>
      <c r="C285" s="368"/>
      <c r="D285" s="368"/>
    </row>
    <row r="286" spans="1:4" x14ac:dyDescent="0.25">
      <c r="A286" s="368"/>
      <c r="B286" s="368"/>
      <c r="C286" s="368"/>
      <c r="D286" s="368"/>
    </row>
    <row r="287" spans="1:4" x14ac:dyDescent="0.25">
      <c r="A287" s="368"/>
      <c r="B287" s="368"/>
      <c r="C287" s="368"/>
      <c r="D287" s="368"/>
    </row>
    <row r="288" spans="1:4" x14ac:dyDescent="0.25">
      <c r="A288" s="368"/>
      <c r="B288" s="368"/>
      <c r="C288" s="368"/>
      <c r="D288" s="368"/>
    </row>
    <row r="289" spans="1:4" x14ac:dyDescent="0.25">
      <c r="A289" s="368"/>
      <c r="B289" s="368"/>
      <c r="C289" s="368"/>
      <c r="D289" s="368"/>
    </row>
    <row r="290" spans="1:4" x14ac:dyDescent="0.25">
      <c r="A290" s="368"/>
      <c r="B290" s="368"/>
      <c r="C290" s="368"/>
      <c r="D290" s="368"/>
    </row>
    <row r="291" spans="1:4" x14ac:dyDescent="0.25">
      <c r="A291" s="368"/>
      <c r="B291" s="368"/>
      <c r="C291" s="368"/>
      <c r="D291" s="368"/>
    </row>
    <row r="292" spans="1:4" x14ac:dyDescent="0.25">
      <c r="A292" s="368"/>
      <c r="B292" s="368"/>
      <c r="C292" s="368"/>
      <c r="D292" s="368"/>
    </row>
    <row r="293" spans="1:4" x14ac:dyDescent="0.25">
      <c r="A293" s="368"/>
      <c r="B293" s="368"/>
      <c r="C293" s="368"/>
      <c r="D293" s="368"/>
    </row>
    <row r="294" spans="1:4" x14ac:dyDescent="0.25">
      <c r="A294" s="368"/>
      <c r="B294" s="368"/>
      <c r="C294" s="368"/>
      <c r="D294" s="368"/>
    </row>
    <row r="295" spans="1:4" x14ac:dyDescent="0.25">
      <c r="A295" s="368"/>
      <c r="B295" s="368"/>
      <c r="C295" s="368"/>
      <c r="D295" s="368"/>
    </row>
    <row r="296" spans="1:4" x14ac:dyDescent="0.25">
      <c r="A296" s="368"/>
      <c r="B296" s="368"/>
      <c r="C296" s="368"/>
      <c r="D296" s="368"/>
    </row>
    <row r="297" spans="1:4" x14ac:dyDescent="0.25">
      <c r="A297" s="368"/>
      <c r="B297" s="368"/>
      <c r="C297" s="368"/>
      <c r="D297" s="368"/>
    </row>
    <row r="298" spans="1:4" x14ac:dyDescent="0.25">
      <c r="A298" s="368"/>
      <c r="B298" s="368"/>
      <c r="C298" s="368"/>
      <c r="D298" s="368"/>
    </row>
    <row r="299" spans="1:4" x14ac:dyDescent="0.25">
      <c r="A299" s="368"/>
      <c r="B299" s="368"/>
      <c r="C299" s="368"/>
      <c r="D299" s="368"/>
    </row>
    <row r="300" spans="1:4" x14ac:dyDescent="0.25">
      <c r="A300" s="368"/>
      <c r="B300" s="368"/>
      <c r="C300" s="368"/>
      <c r="D300" s="368"/>
    </row>
    <row r="301" spans="1:4" x14ac:dyDescent="0.25">
      <c r="A301" s="368"/>
      <c r="B301" s="368"/>
      <c r="C301" s="368"/>
      <c r="D301" s="368"/>
    </row>
    <row r="302" spans="1:4" x14ac:dyDescent="0.25">
      <c r="A302" s="368"/>
      <c r="B302" s="368"/>
      <c r="C302" s="368"/>
      <c r="D302" s="368"/>
    </row>
    <row r="303" spans="1:4" x14ac:dyDescent="0.25">
      <c r="A303" s="368"/>
      <c r="B303" s="368"/>
      <c r="C303" s="368"/>
      <c r="D303" s="368"/>
    </row>
    <row r="304" spans="1:4" x14ac:dyDescent="0.25">
      <c r="A304" s="368"/>
      <c r="B304" s="368"/>
      <c r="C304" s="368"/>
      <c r="D304" s="368"/>
    </row>
    <row r="305" spans="1:4" x14ac:dyDescent="0.25">
      <c r="A305" s="368"/>
      <c r="B305" s="368"/>
      <c r="C305" s="368"/>
      <c r="D305" s="368"/>
    </row>
    <row r="306" spans="1:4" x14ac:dyDescent="0.25">
      <c r="A306" s="368"/>
      <c r="B306" s="368"/>
      <c r="C306" s="368"/>
      <c r="D306" s="368"/>
    </row>
    <row r="307" spans="1:4" x14ac:dyDescent="0.25">
      <c r="A307" s="368"/>
      <c r="B307" s="368"/>
      <c r="C307" s="368"/>
      <c r="D307" s="368"/>
    </row>
    <row r="308" spans="1:4" x14ac:dyDescent="0.25">
      <c r="A308" s="368"/>
      <c r="B308" s="368"/>
      <c r="C308" s="368"/>
      <c r="D308" s="368"/>
    </row>
    <row r="309" spans="1:4" x14ac:dyDescent="0.25">
      <c r="A309" s="368"/>
      <c r="B309" s="368"/>
      <c r="C309" s="368"/>
      <c r="D309" s="368"/>
    </row>
    <row r="310" spans="1:4" x14ac:dyDescent="0.25">
      <c r="A310" s="368"/>
      <c r="B310" s="368"/>
      <c r="C310" s="368"/>
      <c r="D310" s="368"/>
    </row>
    <row r="311" spans="1:4" x14ac:dyDescent="0.25">
      <c r="A311" s="368"/>
      <c r="B311" s="368"/>
      <c r="C311" s="368"/>
      <c r="D311" s="368"/>
    </row>
    <row r="312" spans="1:4" x14ac:dyDescent="0.25">
      <c r="A312" s="368"/>
      <c r="B312" s="368"/>
      <c r="C312" s="368"/>
      <c r="D312" s="368"/>
    </row>
    <row r="313" spans="1:4" x14ac:dyDescent="0.25">
      <c r="A313" s="368"/>
      <c r="B313" s="368"/>
      <c r="C313" s="368"/>
      <c r="D313" s="368"/>
    </row>
    <row r="314" spans="1:4" x14ac:dyDescent="0.25">
      <c r="A314" s="368"/>
      <c r="B314" s="368"/>
      <c r="C314" s="368"/>
      <c r="D314" s="368"/>
    </row>
    <row r="315" spans="1:4" x14ac:dyDescent="0.25">
      <c r="A315" s="368"/>
      <c r="B315" s="368"/>
      <c r="C315" s="368"/>
      <c r="D315" s="368"/>
    </row>
    <row r="316" spans="1:4" x14ac:dyDescent="0.25">
      <c r="A316" s="368"/>
      <c r="B316" s="368"/>
      <c r="C316" s="368"/>
      <c r="D316" s="368"/>
    </row>
    <row r="317" spans="1:4" x14ac:dyDescent="0.25">
      <c r="A317" s="368"/>
      <c r="B317" s="368"/>
      <c r="C317" s="368"/>
      <c r="D317" s="368"/>
    </row>
    <row r="318" spans="1:4" x14ac:dyDescent="0.25">
      <c r="A318" s="368"/>
      <c r="B318" s="368"/>
      <c r="C318" s="368"/>
      <c r="D318" s="368"/>
    </row>
    <row r="319" spans="1:4" x14ac:dyDescent="0.25">
      <c r="A319" s="368"/>
      <c r="B319" s="368"/>
      <c r="C319" s="368"/>
      <c r="D319" s="368"/>
    </row>
    <row r="320" spans="1:4" x14ac:dyDescent="0.25">
      <c r="A320" s="368"/>
      <c r="B320" s="368"/>
      <c r="C320" s="368"/>
      <c r="D320" s="368"/>
    </row>
    <row r="321" spans="1:4" x14ac:dyDescent="0.25">
      <c r="A321" s="368"/>
      <c r="B321" s="368"/>
      <c r="C321" s="368"/>
      <c r="D321" s="368"/>
    </row>
    <row r="322" spans="1:4" x14ac:dyDescent="0.25">
      <c r="A322" s="368"/>
      <c r="B322" s="368"/>
      <c r="C322" s="368"/>
      <c r="D322" s="368"/>
    </row>
    <row r="323" spans="1:4" x14ac:dyDescent="0.25">
      <c r="A323" s="368"/>
      <c r="B323" s="368"/>
      <c r="C323" s="368"/>
      <c r="D323" s="368"/>
    </row>
    <row r="324" spans="1:4" x14ac:dyDescent="0.25">
      <c r="A324" s="368"/>
      <c r="B324" s="368"/>
      <c r="C324" s="368"/>
      <c r="D324" s="368"/>
    </row>
    <row r="325" spans="1:4" x14ac:dyDescent="0.25">
      <c r="A325" s="368"/>
      <c r="B325" s="368"/>
      <c r="C325" s="368"/>
      <c r="D325" s="368"/>
    </row>
    <row r="326" spans="1:4" x14ac:dyDescent="0.25">
      <c r="A326" s="368"/>
      <c r="B326" s="368"/>
      <c r="C326" s="368"/>
      <c r="D326" s="368"/>
    </row>
    <row r="327" spans="1:4" x14ac:dyDescent="0.25">
      <c r="A327" s="368"/>
      <c r="B327" s="368"/>
      <c r="C327" s="368"/>
      <c r="D327" s="368"/>
    </row>
    <row r="328" spans="1:4" x14ac:dyDescent="0.25">
      <c r="A328" s="368"/>
      <c r="B328" s="368"/>
      <c r="C328" s="368"/>
      <c r="D328" s="368"/>
    </row>
    <row r="329" spans="1:4" x14ac:dyDescent="0.25">
      <c r="A329" s="368"/>
      <c r="B329" s="368"/>
      <c r="C329" s="368"/>
      <c r="D329" s="368"/>
    </row>
    <row r="330" spans="1:4" x14ac:dyDescent="0.25">
      <c r="A330" s="368"/>
      <c r="B330" s="368"/>
      <c r="C330" s="368"/>
      <c r="D330" s="368"/>
    </row>
    <row r="331" spans="1:4" x14ac:dyDescent="0.25">
      <c r="A331" s="368"/>
      <c r="B331" s="368"/>
      <c r="C331" s="368"/>
      <c r="D331" s="368"/>
    </row>
    <row r="332" spans="1:4" x14ac:dyDescent="0.25">
      <c r="A332" s="368"/>
      <c r="B332" s="368"/>
      <c r="C332" s="368"/>
      <c r="D332" s="368"/>
    </row>
    <row r="333" spans="1:4" x14ac:dyDescent="0.25">
      <c r="A333" s="368"/>
      <c r="B333" s="368"/>
      <c r="C333" s="368"/>
      <c r="D333" s="368"/>
    </row>
    <row r="334" spans="1:4" x14ac:dyDescent="0.25">
      <c r="A334" s="368"/>
      <c r="B334" s="368"/>
      <c r="C334" s="368"/>
      <c r="D334" s="368"/>
    </row>
    <row r="335" spans="1:4" x14ac:dyDescent="0.25">
      <c r="A335" s="368"/>
      <c r="B335" s="368"/>
      <c r="C335" s="368"/>
      <c r="D335" s="368"/>
    </row>
    <row r="336" spans="1:4" x14ac:dyDescent="0.25">
      <c r="A336" s="368"/>
      <c r="B336" s="368"/>
      <c r="C336" s="368"/>
      <c r="D336" s="368"/>
    </row>
    <row r="337" spans="1:4" x14ac:dyDescent="0.25">
      <c r="A337" s="368"/>
      <c r="B337" s="368"/>
      <c r="C337" s="368"/>
      <c r="D337" s="368"/>
    </row>
    <row r="338" spans="1:4" x14ac:dyDescent="0.25">
      <c r="A338" s="368"/>
      <c r="B338" s="368"/>
      <c r="C338" s="368"/>
      <c r="D338" s="368"/>
    </row>
    <row r="339" spans="1:4" x14ac:dyDescent="0.25">
      <c r="A339" s="368"/>
      <c r="B339" s="368"/>
      <c r="C339" s="368"/>
      <c r="D339" s="368"/>
    </row>
    <row r="340" spans="1:4" x14ac:dyDescent="0.25">
      <c r="A340" s="368"/>
      <c r="B340" s="368"/>
      <c r="C340" s="368"/>
      <c r="D340" s="368"/>
    </row>
    <row r="341" spans="1:4" x14ac:dyDescent="0.25">
      <c r="A341" s="368"/>
      <c r="B341" s="368"/>
      <c r="C341" s="368"/>
      <c r="D341" s="368"/>
    </row>
    <row r="342" spans="1:4" x14ac:dyDescent="0.25">
      <c r="A342" s="368"/>
      <c r="B342" s="368"/>
      <c r="C342" s="368"/>
      <c r="D342" s="368"/>
    </row>
    <row r="343" spans="1:4" x14ac:dyDescent="0.25">
      <c r="A343" s="368"/>
      <c r="B343" s="368"/>
      <c r="C343" s="368"/>
      <c r="D343" s="368"/>
    </row>
    <row r="344" spans="1:4" x14ac:dyDescent="0.25">
      <c r="A344" s="368"/>
      <c r="B344" s="368"/>
      <c r="C344" s="368"/>
      <c r="D344" s="368"/>
    </row>
    <row r="345" spans="1:4" x14ac:dyDescent="0.25">
      <c r="A345" s="368"/>
      <c r="B345" s="368"/>
      <c r="C345" s="368"/>
      <c r="D345" s="368"/>
    </row>
    <row r="346" spans="1:4" x14ac:dyDescent="0.25">
      <c r="A346" s="368"/>
      <c r="B346" s="368"/>
      <c r="C346" s="368"/>
      <c r="D346" s="368"/>
    </row>
    <row r="347" spans="1:4" x14ac:dyDescent="0.25">
      <c r="A347" s="368"/>
      <c r="B347" s="368"/>
      <c r="C347" s="368"/>
      <c r="D347" s="368"/>
    </row>
    <row r="348" spans="1:4" x14ac:dyDescent="0.25">
      <c r="A348" s="368"/>
      <c r="B348" s="368"/>
      <c r="C348" s="368"/>
      <c r="D348" s="368"/>
    </row>
    <row r="349" spans="1:4" x14ac:dyDescent="0.25">
      <c r="A349" s="368"/>
      <c r="B349" s="368"/>
      <c r="C349" s="368"/>
      <c r="D349" s="368"/>
    </row>
    <row r="350" spans="1:4" x14ac:dyDescent="0.25">
      <c r="A350" s="368"/>
      <c r="B350" s="368"/>
      <c r="C350" s="368"/>
      <c r="D350" s="368"/>
    </row>
    <row r="351" spans="1:4" x14ac:dyDescent="0.25">
      <c r="A351" s="368"/>
      <c r="B351" s="368"/>
      <c r="C351" s="368"/>
      <c r="D351" s="368"/>
    </row>
    <row r="352" spans="1:4" x14ac:dyDescent="0.25">
      <c r="A352" s="368"/>
      <c r="B352" s="368"/>
      <c r="C352" s="368"/>
      <c r="D352" s="368"/>
    </row>
    <row r="353" spans="1:4" x14ac:dyDescent="0.25">
      <c r="A353" s="368"/>
      <c r="B353" s="368"/>
      <c r="C353" s="368"/>
      <c r="D353" s="368"/>
    </row>
    <row r="354" spans="1:4" x14ac:dyDescent="0.25">
      <c r="A354" s="368"/>
      <c r="B354" s="368"/>
      <c r="C354" s="368"/>
      <c r="D354" s="368"/>
    </row>
    <row r="355" spans="1:4" x14ac:dyDescent="0.25">
      <c r="A355" s="368"/>
      <c r="B355" s="368"/>
      <c r="C355" s="368"/>
      <c r="D355" s="368"/>
    </row>
    <row r="356" spans="1:4" x14ac:dyDescent="0.25">
      <c r="A356" s="368"/>
      <c r="B356" s="368"/>
      <c r="C356" s="368"/>
      <c r="D356" s="368"/>
    </row>
    <row r="357" spans="1:4" x14ac:dyDescent="0.25">
      <c r="A357" s="368"/>
      <c r="B357" s="368"/>
      <c r="C357" s="368"/>
      <c r="D357" s="368"/>
    </row>
    <row r="358" spans="1:4" x14ac:dyDescent="0.25">
      <c r="A358" s="368"/>
      <c r="B358" s="368"/>
      <c r="C358" s="368"/>
      <c r="D358" s="368"/>
    </row>
    <row r="359" spans="1:4" x14ac:dyDescent="0.25">
      <c r="A359" s="368"/>
      <c r="B359" s="368"/>
      <c r="C359" s="368"/>
      <c r="D359" s="368"/>
    </row>
    <row r="360" spans="1:4" x14ac:dyDescent="0.25">
      <c r="A360" s="368"/>
      <c r="B360" s="368"/>
      <c r="C360" s="368"/>
      <c r="D360" s="368"/>
    </row>
    <row r="361" spans="1:4" x14ac:dyDescent="0.25">
      <c r="A361" s="368"/>
      <c r="B361" s="368"/>
      <c r="C361" s="368"/>
      <c r="D361" s="368"/>
    </row>
    <row r="362" spans="1:4" x14ac:dyDescent="0.25">
      <c r="A362" s="368"/>
      <c r="B362" s="368"/>
      <c r="C362" s="368"/>
      <c r="D362" s="368"/>
    </row>
    <row r="363" spans="1:4" x14ac:dyDescent="0.25">
      <c r="A363" s="368"/>
      <c r="B363" s="368"/>
      <c r="C363" s="368"/>
      <c r="D363" s="368"/>
    </row>
    <row r="364" spans="1:4" x14ac:dyDescent="0.25">
      <c r="A364" s="368"/>
      <c r="B364" s="368"/>
      <c r="C364" s="368"/>
      <c r="D364" s="368"/>
    </row>
    <row r="365" spans="1:4" x14ac:dyDescent="0.25">
      <c r="A365" s="368"/>
      <c r="B365" s="368"/>
      <c r="C365" s="368"/>
      <c r="D365" s="368"/>
    </row>
    <row r="366" spans="1:4" x14ac:dyDescent="0.25">
      <c r="A366" s="368"/>
      <c r="B366" s="368"/>
      <c r="C366" s="368"/>
      <c r="D366" s="368"/>
    </row>
    <row r="367" spans="1:4" x14ac:dyDescent="0.25">
      <c r="A367" s="368"/>
      <c r="B367" s="368"/>
      <c r="C367" s="368"/>
      <c r="D367" s="368"/>
    </row>
    <row r="368" spans="1:4" x14ac:dyDescent="0.25">
      <c r="A368" s="368"/>
      <c r="B368" s="368"/>
      <c r="C368" s="368"/>
      <c r="D368" s="368"/>
    </row>
    <row r="369" spans="1:4" x14ac:dyDescent="0.25">
      <c r="A369" s="368"/>
      <c r="B369" s="368"/>
      <c r="C369" s="368"/>
      <c r="D369" s="368"/>
    </row>
    <row r="370" spans="1:4" x14ac:dyDescent="0.25">
      <c r="A370" s="368"/>
      <c r="B370" s="368"/>
      <c r="C370" s="368"/>
      <c r="D370" s="368"/>
    </row>
    <row r="371" spans="1:4" x14ac:dyDescent="0.25">
      <c r="A371" s="368"/>
      <c r="B371" s="368"/>
      <c r="C371" s="368"/>
      <c r="D371" s="368"/>
    </row>
    <row r="372" spans="1:4" x14ac:dyDescent="0.25">
      <c r="A372" s="368"/>
      <c r="B372" s="368"/>
      <c r="C372" s="368"/>
      <c r="D372" s="368"/>
    </row>
    <row r="373" spans="1:4" x14ac:dyDescent="0.25">
      <c r="A373" s="368"/>
      <c r="B373" s="368"/>
      <c r="C373" s="368"/>
      <c r="D373" s="368"/>
    </row>
    <row r="374" spans="1:4" x14ac:dyDescent="0.25">
      <c r="A374" s="368"/>
      <c r="B374" s="368"/>
      <c r="C374" s="368"/>
      <c r="D374" s="368"/>
    </row>
    <row r="375" spans="1:4" x14ac:dyDescent="0.25">
      <c r="A375" s="368"/>
      <c r="B375" s="368"/>
      <c r="C375" s="368"/>
      <c r="D375" s="368"/>
    </row>
    <row r="376" spans="1:4" x14ac:dyDescent="0.25">
      <c r="A376" s="368"/>
      <c r="B376" s="368"/>
      <c r="C376" s="368"/>
      <c r="D376" s="368"/>
    </row>
    <row r="377" spans="1:4" x14ac:dyDescent="0.25">
      <c r="A377" s="368"/>
      <c r="B377" s="368"/>
      <c r="C377" s="368"/>
      <c r="D377" s="368"/>
    </row>
    <row r="378" spans="1:4" x14ac:dyDescent="0.25">
      <c r="A378" s="368"/>
      <c r="B378" s="368"/>
      <c r="C378" s="368"/>
      <c r="D378" s="368"/>
    </row>
    <row r="379" spans="1:4" x14ac:dyDescent="0.25">
      <c r="A379" s="368"/>
      <c r="B379" s="368"/>
      <c r="C379" s="368"/>
      <c r="D379" s="368"/>
    </row>
    <row r="380" spans="1:4" x14ac:dyDescent="0.25">
      <c r="A380" s="368"/>
      <c r="B380" s="368"/>
      <c r="C380" s="368"/>
      <c r="D380" s="368"/>
    </row>
    <row r="381" spans="1:4" x14ac:dyDescent="0.25">
      <c r="A381" s="368"/>
      <c r="B381" s="368"/>
      <c r="C381" s="368"/>
      <c r="D381" s="368"/>
    </row>
    <row r="382" spans="1:4" x14ac:dyDescent="0.25">
      <c r="A382" s="368"/>
      <c r="B382" s="368"/>
      <c r="C382" s="368"/>
      <c r="D382" s="368"/>
    </row>
    <row r="383" spans="1:4" x14ac:dyDescent="0.25">
      <c r="A383" s="368"/>
      <c r="B383" s="368"/>
      <c r="C383" s="368"/>
      <c r="D383" s="368"/>
    </row>
    <row r="384" spans="1:4" x14ac:dyDescent="0.25">
      <c r="A384" s="368"/>
      <c r="B384" s="368"/>
      <c r="C384" s="368"/>
      <c r="D384" s="368"/>
    </row>
    <row r="385" spans="1:4" x14ac:dyDescent="0.25">
      <c r="A385" s="368"/>
      <c r="B385" s="368"/>
      <c r="C385" s="368"/>
      <c r="D385" s="368"/>
    </row>
    <row r="386" spans="1:4" x14ac:dyDescent="0.25">
      <c r="A386" s="368"/>
      <c r="B386" s="368"/>
      <c r="C386" s="368"/>
      <c r="D386" s="368"/>
    </row>
    <row r="387" spans="1:4" x14ac:dyDescent="0.25">
      <c r="A387" s="368"/>
      <c r="B387" s="368"/>
      <c r="C387" s="368"/>
      <c r="D387" s="368"/>
    </row>
    <row r="388" spans="1:4" x14ac:dyDescent="0.25">
      <c r="A388" s="368"/>
      <c r="B388" s="368"/>
      <c r="C388" s="368"/>
      <c r="D388" s="368"/>
    </row>
    <row r="389" spans="1:4" x14ac:dyDescent="0.25">
      <c r="A389" s="368"/>
      <c r="B389" s="368"/>
      <c r="C389" s="368"/>
      <c r="D389" s="368"/>
    </row>
    <row r="390" spans="1:4" x14ac:dyDescent="0.25">
      <c r="A390" s="368"/>
      <c r="B390" s="368"/>
      <c r="C390" s="368"/>
      <c r="D390" s="368"/>
    </row>
    <row r="391" spans="1:4" x14ac:dyDescent="0.25">
      <c r="A391" s="368"/>
      <c r="B391" s="368"/>
      <c r="C391" s="368"/>
      <c r="D391" s="368"/>
    </row>
    <row r="392" spans="1:4" x14ac:dyDescent="0.25">
      <c r="A392" s="368"/>
      <c r="B392" s="368"/>
      <c r="C392" s="368"/>
      <c r="D392" s="368"/>
    </row>
    <row r="393" spans="1:4" x14ac:dyDescent="0.25">
      <c r="A393" s="368"/>
      <c r="B393" s="368"/>
      <c r="C393" s="368"/>
      <c r="D393" s="368"/>
    </row>
    <row r="394" spans="1:4" x14ac:dyDescent="0.25">
      <c r="A394" s="368"/>
      <c r="B394" s="368"/>
      <c r="C394" s="368"/>
      <c r="D394" s="368"/>
    </row>
    <row r="395" spans="1:4" x14ac:dyDescent="0.25">
      <c r="A395" s="368"/>
      <c r="B395" s="368"/>
      <c r="C395" s="368"/>
      <c r="D395" s="368"/>
    </row>
    <row r="396" spans="1:4" x14ac:dyDescent="0.25">
      <c r="A396" s="368"/>
      <c r="B396" s="368"/>
      <c r="C396" s="368"/>
      <c r="D396" s="368"/>
    </row>
    <row r="397" spans="1:4" x14ac:dyDescent="0.25">
      <c r="A397" s="368"/>
      <c r="B397" s="368"/>
      <c r="C397" s="368"/>
      <c r="D397" s="368"/>
    </row>
    <row r="398" spans="1:4" x14ac:dyDescent="0.25">
      <c r="A398" s="368"/>
      <c r="B398" s="368"/>
      <c r="C398" s="368"/>
      <c r="D398" s="368"/>
    </row>
    <row r="399" spans="1:4" x14ac:dyDescent="0.25">
      <c r="A399" s="368"/>
      <c r="B399" s="368"/>
      <c r="C399" s="368"/>
      <c r="D399" s="368"/>
    </row>
    <row r="400" spans="1:4" x14ac:dyDescent="0.25">
      <c r="A400" s="368"/>
      <c r="B400" s="368"/>
      <c r="C400" s="368"/>
      <c r="D400" s="368"/>
    </row>
    <row r="401" spans="1:4" x14ac:dyDescent="0.25">
      <c r="A401" s="368"/>
      <c r="B401" s="368"/>
      <c r="C401" s="368"/>
      <c r="D401" s="368"/>
    </row>
    <row r="402" spans="1:4" x14ac:dyDescent="0.25">
      <c r="A402" s="368"/>
      <c r="B402" s="368"/>
      <c r="C402" s="368"/>
      <c r="D402" s="368"/>
    </row>
    <row r="403" spans="1:4" x14ac:dyDescent="0.25">
      <c r="A403" s="368"/>
      <c r="B403" s="368"/>
      <c r="C403" s="368"/>
      <c r="D403" s="368"/>
    </row>
    <row r="404" spans="1:4" x14ac:dyDescent="0.25">
      <c r="A404" s="368"/>
      <c r="B404" s="368"/>
      <c r="C404" s="368"/>
      <c r="D404" s="368"/>
    </row>
    <row r="405" spans="1:4" x14ac:dyDescent="0.25">
      <c r="A405" s="368"/>
      <c r="B405" s="368"/>
      <c r="C405" s="368"/>
      <c r="D405" s="368"/>
    </row>
    <row r="406" spans="1:4" x14ac:dyDescent="0.25">
      <c r="A406" s="368"/>
      <c r="B406" s="368"/>
      <c r="C406" s="368"/>
      <c r="D406" s="368"/>
    </row>
    <row r="407" spans="1:4" x14ac:dyDescent="0.25">
      <c r="A407" s="368"/>
      <c r="B407" s="368"/>
      <c r="C407" s="368"/>
      <c r="D407" s="368"/>
    </row>
    <row r="408" spans="1:4" x14ac:dyDescent="0.25">
      <c r="A408" s="368"/>
      <c r="B408" s="368"/>
      <c r="C408" s="368"/>
      <c r="D408" s="368"/>
    </row>
    <row r="409" spans="1:4" x14ac:dyDescent="0.25">
      <c r="A409" s="368"/>
      <c r="B409" s="368"/>
      <c r="C409" s="368"/>
      <c r="D409" s="368"/>
    </row>
    <row r="410" spans="1:4" x14ac:dyDescent="0.25">
      <c r="A410" s="368"/>
      <c r="B410" s="368"/>
      <c r="C410" s="368"/>
      <c r="D410" s="368"/>
    </row>
    <row r="411" spans="1:4" x14ac:dyDescent="0.25">
      <c r="A411" s="368"/>
      <c r="B411" s="368"/>
      <c r="C411" s="368"/>
      <c r="D411" s="368"/>
    </row>
    <row r="412" spans="1:4" x14ac:dyDescent="0.25">
      <c r="A412" s="368"/>
      <c r="B412" s="368"/>
      <c r="C412" s="368"/>
      <c r="D412" s="368"/>
    </row>
    <row r="413" spans="1:4" x14ac:dyDescent="0.25">
      <c r="A413" s="368"/>
      <c r="B413" s="368"/>
      <c r="C413" s="368"/>
      <c r="D413" s="368"/>
    </row>
    <row r="414" spans="1:4" x14ac:dyDescent="0.25">
      <c r="A414" s="368"/>
      <c r="B414" s="368"/>
      <c r="C414" s="368"/>
      <c r="D414" s="368"/>
    </row>
    <row r="415" spans="1:4" x14ac:dyDescent="0.25">
      <c r="A415" s="368"/>
      <c r="B415" s="368"/>
      <c r="C415" s="368"/>
      <c r="D415" s="368"/>
    </row>
    <row r="416" spans="1:4" x14ac:dyDescent="0.25">
      <c r="A416" s="368"/>
      <c r="B416" s="368"/>
      <c r="C416" s="368"/>
      <c r="D416" s="368"/>
    </row>
    <row r="417" spans="1:4" x14ac:dyDescent="0.25">
      <c r="A417" s="368"/>
      <c r="B417" s="368"/>
      <c r="C417" s="368"/>
      <c r="D417" s="368"/>
    </row>
    <row r="418" spans="1:4" x14ac:dyDescent="0.25">
      <c r="A418" s="368"/>
      <c r="B418" s="368"/>
      <c r="C418" s="368"/>
      <c r="D418" s="368"/>
    </row>
    <row r="419" spans="1:4" x14ac:dyDescent="0.25">
      <c r="A419" s="368"/>
      <c r="B419" s="368"/>
      <c r="C419" s="368"/>
      <c r="D419" s="368"/>
    </row>
    <row r="420" spans="1:4" x14ac:dyDescent="0.25">
      <c r="A420" s="368"/>
      <c r="B420" s="368"/>
      <c r="C420" s="368"/>
      <c r="D420" s="368"/>
    </row>
    <row r="421" spans="1:4" x14ac:dyDescent="0.25">
      <c r="A421" s="368"/>
      <c r="B421" s="368"/>
      <c r="C421" s="368"/>
      <c r="D421" s="368"/>
    </row>
    <row r="422" spans="1:4" x14ac:dyDescent="0.25">
      <c r="A422" s="368"/>
      <c r="B422" s="368"/>
      <c r="C422" s="368"/>
      <c r="D422" s="368"/>
    </row>
    <row r="423" spans="1:4" x14ac:dyDescent="0.25">
      <c r="A423" s="368"/>
      <c r="B423" s="368"/>
      <c r="C423" s="368"/>
      <c r="D423" s="368"/>
    </row>
    <row r="424" spans="1:4" x14ac:dyDescent="0.25">
      <c r="A424" s="368"/>
      <c r="B424" s="368"/>
      <c r="C424" s="368"/>
      <c r="D424" s="368"/>
    </row>
    <row r="425" spans="1:4" x14ac:dyDescent="0.25">
      <c r="A425" s="368"/>
      <c r="B425" s="368"/>
      <c r="C425" s="368"/>
      <c r="D425" s="368"/>
    </row>
    <row r="426" spans="1:4" x14ac:dyDescent="0.25">
      <c r="A426" s="368"/>
      <c r="B426" s="368"/>
      <c r="C426" s="368"/>
      <c r="D426" s="368"/>
    </row>
    <row r="427" spans="1:4" x14ac:dyDescent="0.25">
      <c r="A427" s="368"/>
      <c r="B427" s="368"/>
      <c r="C427" s="368"/>
      <c r="D427" s="368"/>
    </row>
    <row r="428" spans="1:4" x14ac:dyDescent="0.25">
      <c r="A428" s="368"/>
      <c r="B428" s="368"/>
      <c r="C428" s="368"/>
      <c r="D428" s="368"/>
    </row>
    <row r="429" spans="1:4" x14ac:dyDescent="0.25">
      <c r="A429" s="368"/>
      <c r="B429" s="368"/>
      <c r="C429" s="368"/>
      <c r="D429" s="368"/>
    </row>
    <row r="430" spans="1:4" x14ac:dyDescent="0.25">
      <c r="A430" s="368"/>
      <c r="B430" s="368"/>
      <c r="C430" s="368"/>
      <c r="D430" s="368"/>
    </row>
    <row r="431" spans="1:4" x14ac:dyDescent="0.25">
      <c r="A431" s="368"/>
      <c r="B431" s="368"/>
      <c r="C431" s="368"/>
      <c r="D431" s="368"/>
    </row>
    <row r="432" spans="1:4" x14ac:dyDescent="0.25">
      <c r="A432" s="368"/>
      <c r="B432" s="368"/>
      <c r="C432" s="368"/>
      <c r="D432" s="368"/>
    </row>
    <row r="433" spans="1:4" x14ac:dyDescent="0.25">
      <c r="A433" s="368"/>
      <c r="B433" s="368"/>
      <c r="C433" s="368"/>
      <c r="D433" s="368"/>
    </row>
    <row r="434" spans="1:4" x14ac:dyDescent="0.25">
      <c r="A434" s="368"/>
      <c r="B434" s="368"/>
      <c r="C434" s="368"/>
      <c r="D434" s="368"/>
    </row>
    <row r="435" spans="1:4" x14ac:dyDescent="0.25">
      <c r="A435" s="368"/>
      <c r="B435" s="368"/>
      <c r="C435" s="368"/>
      <c r="D435" s="368"/>
    </row>
    <row r="436" spans="1:4" x14ac:dyDescent="0.25">
      <c r="A436" s="368"/>
      <c r="B436" s="368"/>
      <c r="C436" s="368"/>
      <c r="D436" s="368"/>
    </row>
    <row r="437" spans="1:4" x14ac:dyDescent="0.25">
      <c r="A437" s="368"/>
      <c r="B437" s="368"/>
      <c r="C437" s="368"/>
      <c r="D437" s="368"/>
    </row>
    <row r="438" spans="1:4" x14ac:dyDescent="0.25">
      <c r="A438" s="368"/>
      <c r="B438" s="368"/>
      <c r="C438" s="368"/>
      <c r="D438" s="368"/>
    </row>
    <row r="439" spans="1:4" x14ac:dyDescent="0.25">
      <c r="A439" s="368"/>
      <c r="B439" s="368"/>
      <c r="C439" s="368"/>
      <c r="D439" s="368"/>
    </row>
    <row r="440" spans="1:4" x14ac:dyDescent="0.25">
      <c r="A440" s="368"/>
      <c r="B440" s="368"/>
      <c r="C440" s="368"/>
      <c r="D440" s="368"/>
    </row>
    <row r="441" spans="1:4" x14ac:dyDescent="0.25">
      <c r="A441" s="368"/>
      <c r="B441" s="368"/>
      <c r="C441" s="368"/>
      <c r="D441" s="368"/>
    </row>
    <row r="442" spans="1:4" x14ac:dyDescent="0.25">
      <c r="A442" s="368"/>
      <c r="B442" s="368"/>
      <c r="C442" s="368"/>
      <c r="D442" s="368"/>
    </row>
    <row r="443" spans="1:4" x14ac:dyDescent="0.25">
      <c r="A443" s="368"/>
      <c r="B443" s="368"/>
      <c r="C443" s="368"/>
      <c r="D443" s="368"/>
    </row>
    <row r="444" spans="1:4" x14ac:dyDescent="0.25">
      <c r="A444" s="368"/>
      <c r="B444" s="368"/>
      <c r="C444" s="368"/>
      <c r="D444" s="368"/>
    </row>
    <row r="445" spans="1:4" x14ac:dyDescent="0.25">
      <c r="A445" s="368"/>
      <c r="B445" s="368"/>
      <c r="C445" s="368"/>
      <c r="D445" s="368"/>
    </row>
    <row r="446" spans="1:4" x14ac:dyDescent="0.25">
      <c r="A446" s="368"/>
      <c r="B446" s="368"/>
      <c r="C446" s="368"/>
      <c r="D446" s="368"/>
    </row>
    <row r="447" spans="1:4" x14ac:dyDescent="0.25">
      <c r="A447" s="368"/>
      <c r="B447" s="368"/>
      <c r="C447" s="368"/>
      <c r="D447" s="368"/>
    </row>
    <row r="448" spans="1:4" x14ac:dyDescent="0.25">
      <c r="A448" s="368"/>
      <c r="B448" s="368"/>
      <c r="C448" s="368"/>
      <c r="D448" s="368"/>
    </row>
    <row r="449" spans="1:4" x14ac:dyDescent="0.25">
      <c r="A449" s="368"/>
      <c r="B449" s="368"/>
      <c r="C449" s="368"/>
      <c r="D449" s="368"/>
    </row>
    <row r="450" spans="1:4" x14ac:dyDescent="0.25">
      <c r="A450" s="368"/>
      <c r="B450" s="368"/>
      <c r="C450" s="368"/>
      <c r="D450" s="368"/>
    </row>
    <row r="451" spans="1:4" x14ac:dyDescent="0.25">
      <c r="A451" s="368"/>
      <c r="B451" s="368"/>
      <c r="C451" s="368"/>
      <c r="D451" s="368"/>
    </row>
    <row r="452" spans="1:4" x14ac:dyDescent="0.25">
      <c r="A452" s="368"/>
      <c r="B452" s="368"/>
      <c r="C452" s="368"/>
      <c r="D452" s="368"/>
    </row>
    <row r="453" spans="1:4" x14ac:dyDescent="0.25">
      <c r="A453" s="368"/>
      <c r="B453" s="368"/>
      <c r="C453" s="368"/>
      <c r="D453" s="368"/>
    </row>
    <row r="454" spans="1:4" x14ac:dyDescent="0.25">
      <c r="A454" s="368"/>
      <c r="B454" s="368"/>
      <c r="C454" s="368"/>
      <c r="D454" s="368"/>
    </row>
    <row r="455" spans="1:4" x14ac:dyDescent="0.25">
      <c r="A455" s="368"/>
      <c r="B455" s="368"/>
      <c r="C455" s="368"/>
      <c r="D455" s="368"/>
    </row>
    <row r="456" spans="1:4" x14ac:dyDescent="0.25">
      <c r="A456" s="368"/>
      <c r="B456" s="368"/>
      <c r="C456" s="368"/>
      <c r="D456" s="368"/>
    </row>
    <row r="457" spans="1:4" x14ac:dyDescent="0.25">
      <c r="A457" s="368"/>
      <c r="B457" s="368"/>
      <c r="C457" s="368"/>
      <c r="D457" s="368"/>
    </row>
    <row r="458" spans="1:4" x14ac:dyDescent="0.25">
      <c r="A458" s="368"/>
      <c r="B458" s="368"/>
      <c r="C458" s="368"/>
      <c r="D458" s="368"/>
    </row>
    <row r="459" spans="1:4" x14ac:dyDescent="0.25">
      <c r="A459" s="368"/>
      <c r="B459" s="368"/>
      <c r="C459" s="368"/>
      <c r="D459" s="368"/>
    </row>
    <row r="460" spans="1:4" x14ac:dyDescent="0.25">
      <c r="A460" s="368"/>
      <c r="B460" s="368"/>
      <c r="C460" s="368"/>
      <c r="D460" s="368"/>
    </row>
    <row r="461" spans="1:4" x14ac:dyDescent="0.25">
      <c r="A461" s="368"/>
      <c r="B461" s="368"/>
      <c r="C461" s="368"/>
      <c r="D461" s="368"/>
    </row>
    <row r="462" spans="1:4" x14ac:dyDescent="0.25">
      <c r="A462" s="368"/>
      <c r="B462" s="368"/>
      <c r="C462" s="368"/>
      <c r="D462" s="368"/>
    </row>
    <row r="463" spans="1:4" x14ac:dyDescent="0.25">
      <c r="A463" s="368"/>
      <c r="B463" s="368"/>
      <c r="C463" s="368"/>
      <c r="D463" s="368"/>
    </row>
    <row r="464" spans="1:4" x14ac:dyDescent="0.25">
      <c r="A464" s="368"/>
      <c r="B464" s="368"/>
      <c r="C464" s="368"/>
      <c r="D464" s="368"/>
    </row>
    <row r="465" spans="1:4" x14ac:dyDescent="0.25">
      <c r="A465" s="368"/>
      <c r="B465" s="368"/>
      <c r="C465" s="368"/>
      <c r="D465" s="368"/>
    </row>
    <row r="466" spans="1:4" x14ac:dyDescent="0.25">
      <c r="A466" s="368"/>
      <c r="B466" s="368"/>
      <c r="C466" s="368"/>
      <c r="D466" s="368"/>
    </row>
    <row r="467" spans="1:4" x14ac:dyDescent="0.25">
      <c r="A467" s="368"/>
      <c r="B467" s="368"/>
      <c r="C467" s="368"/>
      <c r="D467" s="368"/>
    </row>
    <row r="468" spans="1:4" x14ac:dyDescent="0.25">
      <c r="A468" s="368"/>
      <c r="B468" s="368"/>
      <c r="C468" s="368"/>
      <c r="D468" s="368"/>
    </row>
    <row r="469" spans="1:4" x14ac:dyDescent="0.25">
      <c r="A469" s="368"/>
      <c r="B469" s="368"/>
      <c r="C469" s="368"/>
      <c r="D469" s="368"/>
    </row>
    <row r="470" spans="1:4" x14ac:dyDescent="0.25">
      <c r="A470" s="368"/>
      <c r="B470" s="368"/>
      <c r="C470" s="368"/>
      <c r="D470" s="368"/>
    </row>
    <row r="471" spans="1:4" x14ac:dyDescent="0.25">
      <c r="A471" s="368"/>
      <c r="B471" s="368"/>
      <c r="C471" s="368"/>
      <c r="D471" s="368"/>
    </row>
    <row r="472" spans="1:4" x14ac:dyDescent="0.25">
      <c r="A472" s="368"/>
      <c r="B472" s="368"/>
      <c r="C472" s="368"/>
      <c r="D472" s="368"/>
    </row>
    <row r="473" spans="1:4" x14ac:dyDescent="0.25">
      <c r="A473" s="368"/>
      <c r="B473" s="368"/>
      <c r="C473" s="368"/>
      <c r="D473" s="368"/>
    </row>
    <row r="474" spans="1:4" x14ac:dyDescent="0.25">
      <c r="A474" s="368"/>
      <c r="B474" s="368"/>
      <c r="C474" s="368"/>
      <c r="D474" s="368"/>
    </row>
    <row r="475" spans="1:4" x14ac:dyDescent="0.25">
      <c r="A475" s="368"/>
      <c r="B475" s="368"/>
      <c r="C475" s="368"/>
      <c r="D475" s="368"/>
    </row>
    <row r="476" spans="1:4" x14ac:dyDescent="0.25">
      <c r="A476" s="368"/>
      <c r="B476" s="368"/>
      <c r="C476" s="368"/>
      <c r="D476" s="368"/>
    </row>
    <row r="477" spans="1:4" x14ac:dyDescent="0.25">
      <c r="A477" s="368"/>
      <c r="B477" s="368"/>
      <c r="C477" s="368"/>
      <c r="D477" s="368"/>
    </row>
    <row r="478" spans="1:4" x14ac:dyDescent="0.25">
      <c r="A478" s="368"/>
      <c r="B478" s="368"/>
      <c r="C478" s="368"/>
      <c r="D478" s="368"/>
    </row>
    <row r="479" spans="1:4" x14ac:dyDescent="0.25">
      <c r="A479" s="368"/>
      <c r="B479" s="368"/>
      <c r="C479" s="368"/>
      <c r="D479" s="368"/>
    </row>
    <row r="480" spans="1:4" x14ac:dyDescent="0.25">
      <c r="A480" s="368"/>
      <c r="B480" s="368"/>
      <c r="C480" s="368"/>
      <c r="D480" s="368"/>
    </row>
    <row r="481" spans="1:4" x14ac:dyDescent="0.25">
      <c r="A481" s="368"/>
      <c r="B481" s="368"/>
      <c r="C481" s="368"/>
      <c r="D481" s="368"/>
    </row>
    <row r="482" spans="1:4" x14ac:dyDescent="0.25">
      <c r="A482" s="368"/>
      <c r="B482" s="368"/>
      <c r="C482" s="368"/>
      <c r="D482" s="368"/>
    </row>
    <row r="483" spans="1:4" x14ac:dyDescent="0.25">
      <c r="A483" s="368"/>
      <c r="B483" s="368"/>
      <c r="C483" s="368"/>
      <c r="D483" s="368"/>
    </row>
    <row r="484" spans="1:4" x14ac:dyDescent="0.25">
      <c r="A484" s="368"/>
      <c r="B484" s="368"/>
      <c r="C484" s="368"/>
      <c r="D484" s="368"/>
    </row>
    <row r="485" spans="1:4" x14ac:dyDescent="0.25">
      <c r="A485" s="368"/>
      <c r="B485" s="368"/>
      <c r="C485" s="368"/>
      <c r="D485" s="368"/>
    </row>
    <row r="486" spans="1:4" x14ac:dyDescent="0.25">
      <c r="A486" s="368"/>
      <c r="B486" s="368"/>
      <c r="C486" s="368"/>
      <c r="D486" s="368"/>
    </row>
    <row r="487" spans="1:4" x14ac:dyDescent="0.25">
      <c r="A487" s="368"/>
      <c r="B487" s="368"/>
      <c r="C487" s="368"/>
      <c r="D487" s="368"/>
    </row>
    <row r="488" spans="1:4" x14ac:dyDescent="0.25">
      <c r="A488" s="368"/>
      <c r="B488" s="368"/>
      <c r="C488" s="368"/>
      <c r="D488" s="368"/>
    </row>
    <row r="489" spans="1:4" x14ac:dyDescent="0.25">
      <c r="A489" s="368"/>
      <c r="B489" s="368"/>
      <c r="C489" s="368"/>
      <c r="D489" s="368"/>
    </row>
    <row r="490" spans="1:4" x14ac:dyDescent="0.25">
      <c r="A490" s="368"/>
      <c r="B490" s="368"/>
      <c r="C490" s="368"/>
      <c r="D490" s="368"/>
    </row>
    <row r="491" spans="1:4" x14ac:dyDescent="0.25">
      <c r="A491" s="368"/>
      <c r="B491" s="368"/>
      <c r="C491" s="368"/>
      <c r="D491" s="368"/>
    </row>
    <row r="492" spans="1:4" x14ac:dyDescent="0.25">
      <c r="A492" s="368"/>
      <c r="B492" s="368"/>
      <c r="C492" s="368"/>
      <c r="D492" s="368"/>
    </row>
    <row r="493" spans="1:4" x14ac:dyDescent="0.25">
      <c r="A493" s="368"/>
      <c r="B493" s="368"/>
      <c r="C493" s="368"/>
      <c r="D493" s="368"/>
    </row>
    <row r="494" spans="1:4" x14ac:dyDescent="0.25">
      <c r="A494" s="368"/>
      <c r="B494" s="368"/>
      <c r="C494" s="368"/>
      <c r="D494" s="368"/>
    </row>
    <row r="495" spans="1:4" x14ac:dyDescent="0.25">
      <c r="A495" s="368"/>
      <c r="B495" s="368"/>
      <c r="C495" s="368"/>
      <c r="D495" s="368"/>
    </row>
    <row r="496" spans="1:4" x14ac:dyDescent="0.25">
      <c r="A496" s="368"/>
      <c r="B496" s="368"/>
      <c r="C496" s="368"/>
      <c r="D496" s="368"/>
    </row>
    <row r="497" spans="1:4" x14ac:dyDescent="0.25">
      <c r="A497" s="368"/>
      <c r="B497" s="368"/>
      <c r="C497" s="368"/>
      <c r="D497" s="368"/>
    </row>
    <row r="498" spans="1:4" x14ac:dyDescent="0.25">
      <c r="A498" s="368"/>
      <c r="B498" s="368"/>
      <c r="C498" s="368"/>
      <c r="D498" s="368"/>
    </row>
    <row r="499" spans="1:4" x14ac:dyDescent="0.25">
      <c r="A499" s="368"/>
      <c r="B499" s="368"/>
      <c r="C499" s="368"/>
      <c r="D499" s="368"/>
    </row>
    <row r="500" spans="1:4" x14ac:dyDescent="0.25">
      <c r="A500" s="368"/>
      <c r="B500" s="368"/>
      <c r="C500" s="368"/>
      <c r="D500" s="368"/>
    </row>
    <row r="501" spans="1:4" x14ac:dyDescent="0.25">
      <c r="A501" s="368"/>
      <c r="B501" s="368"/>
      <c r="C501" s="368"/>
      <c r="D501" s="368"/>
    </row>
    <row r="502" spans="1:4" x14ac:dyDescent="0.25">
      <c r="A502" s="368"/>
      <c r="B502" s="368"/>
      <c r="C502" s="368"/>
      <c r="D502" s="368"/>
    </row>
    <row r="503" spans="1:4" x14ac:dyDescent="0.25">
      <c r="A503" s="368"/>
      <c r="B503" s="368"/>
      <c r="C503" s="368"/>
      <c r="D503" s="368"/>
    </row>
    <row r="504" spans="1:4" x14ac:dyDescent="0.25">
      <c r="A504" s="368"/>
      <c r="B504" s="368"/>
      <c r="C504" s="368"/>
      <c r="D504" s="368"/>
    </row>
    <row r="505" spans="1:4" x14ac:dyDescent="0.25">
      <c r="A505" s="368"/>
      <c r="B505" s="368"/>
      <c r="C505" s="368"/>
      <c r="D505" s="368"/>
    </row>
    <row r="506" spans="1:4" x14ac:dyDescent="0.25">
      <c r="A506" s="368"/>
      <c r="B506" s="368"/>
      <c r="C506" s="368"/>
      <c r="D506" s="368"/>
    </row>
    <row r="507" spans="1:4" x14ac:dyDescent="0.25">
      <c r="A507" s="368"/>
      <c r="B507" s="368"/>
      <c r="C507" s="368"/>
      <c r="D507" s="368"/>
    </row>
    <row r="508" spans="1:4" x14ac:dyDescent="0.25">
      <c r="A508" s="368"/>
      <c r="B508" s="368"/>
      <c r="C508" s="368"/>
      <c r="D508" s="368"/>
    </row>
    <row r="509" spans="1:4" x14ac:dyDescent="0.25">
      <c r="A509" s="368"/>
      <c r="B509" s="368"/>
      <c r="C509" s="368"/>
      <c r="D509" s="368"/>
    </row>
    <row r="510" spans="1:4" x14ac:dyDescent="0.25">
      <c r="A510" s="368"/>
      <c r="B510" s="368"/>
      <c r="C510" s="368"/>
      <c r="D510" s="368"/>
    </row>
    <row r="511" spans="1:4" x14ac:dyDescent="0.25">
      <c r="A511" s="368"/>
      <c r="B511" s="368"/>
      <c r="C511" s="368"/>
      <c r="D511" s="368"/>
    </row>
    <row r="512" spans="1:4" x14ac:dyDescent="0.25">
      <c r="A512" s="368"/>
      <c r="B512" s="368"/>
      <c r="C512" s="368"/>
      <c r="D512" s="368"/>
    </row>
    <row r="513" spans="1:4" x14ac:dyDescent="0.25">
      <c r="A513" s="368"/>
      <c r="B513" s="368"/>
      <c r="C513" s="368"/>
      <c r="D513" s="368"/>
    </row>
    <row r="514" spans="1:4" x14ac:dyDescent="0.25">
      <c r="A514" s="368"/>
      <c r="B514" s="368"/>
      <c r="C514" s="368"/>
      <c r="D514" s="368"/>
    </row>
    <row r="515" spans="1:4" x14ac:dyDescent="0.25">
      <c r="A515" s="368"/>
      <c r="B515" s="368"/>
      <c r="C515" s="368"/>
      <c r="D515" s="368"/>
    </row>
    <row r="516" spans="1:4" x14ac:dyDescent="0.25">
      <c r="A516" s="368"/>
      <c r="B516" s="368"/>
      <c r="C516" s="368"/>
      <c r="D516" s="368"/>
    </row>
    <row r="517" spans="1:4" x14ac:dyDescent="0.25">
      <c r="A517" s="368"/>
      <c r="B517" s="368"/>
      <c r="C517" s="368"/>
      <c r="D517" s="368"/>
    </row>
    <row r="518" spans="1:4" x14ac:dyDescent="0.25">
      <c r="A518" s="368"/>
      <c r="B518" s="368"/>
      <c r="C518" s="368"/>
      <c r="D518" s="368"/>
    </row>
    <row r="519" spans="1:4" x14ac:dyDescent="0.25">
      <c r="A519" s="368"/>
      <c r="B519" s="368"/>
      <c r="C519" s="368"/>
      <c r="D519" s="368"/>
    </row>
    <row r="520" spans="1:4" x14ac:dyDescent="0.25">
      <c r="A520" s="368"/>
      <c r="B520" s="368"/>
      <c r="C520" s="368"/>
      <c r="D520" s="368"/>
    </row>
    <row r="521" spans="1:4" x14ac:dyDescent="0.25">
      <c r="A521" s="368"/>
      <c r="B521" s="368"/>
      <c r="C521" s="368"/>
      <c r="D521" s="368"/>
    </row>
    <row r="522" spans="1:4" x14ac:dyDescent="0.25">
      <c r="A522" s="368"/>
      <c r="B522" s="368"/>
      <c r="C522" s="368"/>
      <c r="D522" s="368"/>
    </row>
    <row r="523" spans="1:4" x14ac:dyDescent="0.25">
      <c r="A523" s="368"/>
      <c r="B523" s="368"/>
      <c r="C523" s="368"/>
      <c r="D523" s="368"/>
    </row>
    <row r="524" spans="1:4" x14ac:dyDescent="0.25">
      <c r="A524" s="368"/>
      <c r="B524" s="368"/>
      <c r="C524" s="368"/>
      <c r="D524" s="368"/>
    </row>
    <row r="525" spans="1:4" x14ac:dyDescent="0.25">
      <c r="A525" s="368"/>
      <c r="B525" s="368"/>
      <c r="C525" s="368"/>
      <c r="D525" s="368"/>
    </row>
    <row r="526" spans="1:4" x14ac:dyDescent="0.25">
      <c r="A526" s="368"/>
      <c r="B526" s="368"/>
      <c r="C526" s="368"/>
      <c r="D526" s="368"/>
    </row>
    <row r="527" spans="1:4" x14ac:dyDescent="0.25">
      <c r="A527" s="368"/>
      <c r="B527" s="368"/>
      <c r="C527" s="368"/>
      <c r="D527" s="368"/>
    </row>
    <row r="528" spans="1:4" x14ac:dyDescent="0.25">
      <c r="A528" s="368"/>
      <c r="B528" s="368"/>
      <c r="C528" s="368"/>
      <c r="D528" s="368"/>
    </row>
    <row r="529" spans="1:4" x14ac:dyDescent="0.25">
      <c r="A529" s="368"/>
      <c r="B529" s="368"/>
      <c r="C529" s="368"/>
      <c r="D529" s="368"/>
    </row>
    <row r="530" spans="1:4" x14ac:dyDescent="0.25">
      <c r="A530" s="368"/>
      <c r="B530" s="368"/>
      <c r="C530" s="368"/>
      <c r="D530" s="368"/>
    </row>
    <row r="531" spans="1:4" x14ac:dyDescent="0.25">
      <c r="A531" s="368"/>
      <c r="B531" s="368"/>
      <c r="C531" s="368"/>
      <c r="D531" s="368"/>
    </row>
    <row r="532" spans="1:4" x14ac:dyDescent="0.25">
      <c r="A532" s="368"/>
      <c r="B532" s="368"/>
      <c r="C532" s="368"/>
      <c r="D532" s="368"/>
    </row>
    <row r="533" spans="1:4" x14ac:dyDescent="0.25">
      <c r="A533" s="368"/>
      <c r="B533" s="368"/>
      <c r="C533" s="368"/>
      <c r="D533" s="368"/>
    </row>
    <row r="534" spans="1:4" x14ac:dyDescent="0.25">
      <c r="A534" s="368"/>
      <c r="B534" s="368"/>
      <c r="C534" s="368"/>
      <c r="D534" s="368"/>
    </row>
    <row r="535" spans="1:4" x14ac:dyDescent="0.25">
      <c r="A535" s="368"/>
      <c r="B535" s="368"/>
      <c r="C535" s="368"/>
      <c r="D535" s="368"/>
    </row>
    <row r="536" spans="1:4" x14ac:dyDescent="0.25">
      <c r="A536" s="368"/>
      <c r="B536" s="368"/>
      <c r="C536" s="368"/>
      <c r="D536" s="368"/>
    </row>
    <row r="537" spans="1:4" x14ac:dyDescent="0.25">
      <c r="A537" s="368"/>
      <c r="B537" s="368"/>
      <c r="C537" s="368"/>
      <c r="D537" s="368"/>
    </row>
    <row r="538" spans="1:4" x14ac:dyDescent="0.25">
      <c r="A538" s="368"/>
      <c r="B538" s="368"/>
      <c r="C538" s="368"/>
      <c r="D538" s="368"/>
    </row>
    <row r="539" spans="1:4" x14ac:dyDescent="0.25">
      <c r="A539" s="368"/>
      <c r="B539" s="368"/>
      <c r="C539" s="368"/>
      <c r="D539" s="368"/>
    </row>
    <row r="540" spans="1:4" x14ac:dyDescent="0.25">
      <c r="A540" s="368"/>
      <c r="B540" s="368"/>
      <c r="C540" s="368"/>
      <c r="D540" s="368"/>
    </row>
    <row r="541" spans="1:4" x14ac:dyDescent="0.25">
      <c r="A541" s="368"/>
      <c r="B541" s="368"/>
      <c r="C541" s="368"/>
      <c r="D541" s="368"/>
    </row>
    <row r="542" spans="1:4" x14ac:dyDescent="0.25">
      <c r="A542" s="368"/>
      <c r="B542" s="368"/>
      <c r="C542" s="368"/>
      <c r="D542" s="368"/>
    </row>
    <row r="543" spans="1:4" x14ac:dyDescent="0.25">
      <c r="A543" s="368"/>
      <c r="B543" s="368"/>
      <c r="C543" s="368"/>
      <c r="D543" s="368"/>
    </row>
    <row r="544" spans="1:4" x14ac:dyDescent="0.25">
      <c r="A544" s="368"/>
      <c r="B544" s="368"/>
      <c r="C544" s="368"/>
      <c r="D544" s="368"/>
    </row>
    <row r="545" spans="1:4" x14ac:dyDescent="0.25">
      <c r="A545" s="368"/>
      <c r="B545" s="368"/>
      <c r="C545" s="368"/>
      <c r="D545" s="368"/>
    </row>
    <row r="546" spans="1:4" x14ac:dyDescent="0.25">
      <c r="A546" s="368"/>
      <c r="B546" s="368"/>
      <c r="C546" s="368"/>
      <c r="D546" s="368"/>
    </row>
    <row r="547" spans="1:4" x14ac:dyDescent="0.25">
      <c r="A547" s="368"/>
      <c r="B547" s="368"/>
      <c r="C547" s="368"/>
      <c r="D547" s="368"/>
    </row>
    <row r="548" spans="1:4" x14ac:dyDescent="0.25">
      <c r="A548" s="368"/>
      <c r="B548" s="368"/>
      <c r="C548" s="368"/>
      <c r="D548" s="368"/>
    </row>
    <row r="549" spans="1:4" x14ac:dyDescent="0.25">
      <c r="A549" s="368"/>
      <c r="B549" s="368"/>
      <c r="C549" s="368"/>
      <c r="D549" s="368"/>
    </row>
    <row r="550" spans="1:4" x14ac:dyDescent="0.25">
      <c r="A550" s="368"/>
      <c r="B550" s="368"/>
      <c r="C550" s="368"/>
      <c r="D550" s="368"/>
    </row>
    <row r="551" spans="1:4" x14ac:dyDescent="0.25">
      <c r="A551" s="368"/>
      <c r="B551" s="368"/>
      <c r="C551" s="368"/>
      <c r="D551" s="368"/>
    </row>
    <row r="552" spans="1:4" x14ac:dyDescent="0.25">
      <c r="A552" s="368"/>
      <c r="B552" s="368"/>
      <c r="C552" s="368"/>
      <c r="D552" s="368"/>
    </row>
    <row r="553" spans="1:4" x14ac:dyDescent="0.25">
      <c r="A553" s="368"/>
      <c r="B553" s="368"/>
      <c r="C553" s="368"/>
      <c r="D553" s="368"/>
    </row>
    <row r="554" spans="1:4" x14ac:dyDescent="0.25">
      <c r="A554" s="368"/>
      <c r="B554" s="368"/>
      <c r="C554" s="368"/>
      <c r="D554" s="368"/>
    </row>
    <row r="555" spans="1:4" x14ac:dyDescent="0.25">
      <c r="A555" s="368"/>
      <c r="B555" s="368"/>
      <c r="C555" s="368"/>
      <c r="D555" s="368"/>
    </row>
    <row r="556" spans="1:4" x14ac:dyDescent="0.25">
      <c r="A556" s="368"/>
      <c r="B556" s="368"/>
      <c r="C556" s="368"/>
      <c r="D556" s="368"/>
    </row>
    <row r="557" spans="1:4" x14ac:dyDescent="0.25">
      <c r="A557" s="368"/>
      <c r="B557" s="368"/>
      <c r="C557" s="368"/>
      <c r="D557" s="368"/>
    </row>
    <row r="558" spans="1:4" x14ac:dyDescent="0.25">
      <c r="A558" s="368"/>
      <c r="B558" s="368"/>
      <c r="C558" s="368"/>
      <c r="D558" s="368"/>
    </row>
    <row r="559" spans="1:4" x14ac:dyDescent="0.25">
      <c r="A559" s="368"/>
      <c r="B559" s="368"/>
      <c r="C559" s="368"/>
      <c r="D559" s="368"/>
    </row>
    <row r="560" spans="1:4" x14ac:dyDescent="0.25">
      <c r="A560" s="368"/>
      <c r="B560" s="368"/>
      <c r="C560" s="368"/>
      <c r="D560" s="368"/>
    </row>
    <row r="561" spans="1:4" x14ac:dyDescent="0.25">
      <c r="A561" s="368"/>
      <c r="B561" s="368"/>
      <c r="C561" s="368"/>
      <c r="D561" s="368"/>
    </row>
    <row r="562" spans="1:4" x14ac:dyDescent="0.25">
      <c r="A562" s="368"/>
      <c r="B562" s="368"/>
      <c r="C562" s="368"/>
      <c r="D562" s="368"/>
    </row>
    <row r="563" spans="1:4" x14ac:dyDescent="0.25">
      <c r="A563" s="368"/>
      <c r="B563" s="368"/>
      <c r="C563" s="368"/>
      <c r="D563" s="368"/>
    </row>
    <row r="564" spans="1:4" x14ac:dyDescent="0.25">
      <c r="A564" s="368"/>
      <c r="B564" s="368"/>
      <c r="C564" s="368"/>
      <c r="D564" s="368"/>
    </row>
    <row r="565" spans="1:4" x14ac:dyDescent="0.25">
      <c r="A565" s="368"/>
      <c r="B565" s="368"/>
      <c r="C565" s="368"/>
      <c r="D565" s="368"/>
    </row>
    <row r="566" spans="1:4" x14ac:dyDescent="0.25">
      <c r="A566" s="368"/>
      <c r="B566" s="368"/>
      <c r="C566" s="368"/>
      <c r="D566" s="368"/>
    </row>
    <row r="567" spans="1:4" x14ac:dyDescent="0.25">
      <c r="A567" s="368"/>
      <c r="B567" s="368"/>
      <c r="C567" s="368"/>
      <c r="D567" s="368"/>
    </row>
    <row r="568" spans="1:4" x14ac:dyDescent="0.25">
      <c r="A568" s="368"/>
      <c r="B568" s="368"/>
      <c r="C568" s="368"/>
      <c r="D568" s="368"/>
    </row>
    <row r="569" spans="1:4" x14ac:dyDescent="0.25">
      <c r="A569" s="368"/>
      <c r="B569" s="368"/>
      <c r="C569" s="368"/>
      <c r="D569" s="368"/>
    </row>
    <row r="570" spans="1:4" x14ac:dyDescent="0.25">
      <c r="A570" s="368"/>
      <c r="B570" s="368"/>
      <c r="C570" s="368"/>
      <c r="D570" s="368"/>
    </row>
    <row r="571" spans="1:4" x14ac:dyDescent="0.25">
      <c r="A571" s="368"/>
      <c r="B571" s="368"/>
      <c r="C571" s="368"/>
      <c r="D571" s="368"/>
    </row>
    <row r="572" spans="1:4" x14ac:dyDescent="0.25">
      <c r="A572" s="368"/>
      <c r="B572" s="368"/>
      <c r="C572" s="368"/>
      <c r="D572" s="368"/>
    </row>
    <row r="573" spans="1:4" x14ac:dyDescent="0.25">
      <c r="A573" s="368"/>
      <c r="B573" s="368"/>
      <c r="C573" s="368"/>
      <c r="D573" s="368"/>
    </row>
    <row r="574" spans="1:4" x14ac:dyDescent="0.25">
      <c r="A574" s="368"/>
      <c r="B574" s="368"/>
      <c r="C574" s="368"/>
      <c r="D574" s="368"/>
    </row>
    <row r="575" spans="1:4" x14ac:dyDescent="0.25">
      <c r="A575" s="368"/>
      <c r="B575" s="368"/>
      <c r="C575" s="368"/>
      <c r="D575" s="368"/>
    </row>
    <row r="576" spans="1:4" x14ac:dyDescent="0.25">
      <c r="A576" s="368"/>
      <c r="B576" s="368"/>
      <c r="C576" s="368"/>
      <c r="D576" s="368"/>
    </row>
    <row r="577" spans="1:4" x14ac:dyDescent="0.25">
      <c r="A577" s="368"/>
      <c r="B577" s="368"/>
      <c r="C577" s="368"/>
      <c r="D577" s="368"/>
    </row>
    <row r="578" spans="1:4" x14ac:dyDescent="0.25">
      <c r="A578" s="368"/>
      <c r="B578" s="368"/>
      <c r="C578" s="368"/>
      <c r="D578" s="368"/>
    </row>
    <row r="579" spans="1:4" x14ac:dyDescent="0.25">
      <c r="A579" s="368"/>
      <c r="B579" s="368"/>
      <c r="C579" s="368"/>
      <c r="D579" s="368"/>
    </row>
    <row r="580" spans="1:4" x14ac:dyDescent="0.25">
      <c r="A580" s="368"/>
      <c r="B580" s="368"/>
      <c r="C580" s="368"/>
      <c r="D580" s="368"/>
    </row>
    <row r="581" spans="1:4" x14ac:dyDescent="0.25">
      <c r="A581" s="368"/>
      <c r="B581" s="368"/>
      <c r="C581" s="368"/>
      <c r="D581" s="368"/>
    </row>
    <row r="582" spans="1:4" x14ac:dyDescent="0.25">
      <c r="A582" s="368"/>
      <c r="B582" s="368"/>
      <c r="C582" s="368"/>
      <c r="D582" s="368"/>
    </row>
    <row r="583" spans="1:4" x14ac:dyDescent="0.25">
      <c r="A583" s="368"/>
      <c r="B583" s="368"/>
      <c r="C583" s="368"/>
      <c r="D583" s="368"/>
    </row>
    <row r="584" spans="1:4" x14ac:dyDescent="0.25">
      <c r="A584" s="368"/>
      <c r="B584" s="368"/>
      <c r="C584" s="368"/>
      <c r="D584" s="368"/>
    </row>
    <row r="585" spans="1:4" x14ac:dyDescent="0.25">
      <c r="A585" s="368"/>
      <c r="B585" s="368"/>
      <c r="C585" s="368"/>
      <c r="D585" s="368"/>
    </row>
    <row r="586" spans="1:4" x14ac:dyDescent="0.25">
      <c r="A586" s="368"/>
      <c r="B586" s="368"/>
      <c r="C586" s="368"/>
      <c r="D586" s="368"/>
    </row>
    <row r="587" spans="1:4" x14ac:dyDescent="0.25">
      <c r="A587" s="368"/>
      <c r="B587" s="368"/>
      <c r="C587" s="368"/>
      <c r="D587" s="368"/>
    </row>
    <row r="588" spans="1:4" x14ac:dyDescent="0.25">
      <c r="A588" s="368"/>
      <c r="B588" s="368"/>
      <c r="C588" s="368"/>
      <c r="D588" s="368"/>
    </row>
    <row r="589" spans="1:4" x14ac:dyDescent="0.25">
      <c r="A589" s="368"/>
      <c r="B589" s="368"/>
      <c r="C589" s="368"/>
      <c r="D589" s="368"/>
    </row>
    <row r="590" spans="1:4" x14ac:dyDescent="0.25">
      <c r="A590" s="368"/>
      <c r="B590" s="368"/>
      <c r="C590" s="368"/>
      <c r="D590" s="368"/>
    </row>
    <row r="591" spans="1:4" x14ac:dyDescent="0.25">
      <c r="A591" s="368"/>
      <c r="B591" s="368"/>
      <c r="C591" s="368"/>
      <c r="D591" s="368"/>
    </row>
    <row r="592" spans="1:4" x14ac:dyDescent="0.25">
      <c r="A592" s="368"/>
      <c r="B592" s="368"/>
      <c r="C592" s="368"/>
      <c r="D592" s="368"/>
    </row>
    <row r="593" spans="1:4" x14ac:dyDescent="0.25">
      <c r="A593" s="368"/>
      <c r="B593" s="368"/>
      <c r="C593" s="368"/>
      <c r="D593" s="368"/>
    </row>
    <row r="594" spans="1:4" x14ac:dyDescent="0.25">
      <c r="A594" s="368"/>
      <c r="B594" s="368"/>
      <c r="C594" s="368"/>
      <c r="D594" s="368"/>
    </row>
    <row r="595" spans="1:4" x14ac:dyDescent="0.25">
      <c r="A595" s="368"/>
      <c r="B595" s="368"/>
      <c r="C595" s="368"/>
      <c r="D595" s="368"/>
    </row>
    <row r="596" spans="1:4" x14ac:dyDescent="0.25">
      <c r="A596" s="368"/>
      <c r="B596" s="368"/>
      <c r="C596" s="368"/>
      <c r="D596" s="368"/>
    </row>
    <row r="597" spans="1:4" x14ac:dyDescent="0.25">
      <c r="A597" s="368"/>
      <c r="B597" s="368"/>
      <c r="C597" s="368"/>
      <c r="D597" s="368"/>
    </row>
    <row r="598" spans="1:4" x14ac:dyDescent="0.25">
      <c r="A598" s="368"/>
      <c r="B598" s="368"/>
      <c r="C598" s="368"/>
      <c r="D598" s="368"/>
    </row>
    <row r="599" spans="1:4" x14ac:dyDescent="0.25">
      <c r="A599" s="368"/>
      <c r="B599" s="368"/>
      <c r="C599" s="368"/>
      <c r="D599" s="368"/>
    </row>
    <row r="600" spans="1:4" x14ac:dyDescent="0.25">
      <c r="A600" s="368"/>
      <c r="B600" s="368"/>
      <c r="C600" s="368"/>
      <c r="D600" s="368"/>
    </row>
    <row r="601" spans="1:4" x14ac:dyDescent="0.25">
      <c r="A601" s="368"/>
      <c r="B601" s="368"/>
      <c r="C601" s="368"/>
      <c r="D601" s="368"/>
    </row>
    <row r="602" spans="1:4" x14ac:dyDescent="0.25">
      <c r="A602" s="368"/>
      <c r="B602" s="368"/>
      <c r="C602" s="368"/>
      <c r="D602" s="368"/>
    </row>
    <row r="603" spans="1:4" x14ac:dyDescent="0.25">
      <c r="A603" s="368"/>
      <c r="B603" s="368"/>
      <c r="C603" s="368"/>
      <c r="D603" s="368"/>
    </row>
    <row r="604" spans="1:4" x14ac:dyDescent="0.25">
      <c r="A604" s="368"/>
      <c r="B604" s="368"/>
      <c r="C604" s="368"/>
      <c r="D604" s="368"/>
    </row>
    <row r="605" spans="1:4" x14ac:dyDescent="0.25">
      <c r="A605" s="368"/>
      <c r="B605" s="368"/>
      <c r="C605" s="368"/>
      <c r="D605" s="368"/>
    </row>
    <row r="606" spans="1:4" x14ac:dyDescent="0.25">
      <c r="A606" s="368"/>
      <c r="B606" s="368"/>
      <c r="C606" s="368"/>
      <c r="D606" s="368"/>
    </row>
    <row r="607" spans="1:4" x14ac:dyDescent="0.25">
      <c r="A607" s="368"/>
      <c r="B607" s="368"/>
      <c r="C607" s="368"/>
      <c r="D607" s="368"/>
    </row>
    <row r="608" spans="1:4" x14ac:dyDescent="0.25">
      <c r="A608" s="368"/>
      <c r="B608" s="368"/>
      <c r="C608" s="368"/>
      <c r="D608" s="368"/>
    </row>
    <row r="609" spans="1:4" x14ac:dyDescent="0.25">
      <c r="A609" s="368"/>
      <c r="B609" s="368"/>
      <c r="C609" s="368"/>
      <c r="D609" s="368"/>
    </row>
    <row r="610" spans="1:4" x14ac:dyDescent="0.25">
      <c r="A610" s="368"/>
      <c r="B610" s="368"/>
      <c r="C610" s="368"/>
      <c r="D610" s="368"/>
    </row>
    <row r="611" spans="1:4" x14ac:dyDescent="0.25">
      <c r="A611" s="368"/>
      <c r="B611" s="368"/>
      <c r="C611" s="368"/>
      <c r="D611" s="368"/>
    </row>
    <row r="612" spans="1:4" x14ac:dyDescent="0.25">
      <c r="A612" s="368"/>
      <c r="B612" s="368"/>
      <c r="C612" s="368"/>
      <c r="D612" s="368"/>
    </row>
    <row r="613" spans="1:4" x14ac:dyDescent="0.25">
      <c r="A613" s="368"/>
      <c r="B613" s="368"/>
      <c r="C613" s="368"/>
      <c r="D613" s="368"/>
    </row>
    <row r="614" spans="1:4" x14ac:dyDescent="0.25">
      <c r="A614" s="368"/>
      <c r="B614" s="368"/>
      <c r="C614" s="368"/>
      <c r="D614" s="368"/>
    </row>
    <row r="615" spans="1:4" x14ac:dyDescent="0.25">
      <c r="A615" s="368"/>
      <c r="B615" s="368"/>
      <c r="C615" s="368"/>
      <c r="D615" s="368"/>
    </row>
    <row r="616" spans="1:4" x14ac:dyDescent="0.25">
      <c r="A616" s="368"/>
      <c r="B616" s="368"/>
      <c r="C616" s="368"/>
      <c r="D616" s="368"/>
    </row>
    <row r="617" spans="1:4" x14ac:dyDescent="0.25">
      <c r="A617" s="368"/>
      <c r="B617" s="368"/>
      <c r="C617" s="368"/>
      <c r="D617" s="368"/>
    </row>
    <row r="618" spans="1:4" x14ac:dyDescent="0.25">
      <c r="A618" s="368"/>
      <c r="B618" s="368"/>
      <c r="C618" s="368"/>
      <c r="D618" s="368"/>
    </row>
    <row r="619" spans="1:4" x14ac:dyDescent="0.25">
      <c r="A619" s="368"/>
      <c r="B619" s="368"/>
      <c r="C619" s="368"/>
      <c r="D619" s="368"/>
    </row>
    <row r="620" spans="1:4" x14ac:dyDescent="0.25">
      <c r="A620" s="368"/>
      <c r="B620" s="368"/>
      <c r="C620" s="368"/>
      <c r="D620" s="368"/>
    </row>
    <row r="621" spans="1:4" x14ac:dyDescent="0.25">
      <c r="A621" s="368"/>
      <c r="B621" s="368"/>
      <c r="C621" s="368"/>
      <c r="D621" s="368"/>
    </row>
    <row r="622" spans="1:4" x14ac:dyDescent="0.25">
      <c r="A622" s="368"/>
      <c r="B622" s="368"/>
      <c r="C622" s="368"/>
      <c r="D622" s="368"/>
    </row>
    <row r="623" spans="1:4" x14ac:dyDescent="0.25">
      <c r="A623" s="368"/>
      <c r="B623" s="368"/>
      <c r="C623" s="368"/>
      <c r="D623" s="368"/>
    </row>
    <row r="624" spans="1:4" x14ac:dyDescent="0.25">
      <c r="A624" s="368"/>
      <c r="B624" s="368"/>
      <c r="C624" s="368"/>
      <c r="D624" s="368"/>
    </row>
    <row r="625" spans="1:4" x14ac:dyDescent="0.25">
      <c r="A625" s="368"/>
      <c r="B625" s="368"/>
      <c r="C625" s="368"/>
      <c r="D625" s="368"/>
    </row>
    <row r="626" spans="1:4" x14ac:dyDescent="0.25">
      <c r="A626" s="368"/>
      <c r="B626" s="368"/>
      <c r="C626" s="368"/>
      <c r="D626" s="368"/>
    </row>
    <row r="627" spans="1:4" x14ac:dyDescent="0.25">
      <c r="A627" s="368"/>
      <c r="B627" s="368"/>
      <c r="C627" s="368"/>
      <c r="D627" s="368"/>
    </row>
    <row r="628" spans="1:4" x14ac:dyDescent="0.25">
      <c r="A628" s="368"/>
      <c r="B628" s="368"/>
      <c r="C628" s="368"/>
      <c r="D628" s="368"/>
    </row>
    <row r="629" spans="1:4" x14ac:dyDescent="0.25">
      <c r="A629" s="368"/>
      <c r="B629" s="368"/>
      <c r="C629" s="368"/>
      <c r="D629" s="368"/>
    </row>
    <row r="630" spans="1:4" x14ac:dyDescent="0.25">
      <c r="A630" s="368"/>
      <c r="B630" s="368"/>
      <c r="C630" s="368"/>
      <c r="D630" s="368"/>
    </row>
    <row r="631" spans="1:4" x14ac:dyDescent="0.25">
      <c r="A631" s="368"/>
      <c r="B631" s="368"/>
      <c r="C631" s="368"/>
      <c r="D631" s="368"/>
    </row>
    <row r="632" spans="1:4" x14ac:dyDescent="0.25">
      <c r="A632" s="368"/>
      <c r="B632" s="368"/>
      <c r="C632" s="368"/>
      <c r="D632" s="368"/>
    </row>
    <row r="633" spans="1:4" x14ac:dyDescent="0.25">
      <c r="A633" s="368"/>
      <c r="B633" s="368"/>
      <c r="C633" s="368"/>
      <c r="D633" s="368"/>
    </row>
    <row r="634" spans="1:4" x14ac:dyDescent="0.25">
      <c r="A634" s="368"/>
      <c r="B634" s="368"/>
      <c r="C634" s="368"/>
      <c r="D634" s="368"/>
    </row>
    <row r="635" spans="1:4" x14ac:dyDescent="0.25">
      <c r="A635" s="368"/>
      <c r="B635" s="368"/>
      <c r="C635" s="368"/>
      <c r="D635" s="368"/>
    </row>
    <row r="636" spans="1:4" x14ac:dyDescent="0.25">
      <c r="A636" s="368"/>
      <c r="B636" s="368"/>
      <c r="C636" s="368"/>
      <c r="D636" s="368"/>
    </row>
    <row r="637" spans="1:4" x14ac:dyDescent="0.25">
      <c r="A637" s="368"/>
      <c r="B637" s="368"/>
      <c r="C637" s="368"/>
      <c r="D637" s="368"/>
    </row>
    <row r="638" spans="1:4" x14ac:dyDescent="0.25">
      <c r="A638" s="368"/>
      <c r="B638" s="368"/>
      <c r="C638" s="368"/>
      <c r="D638" s="368"/>
    </row>
    <row r="639" spans="1:4" x14ac:dyDescent="0.25">
      <c r="A639" s="368"/>
      <c r="B639" s="368"/>
      <c r="C639" s="368"/>
      <c r="D639" s="368"/>
    </row>
    <row r="640" spans="1:4" x14ac:dyDescent="0.25">
      <c r="A640" s="368"/>
      <c r="B640" s="368"/>
      <c r="C640" s="368"/>
      <c r="D640" s="368"/>
    </row>
    <row r="641" spans="1:4" x14ac:dyDescent="0.25">
      <c r="A641" s="368"/>
      <c r="B641" s="368"/>
      <c r="C641" s="368"/>
      <c r="D641" s="368"/>
    </row>
    <row r="642" spans="1:4" x14ac:dyDescent="0.25">
      <c r="A642" s="368"/>
      <c r="B642" s="368"/>
      <c r="C642" s="368"/>
      <c r="D642" s="368"/>
    </row>
    <row r="643" spans="1:4" x14ac:dyDescent="0.25">
      <c r="A643" s="368"/>
      <c r="B643" s="368"/>
      <c r="C643" s="368"/>
      <c r="D643" s="368"/>
    </row>
    <row r="644" spans="1:4" x14ac:dyDescent="0.25">
      <c r="A644" s="368"/>
      <c r="B644" s="368"/>
      <c r="C644" s="368"/>
      <c r="D644" s="368"/>
    </row>
    <row r="645" spans="1:4" x14ac:dyDescent="0.25">
      <c r="A645" s="368"/>
      <c r="B645" s="368"/>
      <c r="C645" s="368"/>
      <c r="D645" s="368"/>
    </row>
    <row r="646" spans="1:4" x14ac:dyDescent="0.25">
      <c r="A646" s="368"/>
      <c r="B646" s="368"/>
      <c r="C646" s="368"/>
      <c r="D646" s="368"/>
    </row>
    <row r="647" spans="1:4" x14ac:dyDescent="0.25">
      <c r="A647" s="368"/>
      <c r="B647" s="368"/>
      <c r="C647" s="368"/>
      <c r="D647" s="368"/>
    </row>
    <row r="648" spans="1:4" x14ac:dyDescent="0.25">
      <c r="A648" s="368"/>
      <c r="B648" s="368"/>
      <c r="C648" s="368"/>
      <c r="D648" s="368"/>
    </row>
    <row r="649" spans="1:4" x14ac:dyDescent="0.25">
      <c r="A649" s="368"/>
      <c r="B649" s="368"/>
      <c r="C649" s="368"/>
      <c r="D649" s="368"/>
    </row>
    <row r="650" spans="1:4" x14ac:dyDescent="0.25">
      <c r="A650" s="368"/>
      <c r="B650" s="368"/>
      <c r="C650" s="368"/>
      <c r="D650" s="368"/>
    </row>
    <row r="651" spans="1:4" x14ac:dyDescent="0.25">
      <c r="A651" s="368"/>
      <c r="B651" s="368"/>
      <c r="C651" s="368"/>
      <c r="D651" s="368"/>
    </row>
    <row r="652" spans="1:4" x14ac:dyDescent="0.25">
      <c r="A652" s="368"/>
      <c r="B652" s="368"/>
      <c r="C652" s="368"/>
      <c r="D652" s="368"/>
    </row>
    <row r="653" spans="1:4" x14ac:dyDescent="0.25">
      <c r="A653" s="368"/>
      <c r="B653" s="368"/>
      <c r="C653" s="368"/>
      <c r="D653" s="368"/>
    </row>
    <row r="654" spans="1:4" x14ac:dyDescent="0.25">
      <c r="A654" s="368"/>
      <c r="B654" s="368"/>
      <c r="C654" s="368"/>
      <c r="D654" s="368"/>
    </row>
    <row r="655" spans="1:4" x14ac:dyDescent="0.25">
      <c r="A655" s="368"/>
      <c r="B655" s="368"/>
      <c r="C655" s="368"/>
      <c r="D655" s="368"/>
    </row>
    <row r="656" spans="1:4" x14ac:dyDescent="0.25">
      <c r="A656" s="368"/>
      <c r="B656" s="368"/>
      <c r="C656" s="368"/>
      <c r="D656" s="368"/>
    </row>
    <row r="657" spans="1:4" x14ac:dyDescent="0.25">
      <c r="A657" s="368"/>
      <c r="B657" s="368"/>
      <c r="C657" s="368"/>
      <c r="D657" s="368"/>
    </row>
    <row r="658" spans="1:4" x14ac:dyDescent="0.25">
      <c r="A658" s="368"/>
      <c r="B658" s="368"/>
      <c r="C658" s="368"/>
      <c r="D658" s="368"/>
    </row>
    <row r="659" spans="1:4" x14ac:dyDescent="0.25">
      <c r="A659" s="368"/>
      <c r="B659" s="368"/>
      <c r="C659" s="368"/>
      <c r="D659" s="368"/>
    </row>
    <row r="660" spans="1:4" x14ac:dyDescent="0.25">
      <c r="A660" s="368"/>
      <c r="B660" s="368"/>
      <c r="C660" s="368"/>
      <c r="D660" s="368"/>
    </row>
    <row r="661" spans="1:4" x14ac:dyDescent="0.25">
      <c r="A661" s="368"/>
      <c r="B661" s="368"/>
      <c r="C661" s="368"/>
      <c r="D661" s="368"/>
    </row>
    <row r="662" spans="1:4" x14ac:dyDescent="0.25">
      <c r="A662" s="368"/>
      <c r="B662" s="368"/>
      <c r="C662" s="368"/>
      <c r="D662" s="368"/>
    </row>
    <row r="663" spans="1:4" x14ac:dyDescent="0.25">
      <c r="A663" s="368"/>
      <c r="B663" s="368"/>
      <c r="C663" s="368"/>
      <c r="D663" s="368"/>
    </row>
    <row r="664" spans="1:4" x14ac:dyDescent="0.25">
      <c r="A664" s="368"/>
      <c r="B664" s="368"/>
      <c r="C664" s="368"/>
      <c r="D664" s="368"/>
    </row>
    <row r="665" spans="1:4" x14ac:dyDescent="0.25">
      <c r="A665" s="368"/>
      <c r="B665" s="368"/>
      <c r="C665" s="368"/>
      <c r="D665" s="368"/>
    </row>
    <row r="666" spans="1:4" x14ac:dyDescent="0.25">
      <c r="A666" s="368"/>
      <c r="B666" s="368"/>
      <c r="C666" s="368"/>
      <c r="D666" s="368"/>
    </row>
    <row r="667" spans="1:4" x14ac:dyDescent="0.25">
      <c r="A667" s="368"/>
      <c r="B667" s="368"/>
      <c r="C667" s="368"/>
      <c r="D667" s="368"/>
    </row>
    <row r="668" spans="1:4" x14ac:dyDescent="0.25">
      <c r="A668" s="368"/>
      <c r="B668" s="368"/>
      <c r="C668" s="368"/>
      <c r="D668" s="368"/>
    </row>
    <row r="669" spans="1:4" x14ac:dyDescent="0.25">
      <c r="A669" s="368"/>
      <c r="B669" s="368"/>
      <c r="C669" s="368"/>
      <c r="D669" s="368"/>
    </row>
    <row r="670" spans="1:4" x14ac:dyDescent="0.25">
      <c r="A670" s="368"/>
      <c r="B670" s="368"/>
      <c r="C670" s="368"/>
      <c r="D670" s="368"/>
    </row>
    <row r="671" spans="1:4" x14ac:dyDescent="0.25">
      <c r="A671" s="368"/>
      <c r="B671" s="368"/>
      <c r="C671" s="368"/>
      <c r="D671" s="368"/>
    </row>
    <row r="672" spans="1:4" x14ac:dyDescent="0.25">
      <c r="A672" s="368"/>
      <c r="B672" s="368"/>
      <c r="C672" s="368"/>
      <c r="D672" s="368"/>
    </row>
    <row r="673" spans="1:4" x14ac:dyDescent="0.25">
      <c r="A673" s="368"/>
      <c r="B673" s="368"/>
      <c r="C673" s="368"/>
      <c r="D673" s="368"/>
    </row>
    <row r="674" spans="1:4" x14ac:dyDescent="0.25">
      <c r="A674" s="368"/>
      <c r="B674" s="368"/>
      <c r="C674" s="368"/>
      <c r="D674" s="368"/>
    </row>
    <row r="675" spans="1:4" x14ac:dyDescent="0.25">
      <c r="A675" s="368"/>
      <c r="B675" s="368"/>
      <c r="C675" s="368"/>
      <c r="D675" s="368"/>
    </row>
    <row r="676" spans="1:4" x14ac:dyDescent="0.25">
      <c r="A676" s="368"/>
      <c r="B676" s="368"/>
      <c r="C676" s="368"/>
      <c r="D676" s="368"/>
    </row>
    <row r="677" spans="1:4" x14ac:dyDescent="0.25">
      <c r="A677" s="368"/>
      <c r="B677" s="368"/>
      <c r="C677" s="368"/>
      <c r="D677" s="368"/>
    </row>
    <row r="678" spans="1:4" x14ac:dyDescent="0.25">
      <c r="A678" s="368"/>
      <c r="B678" s="368"/>
      <c r="C678" s="368"/>
      <c r="D678" s="368"/>
    </row>
    <row r="679" spans="1:4" x14ac:dyDescent="0.25">
      <c r="A679" s="368"/>
      <c r="B679" s="368"/>
      <c r="C679" s="368"/>
      <c r="D679" s="368"/>
    </row>
    <row r="680" spans="1:4" x14ac:dyDescent="0.25">
      <c r="A680" s="368"/>
      <c r="B680" s="368"/>
      <c r="C680" s="368"/>
      <c r="D680" s="368"/>
    </row>
    <row r="681" spans="1:4" x14ac:dyDescent="0.25">
      <c r="A681" s="368"/>
      <c r="B681" s="368"/>
      <c r="C681" s="368"/>
      <c r="D681" s="368"/>
    </row>
    <row r="682" spans="1:4" x14ac:dyDescent="0.25">
      <c r="A682" s="368"/>
      <c r="B682" s="368"/>
      <c r="C682" s="368"/>
      <c r="D682" s="368"/>
    </row>
    <row r="683" spans="1:4" x14ac:dyDescent="0.25">
      <c r="A683" s="368"/>
      <c r="B683" s="368"/>
      <c r="C683" s="368"/>
      <c r="D683" s="368"/>
    </row>
    <row r="684" spans="1:4" x14ac:dyDescent="0.25">
      <c r="A684" s="368"/>
      <c r="B684" s="368"/>
      <c r="C684" s="368"/>
      <c r="D684" s="368"/>
    </row>
    <row r="685" spans="1:4" x14ac:dyDescent="0.25">
      <c r="A685" s="368"/>
      <c r="B685" s="368"/>
      <c r="C685" s="368"/>
      <c r="D685" s="368"/>
    </row>
    <row r="686" spans="1:4" x14ac:dyDescent="0.25">
      <c r="A686" s="368"/>
      <c r="B686" s="368"/>
      <c r="C686" s="368"/>
      <c r="D686" s="368"/>
    </row>
    <row r="687" spans="1:4" x14ac:dyDescent="0.25">
      <c r="A687" s="368"/>
      <c r="B687" s="368"/>
      <c r="C687" s="368"/>
      <c r="D687" s="368"/>
    </row>
    <row r="688" spans="1:4" x14ac:dyDescent="0.25">
      <c r="A688" s="368"/>
      <c r="B688" s="368"/>
      <c r="C688" s="368"/>
      <c r="D688" s="368"/>
    </row>
    <row r="689" spans="1:4" x14ac:dyDescent="0.25">
      <c r="A689" s="368"/>
      <c r="B689" s="368"/>
      <c r="C689" s="368"/>
      <c r="D689" s="368"/>
    </row>
    <row r="690" spans="1:4" x14ac:dyDescent="0.25">
      <c r="A690" s="368"/>
      <c r="B690" s="368"/>
      <c r="C690" s="368"/>
      <c r="D690" s="368"/>
    </row>
    <row r="691" spans="1:4" x14ac:dyDescent="0.25">
      <c r="A691" s="368"/>
      <c r="B691" s="368"/>
      <c r="C691" s="368"/>
      <c r="D691" s="368"/>
    </row>
    <row r="692" spans="1:4" x14ac:dyDescent="0.25">
      <c r="A692" s="368"/>
      <c r="B692" s="368"/>
      <c r="C692" s="368"/>
      <c r="D692" s="368"/>
    </row>
    <row r="693" spans="1:4" x14ac:dyDescent="0.25">
      <c r="A693" s="368"/>
      <c r="B693" s="368"/>
      <c r="C693" s="368"/>
      <c r="D693" s="368"/>
    </row>
    <row r="694" spans="1:4" x14ac:dyDescent="0.25">
      <c r="A694" s="368"/>
      <c r="B694" s="368"/>
      <c r="C694" s="368"/>
      <c r="D694" s="368"/>
    </row>
    <row r="695" spans="1:4" x14ac:dyDescent="0.25">
      <c r="A695" s="368"/>
      <c r="B695" s="368"/>
      <c r="C695" s="368"/>
      <c r="D695" s="368"/>
    </row>
    <row r="696" spans="1:4" x14ac:dyDescent="0.25">
      <c r="A696" s="368"/>
      <c r="B696" s="368"/>
      <c r="C696" s="368"/>
      <c r="D696" s="368"/>
    </row>
    <row r="697" spans="1:4" x14ac:dyDescent="0.25">
      <c r="A697" s="368"/>
      <c r="B697" s="368"/>
      <c r="C697" s="368"/>
      <c r="D697" s="368"/>
    </row>
    <row r="698" spans="1:4" x14ac:dyDescent="0.25">
      <c r="A698" s="368"/>
      <c r="B698" s="368"/>
      <c r="C698" s="368"/>
      <c r="D698" s="368"/>
    </row>
    <row r="699" spans="1:4" x14ac:dyDescent="0.25">
      <c r="A699" s="368"/>
      <c r="B699" s="368"/>
      <c r="C699" s="368"/>
      <c r="D699" s="368"/>
    </row>
    <row r="700" spans="1:4" x14ac:dyDescent="0.25">
      <c r="A700" s="368"/>
      <c r="B700" s="368"/>
      <c r="C700" s="368"/>
      <c r="D700" s="368"/>
    </row>
    <row r="701" spans="1:4" x14ac:dyDescent="0.25">
      <c r="A701" s="368"/>
      <c r="B701" s="368"/>
      <c r="C701" s="368"/>
      <c r="D701" s="368"/>
    </row>
    <row r="702" spans="1:4" x14ac:dyDescent="0.25">
      <c r="A702" s="368"/>
      <c r="B702" s="368"/>
      <c r="C702" s="368"/>
      <c r="D702" s="368"/>
    </row>
    <row r="703" spans="1:4" x14ac:dyDescent="0.25">
      <c r="A703" s="368"/>
      <c r="B703" s="368"/>
      <c r="C703" s="368"/>
      <c r="D703" s="368"/>
    </row>
    <row r="704" spans="1:4" x14ac:dyDescent="0.25">
      <c r="A704" s="368"/>
      <c r="B704" s="368"/>
      <c r="C704" s="368"/>
      <c r="D704" s="368"/>
    </row>
    <row r="705" spans="1:4" x14ac:dyDescent="0.25">
      <c r="A705" s="368"/>
      <c r="B705" s="368"/>
      <c r="C705" s="368"/>
      <c r="D705" s="368"/>
    </row>
    <row r="706" spans="1:4" x14ac:dyDescent="0.25">
      <c r="A706" s="368"/>
      <c r="B706" s="368"/>
      <c r="C706" s="368"/>
      <c r="D706" s="368"/>
    </row>
    <row r="707" spans="1:4" x14ac:dyDescent="0.25">
      <c r="A707" s="368"/>
      <c r="B707" s="368"/>
      <c r="C707" s="368"/>
      <c r="D707" s="368"/>
    </row>
    <row r="708" spans="1:4" x14ac:dyDescent="0.25">
      <c r="A708" s="368"/>
      <c r="B708" s="368"/>
      <c r="C708" s="368"/>
      <c r="D708" s="368"/>
    </row>
    <row r="709" spans="1:4" x14ac:dyDescent="0.25">
      <c r="A709" s="368"/>
      <c r="B709" s="368"/>
      <c r="C709" s="368"/>
      <c r="D709" s="368"/>
    </row>
    <row r="710" spans="1:4" x14ac:dyDescent="0.25">
      <c r="A710" s="368"/>
      <c r="B710" s="368"/>
      <c r="C710" s="368"/>
      <c r="D710" s="368"/>
    </row>
    <row r="711" spans="1:4" x14ac:dyDescent="0.25">
      <c r="A711" s="368"/>
      <c r="B711" s="368"/>
      <c r="C711" s="368"/>
      <c r="D711" s="368"/>
    </row>
    <row r="712" spans="1:4" x14ac:dyDescent="0.25">
      <c r="A712" s="368"/>
      <c r="B712" s="368"/>
      <c r="C712" s="368"/>
      <c r="D712" s="368"/>
    </row>
    <row r="713" spans="1:4" x14ac:dyDescent="0.25">
      <c r="A713" s="368"/>
      <c r="B713" s="368"/>
      <c r="C713" s="368"/>
      <c r="D713" s="368"/>
    </row>
    <row r="714" spans="1:4" x14ac:dyDescent="0.25">
      <c r="A714" s="368"/>
      <c r="B714" s="368"/>
      <c r="C714" s="368"/>
      <c r="D714" s="368"/>
    </row>
    <row r="715" spans="1:4" x14ac:dyDescent="0.25">
      <c r="A715" s="368"/>
      <c r="B715" s="368"/>
      <c r="C715" s="368"/>
      <c r="D715" s="368"/>
    </row>
    <row r="716" spans="1:4" x14ac:dyDescent="0.25">
      <c r="A716" s="368"/>
      <c r="B716" s="368"/>
      <c r="C716" s="368"/>
      <c r="D716" s="368"/>
    </row>
    <row r="717" spans="1:4" x14ac:dyDescent="0.25">
      <c r="A717" s="368"/>
      <c r="B717" s="368"/>
      <c r="C717" s="368"/>
      <c r="D717" s="368"/>
    </row>
    <row r="718" spans="1:4" x14ac:dyDescent="0.25">
      <c r="A718" s="368"/>
      <c r="B718" s="368"/>
      <c r="C718" s="368"/>
      <c r="D718" s="368"/>
    </row>
    <row r="719" spans="1:4" x14ac:dyDescent="0.25">
      <c r="A719" s="368"/>
      <c r="B719" s="368"/>
      <c r="C719" s="368"/>
      <c r="D719" s="368"/>
    </row>
    <row r="720" spans="1:4" x14ac:dyDescent="0.25">
      <c r="A720" s="368"/>
      <c r="B720" s="368"/>
      <c r="C720" s="368"/>
      <c r="D720" s="368"/>
    </row>
    <row r="721" spans="1:4" x14ac:dyDescent="0.25">
      <c r="A721" s="368"/>
      <c r="B721" s="368"/>
      <c r="C721" s="368"/>
      <c r="D721" s="368"/>
    </row>
    <row r="722" spans="1:4" x14ac:dyDescent="0.25">
      <c r="A722" s="368"/>
      <c r="B722" s="368"/>
      <c r="C722" s="368"/>
      <c r="D722" s="368"/>
    </row>
    <row r="723" spans="1:4" x14ac:dyDescent="0.25">
      <c r="A723" s="368"/>
      <c r="B723" s="368"/>
      <c r="C723" s="368"/>
      <c r="D723" s="368"/>
    </row>
    <row r="724" spans="1:4" x14ac:dyDescent="0.25">
      <c r="A724" s="368"/>
      <c r="B724" s="368"/>
      <c r="C724" s="368"/>
      <c r="D724" s="368"/>
    </row>
    <row r="725" spans="1:4" x14ac:dyDescent="0.25">
      <c r="A725" s="368"/>
      <c r="B725" s="368"/>
      <c r="C725" s="368"/>
      <c r="D725" s="368"/>
    </row>
    <row r="726" spans="1:4" x14ac:dyDescent="0.25">
      <c r="A726" s="368"/>
      <c r="B726" s="368"/>
      <c r="C726" s="368"/>
      <c r="D726" s="368"/>
    </row>
    <row r="727" spans="1:4" x14ac:dyDescent="0.25">
      <c r="A727" s="368"/>
      <c r="B727" s="368"/>
      <c r="C727" s="368"/>
      <c r="D727" s="368"/>
    </row>
    <row r="728" spans="1:4" x14ac:dyDescent="0.25">
      <c r="A728" s="368"/>
      <c r="B728" s="368"/>
      <c r="C728" s="368"/>
      <c r="D728" s="368"/>
    </row>
    <row r="729" spans="1:4" x14ac:dyDescent="0.25">
      <c r="A729" s="368"/>
      <c r="B729" s="368"/>
      <c r="C729" s="368"/>
      <c r="D729" s="368"/>
    </row>
    <row r="730" spans="1:4" x14ac:dyDescent="0.25">
      <c r="A730" s="368"/>
      <c r="B730" s="368"/>
      <c r="C730" s="368"/>
      <c r="D730" s="368"/>
    </row>
    <row r="731" spans="1:4" x14ac:dyDescent="0.25">
      <c r="A731" s="368"/>
      <c r="B731" s="368"/>
      <c r="C731" s="368"/>
      <c r="D731" s="368"/>
    </row>
    <row r="732" spans="1:4" x14ac:dyDescent="0.25">
      <c r="A732" s="368"/>
      <c r="B732" s="368"/>
      <c r="C732" s="368"/>
      <c r="D732" s="368"/>
    </row>
    <row r="733" spans="1:4" x14ac:dyDescent="0.25">
      <c r="A733" s="368"/>
      <c r="B733" s="368"/>
      <c r="C733" s="368"/>
      <c r="D733" s="368"/>
    </row>
    <row r="734" spans="1:4" x14ac:dyDescent="0.25">
      <c r="A734" s="368"/>
      <c r="B734" s="368"/>
      <c r="C734" s="368"/>
      <c r="D734" s="368"/>
    </row>
    <row r="735" spans="1:4" x14ac:dyDescent="0.25">
      <c r="A735" s="368"/>
      <c r="B735" s="368"/>
      <c r="C735" s="368"/>
      <c r="D735" s="368"/>
    </row>
    <row r="736" spans="1:4" x14ac:dyDescent="0.25">
      <c r="A736" s="368"/>
      <c r="B736" s="368"/>
      <c r="C736" s="368"/>
      <c r="D736" s="368"/>
    </row>
    <row r="737" spans="1:4" x14ac:dyDescent="0.25">
      <c r="A737" s="368"/>
      <c r="B737" s="368"/>
      <c r="C737" s="368"/>
      <c r="D737" s="368"/>
    </row>
    <row r="738" spans="1:4" x14ac:dyDescent="0.25">
      <c r="A738" s="368"/>
      <c r="B738" s="368"/>
      <c r="C738" s="368"/>
      <c r="D738" s="368"/>
    </row>
    <row r="739" spans="1:4" x14ac:dyDescent="0.25">
      <c r="A739" s="368"/>
      <c r="B739" s="368"/>
      <c r="C739" s="368"/>
      <c r="D739" s="368"/>
    </row>
    <row r="740" spans="1:4" x14ac:dyDescent="0.25">
      <c r="A740" s="368"/>
      <c r="B740" s="368"/>
      <c r="C740" s="368"/>
      <c r="D740" s="368"/>
    </row>
    <row r="741" spans="1:4" x14ac:dyDescent="0.25">
      <c r="A741" s="368"/>
      <c r="B741" s="368"/>
      <c r="C741" s="368"/>
      <c r="D741" s="368"/>
    </row>
    <row r="742" spans="1:4" x14ac:dyDescent="0.25">
      <c r="A742" s="368"/>
      <c r="B742" s="368"/>
      <c r="C742" s="368"/>
      <c r="D742" s="368"/>
    </row>
    <row r="743" spans="1:4" x14ac:dyDescent="0.25">
      <c r="A743" s="368"/>
      <c r="B743" s="368"/>
      <c r="C743" s="368"/>
      <c r="D743" s="368"/>
    </row>
    <row r="744" spans="1:4" x14ac:dyDescent="0.25">
      <c r="A744" s="368"/>
      <c r="B744" s="368"/>
      <c r="C744" s="368"/>
      <c r="D744" s="368"/>
    </row>
    <row r="745" spans="1:4" x14ac:dyDescent="0.25">
      <c r="A745" s="368"/>
      <c r="B745" s="368"/>
      <c r="C745" s="368"/>
      <c r="D745" s="368"/>
    </row>
    <row r="746" spans="1:4" x14ac:dyDescent="0.25">
      <c r="A746" s="368"/>
      <c r="B746" s="368"/>
      <c r="C746" s="368"/>
      <c r="D746" s="368"/>
    </row>
    <row r="747" spans="1:4" x14ac:dyDescent="0.25">
      <c r="A747" s="368"/>
      <c r="B747" s="368"/>
      <c r="C747" s="368"/>
      <c r="D747" s="368"/>
    </row>
    <row r="748" spans="1:4" x14ac:dyDescent="0.25">
      <c r="A748" s="368"/>
      <c r="B748" s="368"/>
      <c r="C748" s="368"/>
      <c r="D748" s="368"/>
    </row>
    <row r="749" spans="1:4" x14ac:dyDescent="0.25">
      <c r="A749" s="368"/>
      <c r="B749" s="368"/>
      <c r="C749" s="368"/>
      <c r="D749" s="368"/>
    </row>
    <row r="750" spans="1:4" x14ac:dyDescent="0.25">
      <c r="A750" s="368"/>
      <c r="B750" s="368"/>
      <c r="C750" s="368"/>
      <c r="D750" s="368"/>
    </row>
    <row r="751" spans="1:4" x14ac:dyDescent="0.25">
      <c r="A751" s="368"/>
      <c r="B751" s="368"/>
      <c r="C751" s="368"/>
      <c r="D751" s="368"/>
    </row>
    <row r="752" spans="1:4" x14ac:dyDescent="0.25">
      <c r="A752" s="368"/>
      <c r="B752" s="368"/>
      <c r="C752" s="368"/>
      <c r="D752" s="368"/>
    </row>
    <row r="753" spans="1:4" x14ac:dyDescent="0.25">
      <c r="A753" s="368"/>
      <c r="B753" s="368"/>
      <c r="C753" s="368"/>
      <c r="D753" s="368"/>
    </row>
    <row r="754" spans="1:4" x14ac:dyDescent="0.25">
      <c r="A754" s="368"/>
      <c r="B754" s="368"/>
      <c r="C754" s="368"/>
      <c r="D754" s="368"/>
    </row>
    <row r="755" spans="1:4" x14ac:dyDescent="0.25">
      <c r="A755" s="368"/>
      <c r="B755" s="368"/>
      <c r="C755" s="368"/>
      <c r="D755" s="368"/>
    </row>
    <row r="756" spans="1:4" x14ac:dyDescent="0.25">
      <c r="A756" s="368"/>
      <c r="B756" s="368"/>
      <c r="C756" s="368"/>
      <c r="D756" s="368"/>
    </row>
    <row r="757" spans="1:4" x14ac:dyDescent="0.25">
      <c r="A757" s="368"/>
      <c r="B757" s="368"/>
      <c r="C757" s="368"/>
      <c r="D757" s="368"/>
    </row>
    <row r="758" spans="1:4" x14ac:dyDescent="0.25">
      <c r="A758" s="368"/>
      <c r="B758" s="368"/>
      <c r="C758" s="368"/>
      <c r="D758" s="368"/>
    </row>
    <row r="759" spans="1:4" x14ac:dyDescent="0.25">
      <c r="A759" s="368"/>
      <c r="B759" s="368"/>
      <c r="C759" s="368"/>
      <c r="D759" s="368"/>
    </row>
    <row r="760" spans="1:4" x14ac:dyDescent="0.25">
      <c r="A760" s="368"/>
      <c r="B760" s="368"/>
      <c r="C760" s="368"/>
      <c r="D760" s="368"/>
    </row>
    <row r="761" spans="1:4" x14ac:dyDescent="0.25">
      <c r="A761" s="368"/>
      <c r="B761" s="368"/>
      <c r="C761" s="368"/>
      <c r="D761" s="368"/>
    </row>
    <row r="762" spans="1:4" x14ac:dyDescent="0.25">
      <c r="A762" s="368"/>
      <c r="B762" s="368"/>
      <c r="C762" s="368"/>
      <c r="D762" s="368"/>
    </row>
    <row r="763" spans="1:4" x14ac:dyDescent="0.25">
      <c r="A763" s="368"/>
      <c r="B763" s="368"/>
      <c r="C763" s="368"/>
      <c r="D763" s="368"/>
    </row>
    <row r="764" spans="1:4" x14ac:dyDescent="0.25">
      <c r="A764" s="368"/>
      <c r="B764" s="368"/>
      <c r="C764" s="368"/>
      <c r="D764" s="368"/>
    </row>
    <row r="765" spans="1:4" x14ac:dyDescent="0.25">
      <c r="A765" s="368"/>
      <c r="B765" s="368"/>
      <c r="C765" s="368"/>
      <c r="D765" s="368"/>
    </row>
    <row r="766" spans="1:4" x14ac:dyDescent="0.25">
      <c r="A766" s="368"/>
      <c r="B766" s="368"/>
      <c r="C766" s="368"/>
      <c r="D766" s="368"/>
    </row>
    <row r="767" spans="1:4" x14ac:dyDescent="0.25">
      <c r="A767" s="368"/>
      <c r="B767" s="368"/>
      <c r="C767" s="368"/>
      <c r="D767" s="368"/>
    </row>
    <row r="768" spans="1:4" x14ac:dyDescent="0.25">
      <c r="A768" s="368"/>
      <c r="B768" s="368"/>
      <c r="C768" s="368"/>
      <c r="D768" s="368"/>
    </row>
    <row r="769" spans="1:4" x14ac:dyDescent="0.25">
      <c r="A769" s="368"/>
      <c r="B769" s="368"/>
      <c r="C769" s="368"/>
      <c r="D769" s="368"/>
    </row>
    <row r="770" spans="1:4" x14ac:dyDescent="0.25">
      <c r="A770" s="368"/>
      <c r="B770" s="368"/>
      <c r="C770" s="368"/>
      <c r="D770" s="368"/>
    </row>
    <row r="771" spans="1:4" x14ac:dyDescent="0.25">
      <c r="A771" s="368"/>
      <c r="B771" s="368"/>
      <c r="C771" s="368"/>
      <c r="D771" s="368"/>
    </row>
    <row r="772" spans="1:4" x14ac:dyDescent="0.25">
      <c r="A772" s="368"/>
      <c r="B772" s="368"/>
      <c r="C772" s="368"/>
      <c r="D772" s="368"/>
    </row>
    <row r="773" spans="1:4" x14ac:dyDescent="0.25">
      <c r="A773" s="368"/>
      <c r="B773" s="368"/>
      <c r="C773" s="368"/>
      <c r="D773" s="368"/>
    </row>
    <row r="774" spans="1:4" x14ac:dyDescent="0.25">
      <c r="A774" s="368"/>
      <c r="B774" s="368"/>
      <c r="C774" s="368"/>
      <c r="D774" s="368"/>
    </row>
    <row r="775" spans="1:4" x14ac:dyDescent="0.25">
      <c r="A775" s="368"/>
      <c r="B775" s="368"/>
      <c r="C775" s="368"/>
      <c r="D775" s="368"/>
    </row>
    <row r="776" spans="1:4" x14ac:dyDescent="0.25">
      <c r="A776" s="368"/>
      <c r="B776" s="368"/>
      <c r="C776" s="368"/>
      <c r="D776" s="368"/>
    </row>
    <row r="777" spans="1:4" x14ac:dyDescent="0.25">
      <c r="A777" s="368"/>
      <c r="B777" s="368"/>
      <c r="C777" s="368"/>
      <c r="D777" s="368"/>
    </row>
    <row r="778" spans="1:4" x14ac:dyDescent="0.25">
      <c r="A778" s="368"/>
      <c r="B778" s="368"/>
      <c r="C778" s="368"/>
      <c r="D778" s="368"/>
    </row>
    <row r="779" spans="1:4" x14ac:dyDescent="0.25">
      <c r="A779" s="368"/>
      <c r="B779" s="368"/>
      <c r="C779" s="368"/>
      <c r="D779" s="368"/>
    </row>
    <row r="780" spans="1:4" x14ac:dyDescent="0.25">
      <c r="A780" s="368"/>
      <c r="B780" s="368"/>
      <c r="C780" s="368"/>
      <c r="D780" s="368"/>
    </row>
    <row r="781" spans="1:4" x14ac:dyDescent="0.25">
      <c r="A781" s="368"/>
      <c r="B781" s="368"/>
      <c r="C781" s="368"/>
      <c r="D781" s="368"/>
    </row>
    <row r="782" spans="1:4" x14ac:dyDescent="0.25">
      <c r="A782" s="368"/>
      <c r="B782" s="368"/>
      <c r="C782" s="368"/>
      <c r="D782" s="368"/>
    </row>
    <row r="783" spans="1:4" x14ac:dyDescent="0.25">
      <c r="A783" s="368"/>
      <c r="B783" s="368"/>
      <c r="C783" s="368"/>
      <c r="D783" s="368"/>
    </row>
    <row r="784" spans="1:4" x14ac:dyDescent="0.25">
      <c r="A784" s="368"/>
      <c r="B784" s="368"/>
      <c r="C784" s="368"/>
      <c r="D784" s="368"/>
    </row>
    <row r="785" spans="1:4" x14ac:dyDescent="0.25">
      <c r="A785" s="368"/>
      <c r="B785" s="368"/>
      <c r="C785" s="368"/>
      <c r="D785" s="368"/>
    </row>
    <row r="786" spans="1:4" x14ac:dyDescent="0.25">
      <c r="A786" s="368"/>
      <c r="B786" s="368"/>
      <c r="C786" s="368"/>
      <c r="D786" s="368"/>
    </row>
    <row r="787" spans="1:4" x14ac:dyDescent="0.25">
      <c r="A787" s="368"/>
      <c r="B787" s="368"/>
      <c r="C787" s="368"/>
      <c r="D787" s="368"/>
    </row>
    <row r="788" spans="1:4" x14ac:dyDescent="0.25">
      <c r="A788" s="368"/>
      <c r="B788" s="368"/>
      <c r="C788" s="368"/>
      <c r="D788" s="368"/>
    </row>
    <row r="789" spans="1:4" x14ac:dyDescent="0.25">
      <c r="A789" s="368"/>
      <c r="B789" s="368"/>
      <c r="C789" s="368"/>
      <c r="D789" s="368"/>
    </row>
    <row r="790" spans="1:4" x14ac:dyDescent="0.25">
      <c r="A790" s="368"/>
      <c r="B790" s="368"/>
      <c r="C790" s="368"/>
      <c r="D790" s="368"/>
    </row>
    <row r="791" spans="1:4" x14ac:dyDescent="0.25">
      <c r="A791" s="368"/>
      <c r="B791" s="368"/>
      <c r="C791" s="368"/>
      <c r="D791" s="368"/>
    </row>
    <row r="792" spans="1:4" x14ac:dyDescent="0.25">
      <c r="A792" s="368"/>
      <c r="B792" s="368"/>
      <c r="C792" s="368"/>
      <c r="D792" s="368"/>
    </row>
    <row r="793" spans="1:4" x14ac:dyDescent="0.25">
      <c r="A793" s="368"/>
      <c r="B793" s="368"/>
      <c r="C793" s="368"/>
      <c r="D793" s="368"/>
    </row>
    <row r="794" spans="1:4" x14ac:dyDescent="0.25">
      <c r="A794" s="368"/>
      <c r="B794" s="368"/>
      <c r="C794" s="368"/>
      <c r="D794" s="368"/>
    </row>
    <row r="795" spans="1:4" x14ac:dyDescent="0.25">
      <c r="A795" s="368"/>
      <c r="B795" s="368"/>
      <c r="C795" s="368"/>
      <c r="D795" s="368"/>
    </row>
    <row r="796" spans="1:4" x14ac:dyDescent="0.25">
      <c r="A796" s="368"/>
      <c r="B796" s="368"/>
      <c r="C796" s="368"/>
      <c r="D796" s="368"/>
    </row>
    <row r="797" spans="1:4" x14ac:dyDescent="0.25">
      <c r="A797" s="368"/>
      <c r="B797" s="368"/>
      <c r="C797" s="368"/>
      <c r="D797" s="368"/>
    </row>
    <row r="798" spans="1:4" x14ac:dyDescent="0.25">
      <c r="A798" s="368"/>
      <c r="B798" s="368"/>
      <c r="C798" s="368"/>
      <c r="D798" s="368"/>
    </row>
    <row r="799" spans="1:4" x14ac:dyDescent="0.25">
      <c r="A799" s="368"/>
      <c r="B799" s="368"/>
      <c r="C799" s="368"/>
      <c r="D799" s="368"/>
    </row>
    <row r="800" spans="1:4" x14ac:dyDescent="0.25">
      <c r="A800" s="368"/>
      <c r="B800" s="368"/>
      <c r="C800" s="368"/>
      <c r="D800" s="368"/>
    </row>
    <row r="801" spans="1:4" x14ac:dyDescent="0.25">
      <c r="A801" s="368"/>
      <c r="B801" s="368"/>
      <c r="C801" s="368"/>
      <c r="D801" s="368"/>
    </row>
    <row r="802" spans="1:4" x14ac:dyDescent="0.25">
      <c r="A802" s="368"/>
      <c r="B802" s="368"/>
      <c r="C802" s="368"/>
      <c r="D802" s="368"/>
    </row>
    <row r="803" spans="1:4" x14ac:dyDescent="0.25">
      <c r="A803" s="368"/>
      <c r="B803" s="368"/>
      <c r="C803" s="368"/>
      <c r="D803" s="368"/>
    </row>
    <row r="804" spans="1:4" x14ac:dyDescent="0.25">
      <c r="A804" s="368"/>
      <c r="B804" s="368"/>
      <c r="C804" s="368"/>
      <c r="D804" s="368"/>
    </row>
    <row r="805" spans="1:4" x14ac:dyDescent="0.25">
      <c r="A805" s="368"/>
      <c r="B805" s="368"/>
      <c r="C805" s="368"/>
      <c r="D805" s="368"/>
    </row>
    <row r="806" spans="1:4" x14ac:dyDescent="0.25">
      <c r="A806" s="368"/>
      <c r="B806" s="368"/>
      <c r="C806" s="368"/>
      <c r="D806" s="368"/>
    </row>
    <row r="807" spans="1:4" x14ac:dyDescent="0.25">
      <c r="A807" s="368"/>
      <c r="B807" s="368"/>
      <c r="C807" s="368"/>
      <c r="D807" s="368"/>
    </row>
    <row r="808" spans="1:4" x14ac:dyDescent="0.25">
      <c r="A808" s="368"/>
      <c r="B808" s="368"/>
      <c r="C808" s="368"/>
      <c r="D808" s="368"/>
    </row>
    <row r="809" spans="1:4" x14ac:dyDescent="0.25">
      <c r="A809" s="368"/>
      <c r="B809" s="368"/>
      <c r="C809" s="368"/>
      <c r="D809" s="368"/>
    </row>
    <row r="810" spans="1:4" x14ac:dyDescent="0.25">
      <c r="A810" s="368"/>
      <c r="B810" s="368"/>
      <c r="C810" s="368"/>
      <c r="D810" s="368"/>
    </row>
    <row r="811" spans="1:4" x14ac:dyDescent="0.25">
      <c r="A811" s="368"/>
      <c r="B811" s="368"/>
      <c r="C811" s="368"/>
      <c r="D811" s="368"/>
    </row>
    <row r="812" spans="1:4" x14ac:dyDescent="0.25">
      <c r="A812" s="368"/>
      <c r="B812" s="368"/>
      <c r="C812" s="368"/>
      <c r="D812" s="368"/>
    </row>
    <row r="813" spans="1:4" x14ac:dyDescent="0.25">
      <c r="A813" s="368"/>
      <c r="B813" s="368"/>
      <c r="C813" s="368"/>
      <c r="D813" s="368"/>
    </row>
    <row r="814" spans="1:4" x14ac:dyDescent="0.25">
      <c r="A814" s="368"/>
      <c r="B814" s="368"/>
      <c r="C814" s="368"/>
      <c r="D814" s="368"/>
    </row>
    <row r="815" spans="1:4" x14ac:dyDescent="0.25">
      <c r="A815" s="368"/>
      <c r="B815" s="368"/>
      <c r="C815" s="368"/>
      <c r="D815" s="368"/>
    </row>
    <row r="816" spans="1:4" x14ac:dyDescent="0.25">
      <c r="A816" s="368"/>
      <c r="B816" s="368"/>
      <c r="C816" s="368"/>
      <c r="D816" s="368"/>
    </row>
    <row r="817" spans="1:4" x14ac:dyDescent="0.25">
      <c r="A817" s="368"/>
      <c r="B817" s="368"/>
      <c r="C817" s="368"/>
      <c r="D817" s="368"/>
    </row>
    <row r="818" spans="1:4" x14ac:dyDescent="0.25">
      <c r="A818" s="368"/>
      <c r="B818" s="368"/>
      <c r="C818" s="368"/>
      <c r="D818" s="368"/>
    </row>
    <row r="819" spans="1:4" x14ac:dyDescent="0.25">
      <c r="A819" s="368"/>
      <c r="B819" s="368"/>
      <c r="C819" s="368"/>
      <c r="D819" s="368"/>
    </row>
    <row r="820" spans="1:4" x14ac:dyDescent="0.25">
      <c r="A820" s="368"/>
      <c r="B820" s="368"/>
      <c r="C820" s="368"/>
      <c r="D820" s="368"/>
    </row>
    <row r="821" spans="1:4" x14ac:dyDescent="0.25">
      <c r="A821" s="368"/>
      <c r="B821" s="368"/>
      <c r="C821" s="368"/>
      <c r="D821" s="368"/>
    </row>
    <row r="822" spans="1:4" x14ac:dyDescent="0.25">
      <c r="A822" s="368"/>
      <c r="B822" s="368"/>
      <c r="C822" s="368"/>
      <c r="D822" s="368"/>
    </row>
    <row r="823" spans="1:4" x14ac:dyDescent="0.25">
      <c r="A823" s="368"/>
      <c r="B823" s="368"/>
      <c r="C823" s="368"/>
      <c r="D823" s="368"/>
    </row>
    <row r="824" spans="1:4" x14ac:dyDescent="0.25">
      <c r="A824" s="368"/>
      <c r="B824" s="368"/>
      <c r="C824" s="368"/>
      <c r="D824" s="368"/>
    </row>
    <row r="825" spans="1:4" x14ac:dyDescent="0.25">
      <c r="A825" s="368"/>
      <c r="B825" s="368"/>
      <c r="C825" s="368"/>
      <c r="D825" s="368"/>
    </row>
    <row r="826" spans="1:4" x14ac:dyDescent="0.25">
      <c r="A826" s="368"/>
      <c r="B826" s="368"/>
      <c r="C826" s="368"/>
      <c r="D826" s="368"/>
    </row>
    <row r="827" spans="1:4" x14ac:dyDescent="0.25">
      <c r="A827" s="368"/>
      <c r="B827" s="368"/>
      <c r="C827" s="368"/>
      <c r="D827" s="368"/>
    </row>
    <row r="828" spans="1:4" x14ac:dyDescent="0.25">
      <c r="A828" s="368"/>
      <c r="B828" s="368"/>
      <c r="C828" s="368"/>
      <c r="D828" s="368"/>
    </row>
    <row r="829" spans="1:4" x14ac:dyDescent="0.25">
      <c r="A829" s="368"/>
      <c r="B829" s="368"/>
      <c r="C829" s="368"/>
      <c r="D829" s="368"/>
    </row>
    <row r="830" spans="1:4" x14ac:dyDescent="0.25">
      <c r="A830" s="368"/>
      <c r="B830" s="368"/>
      <c r="C830" s="368"/>
      <c r="D830" s="368"/>
    </row>
    <row r="831" spans="1:4" x14ac:dyDescent="0.25">
      <c r="A831" s="368"/>
      <c r="B831" s="368"/>
      <c r="C831" s="368"/>
      <c r="D831" s="368"/>
    </row>
    <row r="832" spans="1:4" x14ac:dyDescent="0.25">
      <c r="A832" s="368"/>
      <c r="B832" s="368"/>
      <c r="C832" s="368"/>
      <c r="D832" s="368"/>
    </row>
    <row r="833" spans="1:4" x14ac:dyDescent="0.25">
      <c r="A833" s="368"/>
      <c r="B833" s="368"/>
      <c r="C833" s="368"/>
      <c r="D833" s="368"/>
    </row>
    <row r="834" spans="1:4" x14ac:dyDescent="0.25">
      <c r="A834" s="368"/>
      <c r="B834" s="368"/>
      <c r="C834" s="368"/>
      <c r="D834" s="368"/>
    </row>
    <row r="835" spans="1:4" x14ac:dyDescent="0.25">
      <c r="A835" s="368"/>
      <c r="B835" s="368"/>
      <c r="C835" s="368"/>
      <c r="D835" s="368"/>
    </row>
    <row r="836" spans="1:4" x14ac:dyDescent="0.25">
      <c r="A836" s="368"/>
      <c r="B836" s="368"/>
      <c r="C836" s="368"/>
      <c r="D836" s="368"/>
    </row>
    <row r="837" spans="1:4" x14ac:dyDescent="0.25">
      <c r="A837" s="368"/>
      <c r="B837" s="368"/>
      <c r="C837" s="368"/>
      <c r="D837" s="368"/>
    </row>
    <row r="838" spans="1:4" x14ac:dyDescent="0.25">
      <c r="A838" s="368"/>
      <c r="B838" s="368"/>
      <c r="C838" s="368"/>
      <c r="D838" s="368"/>
    </row>
    <row r="839" spans="1:4" x14ac:dyDescent="0.25">
      <c r="A839" s="368"/>
      <c r="B839" s="368"/>
      <c r="C839" s="368"/>
      <c r="D839" s="368"/>
    </row>
    <row r="840" spans="1:4" x14ac:dyDescent="0.25">
      <c r="A840" s="368"/>
      <c r="B840" s="368"/>
      <c r="C840" s="368"/>
      <c r="D840" s="368"/>
    </row>
    <row r="841" spans="1:4" x14ac:dyDescent="0.25">
      <c r="A841" s="368"/>
      <c r="B841" s="368"/>
      <c r="C841" s="368"/>
      <c r="D841" s="368"/>
    </row>
    <row r="842" spans="1:4" x14ac:dyDescent="0.25">
      <c r="A842" s="368"/>
      <c r="B842" s="368"/>
      <c r="C842" s="368"/>
      <c r="D842" s="368"/>
    </row>
    <row r="843" spans="1:4" x14ac:dyDescent="0.25">
      <c r="A843" s="368"/>
      <c r="B843" s="368"/>
      <c r="C843" s="368"/>
      <c r="D843" s="368"/>
    </row>
    <row r="844" spans="1:4" x14ac:dyDescent="0.25">
      <c r="A844" s="368"/>
      <c r="B844" s="368"/>
      <c r="C844" s="368"/>
      <c r="D844" s="368"/>
    </row>
    <row r="845" spans="1:4" x14ac:dyDescent="0.25">
      <c r="A845" s="368"/>
      <c r="B845" s="368"/>
      <c r="C845" s="368"/>
      <c r="D845" s="368"/>
    </row>
    <row r="846" spans="1:4" x14ac:dyDescent="0.25">
      <c r="A846" s="368"/>
      <c r="B846" s="368"/>
      <c r="C846" s="368"/>
      <c r="D846" s="368"/>
    </row>
    <row r="847" spans="1:4" x14ac:dyDescent="0.25">
      <c r="A847" s="368"/>
      <c r="B847" s="368"/>
      <c r="C847" s="368"/>
      <c r="D847" s="368"/>
    </row>
    <row r="848" spans="1:4" x14ac:dyDescent="0.25">
      <c r="A848" s="368"/>
      <c r="B848" s="368"/>
      <c r="C848" s="368"/>
      <c r="D848" s="368"/>
    </row>
    <row r="849" spans="1:4" x14ac:dyDescent="0.25">
      <c r="A849" s="368"/>
      <c r="B849" s="368"/>
      <c r="C849" s="368"/>
      <c r="D849" s="368"/>
    </row>
    <row r="850" spans="1:4" x14ac:dyDescent="0.25">
      <c r="A850" s="368"/>
      <c r="B850" s="368"/>
      <c r="C850" s="368"/>
      <c r="D850" s="368"/>
    </row>
    <row r="851" spans="1:4" x14ac:dyDescent="0.25">
      <c r="A851" s="368"/>
      <c r="B851" s="368"/>
      <c r="C851" s="368"/>
      <c r="D851" s="368"/>
    </row>
    <row r="852" spans="1:4" x14ac:dyDescent="0.25">
      <c r="A852" s="368"/>
      <c r="B852" s="368"/>
      <c r="C852" s="368"/>
      <c r="D852" s="368"/>
    </row>
    <row r="853" spans="1:4" x14ac:dyDescent="0.25">
      <c r="A853" s="368"/>
      <c r="B853" s="368"/>
      <c r="C853" s="368"/>
      <c r="D853" s="368"/>
    </row>
    <row r="854" spans="1:4" x14ac:dyDescent="0.25">
      <c r="A854" s="368"/>
      <c r="B854" s="368"/>
      <c r="C854" s="368"/>
      <c r="D854" s="368"/>
    </row>
    <row r="855" spans="1:4" x14ac:dyDescent="0.25">
      <c r="A855" s="368"/>
      <c r="B855" s="368"/>
      <c r="C855" s="368"/>
      <c r="D855" s="368"/>
    </row>
    <row r="856" spans="1:4" x14ac:dyDescent="0.25">
      <c r="A856" s="368"/>
      <c r="B856" s="368"/>
      <c r="C856" s="368"/>
      <c r="D856" s="368"/>
    </row>
    <row r="857" spans="1:4" x14ac:dyDescent="0.25">
      <c r="A857" s="368"/>
      <c r="B857" s="368"/>
      <c r="C857" s="368"/>
      <c r="D857" s="368"/>
    </row>
    <row r="858" spans="1:4" x14ac:dyDescent="0.25">
      <c r="A858" s="368"/>
      <c r="B858" s="368"/>
      <c r="C858" s="368"/>
      <c r="D858" s="368"/>
    </row>
    <row r="859" spans="1:4" x14ac:dyDescent="0.25">
      <c r="A859" s="368"/>
      <c r="B859" s="368"/>
      <c r="C859" s="368"/>
      <c r="D859" s="368"/>
    </row>
    <row r="860" spans="1:4" x14ac:dyDescent="0.25">
      <c r="A860" s="368"/>
      <c r="B860" s="368"/>
      <c r="C860" s="368"/>
      <c r="D860" s="368"/>
    </row>
    <row r="861" spans="1:4" x14ac:dyDescent="0.25">
      <c r="A861" s="368"/>
      <c r="B861" s="368"/>
      <c r="C861" s="368"/>
      <c r="D861" s="368"/>
    </row>
    <row r="862" spans="1:4" x14ac:dyDescent="0.25">
      <c r="A862" s="368"/>
      <c r="B862" s="368"/>
      <c r="C862" s="368"/>
      <c r="D862" s="368"/>
    </row>
    <row r="863" spans="1:4" x14ac:dyDescent="0.25">
      <c r="A863" s="368"/>
      <c r="B863" s="368"/>
      <c r="C863" s="368"/>
      <c r="D863" s="368"/>
    </row>
    <row r="864" spans="1:4" x14ac:dyDescent="0.25">
      <c r="A864" s="368"/>
      <c r="B864" s="368"/>
      <c r="C864" s="368"/>
      <c r="D864" s="368"/>
    </row>
    <row r="865" spans="1:4" x14ac:dyDescent="0.25">
      <c r="A865" s="368"/>
      <c r="B865" s="368"/>
      <c r="C865" s="368"/>
      <c r="D865" s="368"/>
    </row>
    <row r="866" spans="1:4" x14ac:dyDescent="0.25">
      <c r="A866" s="368"/>
      <c r="B866" s="368"/>
      <c r="C866" s="368"/>
      <c r="D866" s="368"/>
    </row>
    <row r="867" spans="1:4" x14ac:dyDescent="0.25">
      <c r="A867" s="368"/>
      <c r="B867" s="368"/>
      <c r="C867" s="368"/>
      <c r="D867" s="368"/>
    </row>
    <row r="868" spans="1:4" x14ac:dyDescent="0.25">
      <c r="A868" s="368"/>
      <c r="B868" s="368"/>
      <c r="C868" s="368"/>
      <c r="D868" s="368"/>
    </row>
    <row r="869" spans="1:4" x14ac:dyDescent="0.25">
      <c r="A869" s="368"/>
      <c r="B869" s="368"/>
      <c r="C869" s="368"/>
      <c r="D869" s="368"/>
    </row>
    <row r="870" spans="1:4" x14ac:dyDescent="0.25">
      <c r="A870" s="368"/>
      <c r="B870" s="368"/>
      <c r="C870" s="368"/>
      <c r="D870" s="368"/>
    </row>
    <row r="871" spans="1:4" x14ac:dyDescent="0.25">
      <c r="A871" s="368"/>
      <c r="B871" s="368"/>
      <c r="C871" s="368"/>
      <c r="D871" s="368"/>
    </row>
    <row r="872" spans="1:4" x14ac:dyDescent="0.25">
      <c r="A872" s="368"/>
      <c r="B872" s="368"/>
      <c r="C872" s="368"/>
      <c r="D872" s="368"/>
    </row>
    <row r="873" spans="1:4" x14ac:dyDescent="0.25">
      <c r="A873" s="368"/>
      <c r="B873" s="368"/>
      <c r="C873" s="368"/>
      <c r="D873" s="368"/>
    </row>
    <row r="874" spans="1:4" x14ac:dyDescent="0.25">
      <c r="A874" s="368"/>
      <c r="B874" s="368"/>
      <c r="C874" s="368"/>
      <c r="D874" s="368"/>
    </row>
    <row r="875" spans="1:4" x14ac:dyDescent="0.25">
      <c r="A875" s="368"/>
      <c r="B875" s="368"/>
      <c r="C875" s="368"/>
      <c r="D875" s="368"/>
    </row>
    <row r="876" spans="1:4" x14ac:dyDescent="0.25">
      <c r="A876" s="368"/>
      <c r="B876" s="368"/>
      <c r="C876" s="368"/>
      <c r="D876" s="368"/>
    </row>
    <row r="877" spans="1:4" x14ac:dyDescent="0.25">
      <c r="A877" s="368"/>
      <c r="B877" s="368"/>
      <c r="C877" s="368"/>
      <c r="D877" s="368"/>
    </row>
    <row r="878" spans="1:4" x14ac:dyDescent="0.25">
      <c r="A878" s="368"/>
      <c r="B878" s="368"/>
      <c r="C878" s="368"/>
      <c r="D878" s="368"/>
    </row>
    <row r="879" spans="1:4" x14ac:dyDescent="0.25">
      <c r="A879" s="368"/>
      <c r="B879" s="368"/>
      <c r="C879" s="368"/>
      <c r="D879" s="368"/>
    </row>
    <row r="880" spans="1:4" x14ac:dyDescent="0.25">
      <c r="A880" s="368"/>
      <c r="B880" s="368"/>
      <c r="C880" s="368"/>
      <c r="D880" s="368"/>
    </row>
    <row r="881" spans="1:4" x14ac:dyDescent="0.25">
      <c r="A881" s="368"/>
      <c r="B881" s="368"/>
      <c r="C881" s="368"/>
      <c r="D881" s="368"/>
    </row>
    <row r="882" spans="1:4" x14ac:dyDescent="0.25">
      <c r="A882" s="368"/>
      <c r="B882" s="368"/>
      <c r="C882" s="368"/>
      <c r="D882" s="368"/>
    </row>
    <row r="883" spans="1:4" x14ac:dyDescent="0.25">
      <c r="A883" s="368"/>
      <c r="B883" s="368"/>
      <c r="C883" s="368"/>
      <c r="D883" s="368"/>
    </row>
    <row r="884" spans="1:4" x14ac:dyDescent="0.25">
      <c r="A884" s="368"/>
      <c r="B884" s="368"/>
      <c r="C884" s="368"/>
      <c r="D884" s="368"/>
    </row>
    <row r="885" spans="1:4" x14ac:dyDescent="0.25">
      <c r="A885" s="368"/>
      <c r="B885" s="368"/>
      <c r="C885" s="368"/>
      <c r="D885" s="368"/>
    </row>
    <row r="886" spans="1:4" x14ac:dyDescent="0.25">
      <c r="A886" s="368"/>
      <c r="B886" s="368"/>
      <c r="C886" s="368"/>
      <c r="D886" s="368"/>
    </row>
    <row r="887" spans="1:4" x14ac:dyDescent="0.25">
      <c r="A887" s="368"/>
      <c r="B887" s="368"/>
      <c r="C887" s="368"/>
      <c r="D887" s="368"/>
    </row>
    <row r="888" spans="1:4" x14ac:dyDescent="0.25">
      <c r="A888" s="368"/>
      <c r="B888" s="368"/>
      <c r="C888" s="368"/>
      <c r="D888" s="368"/>
    </row>
    <row r="889" spans="1:4" x14ac:dyDescent="0.25">
      <c r="A889" s="368"/>
      <c r="B889" s="368"/>
      <c r="C889" s="368"/>
      <c r="D889" s="368"/>
    </row>
    <row r="890" spans="1:4" x14ac:dyDescent="0.25">
      <c r="A890" s="368"/>
      <c r="B890" s="368"/>
      <c r="C890" s="368"/>
      <c r="D890" s="368"/>
    </row>
    <row r="891" spans="1:4" x14ac:dyDescent="0.25">
      <c r="A891" s="368"/>
      <c r="B891" s="368"/>
      <c r="C891" s="368"/>
      <c r="D891" s="368"/>
    </row>
    <row r="892" spans="1:4" x14ac:dyDescent="0.25">
      <c r="A892" s="368"/>
      <c r="B892" s="368"/>
      <c r="C892" s="368"/>
      <c r="D892" s="368"/>
    </row>
    <row r="893" spans="1:4" x14ac:dyDescent="0.25">
      <c r="A893" s="368"/>
      <c r="B893" s="368"/>
      <c r="C893" s="368"/>
      <c r="D893" s="368"/>
    </row>
    <row r="894" spans="1:4" x14ac:dyDescent="0.25">
      <c r="A894" s="368"/>
      <c r="B894" s="368"/>
      <c r="C894" s="368"/>
      <c r="D894" s="368"/>
    </row>
    <row r="895" spans="1:4" x14ac:dyDescent="0.25">
      <c r="A895" s="368"/>
      <c r="B895" s="368"/>
      <c r="C895" s="368"/>
      <c r="D895" s="368"/>
    </row>
    <row r="896" spans="1:4" x14ac:dyDescent="0.25">
      <c r="A896" s="368"/>
      <c r="B896" s="368"/>
      <c r="C896" s="368"/>
      <c r="D896" s="368"/>
    </row>
    <row r="897" spans="1:4" x14ac:dyDescent="0.25">
      <c r="A897" s="368"/>
      <c r="B897" s="368"/>
      <c r="C897" s="368"/>
      <c r="D897" s="368"/>
    </row>
    <row r="898" spans="1:4" x14ac:dyDescent="0.25">
      <c r="A898" s="368"/>
      <c r="B898" s="368"/>
      <c r="C898" s="368"/>
      <c r="D898" s="368"/>
    </row>
    <row r="899" spans="1:4" x14ac:dyDescent="0.25">
      <c r="A899" s="368"/>
      <c r="B899" s="368"/>
      <c r="C899" s="368"/>
      <c r="D899" s="368"/>
    </row>
    <row r="900" spans="1:4" x14ac:dyDescent="0.25">
      <c r="A900" s="368"/>
      <c r="B900" s="368"/>
      <c r="C900" s="368"/>
      <c r="D900" s="368"/>
    </row>
    <row r="901" spans="1:4" x14ac:dyDescent="0.25">
      <c r="A901" s="368"/>
      <c r="B901" s="368"/>
      <c r="C901" s="368"/>
      <c r="D901" s="368"/>
    </row>
    <row r="902" spans="1:4" x14ac:dyDescent="0.25">
      <c r="A902" s="368"/>
      <c r="B902" s="368"/>
      <c r="C902" s="368"/>
      <c r="D902" s="368"/>
    </row>
    <row r="903" spans="1:4" x14ac:dyDescent="0.25">
      <c r="A903" s="368"/>
      <c r="B903" s="368"/>
      <c r="C903" s="368"/>
      <c r="D903" s="368"/>
    </row>
    <row r="904" spans="1:4" x14ac:dyDescent="0.25">
      <c r="A904" s="368"/>
      <c r="B904" s="368"/>
      <c r="C904" s="368"/>
      <c r="D904" s="368"/>
    </row>
    <row r="905" spans="1:4" x14ac:dyDescent="0.25">
      <c r="A905" s="368"/>
      <c r="B905" s="368"/>
      <c r="C905" s="368"/>
      <c r="D905" s="368"/>
    </row>
    <row r="906" spans="1:4" x14ac:dyDescent="0.25">
      <c r="A906" s="368"/>
      <c r="B906" s="368"/>
      <c r="C906" s="368"/>
      <c r="D906" s="368"/>
    </row>
    <row r="907" spans="1:4" x14ac:dyDescent="0.25">
      <c r="A907" s="368"/>
      <c r="B907" s="368"/>
      <c r="C907" s="368"/>
      <c r="D907" s="368"/>
    </row>
    <row r="908" spans="1:4" x14ac:dyDescent="0.25">
      <c r="A908" s="368"/>
      <c r="B908" s="368"/>
      <c r="C908" s="368"/>
      <c r="D908" s="368"/>
    </row>
    <row r="909" spans="1:4" x14ac:dyDescent="0.25">
      <c r="A909" s="368"/>
      <c r="B909" s="368"/>
      <c r="C909" s="368"/>
      <c r="D909" s="368"/>
    </row>
    <row r="910" spans="1:4" x14ac:dyDescent="0.25">
      <c r="A910" s="368"/>
      <c r="B910" s="368"/>
      <c r="C910" s="368"/>
      <c r="D910" s="368"/>
    </row>
    <row r="911" spans="1:4" x14ac:dyDescent="0.25">
      <c r="A911" s="368"/>
      <c r="B911" s="368"/>
      <c r="C911" s="368"/>
      <c r="D911" s="368"/>
    </row>
    <row r="912" spans="1:4" x14ac:dyDescent="0.25">
      <c r="A912" s="368"/>
      <c r="B912" s="368"/>
      <c r="C912" s="368"/>
      <c r="D912" s="368"/>
    </row>
    <row r="913" spans="1:4" x14ac:dyDescent="0.25">
      <c r="A913" s="368"/>
      <c r="B913" s="368"/>
      <c r="C913" s="368"/>
      <c r="D913" s="368"/>
    </row>
    <row r="914" spans="1:4" x14ac:dyDescent="0.25">
      <c r="A914" s="368"/>
      <c r="B914" s="368"/>
      <c r="C914" s="368"/>
      <c r="D914" s="368"/>
    </row>
    <row r="915" spans="1:4" x14ac:dyDescent="0.25">
      <c r="A915" s="368"/>
      <c r="B915" s="368"/>
      <c r="C915" s="368"/>
      <c r="D915" s="368"/>
    </row>
    <row r="916" spans="1:4" x14ac:dyDescent="0.25">
      <c r="A916" s="368"/>
      <c r="B916" s="368"/>
      <c r="C916" s="368"/>
      <c r="D916" s="368"/>
    </row>
    <row r="917" spans="1:4" x14ac:dyDescent="0.25">
      <c r="A917" s="368"/>
      <c r="B917" s="368"/>
      <c r="C917" s="368"/>
      <c r="D917" s="368"/>
    </row>
    <row r="918" spans="1:4" x14ac:dyDescent="0.25">
      <c r="A918" s="368"/>
      <c r="B918" s="368"/>
      <c r="C918" s="368"/>
      <c r="D918" s="368"/>
    </row>
    <row r="919" spans="1:4" x14ac:dyDescent="0.25">
      <c r="A919" s="368"/>
      <c r="B919" s="368"/>
      <c r="C919" s="368"/>
      <c r="D919" s="368"/>
    </row>
    <row r="920" spans="1:4" x14ac:dyDescent="0.25">
      <c r="A920" s="368"/>
      <c r="B920" s="368"/>
      <c r="C920" s="368"/>
      <c r="D920" s="368"/>
    </row>
    <row r="921" spans="1:4" x14ac:dyDescent="0.25">
      <c r="A921" s="368"/>
      <c r="B921" s="368"/>
      <c r="C921" s="368"/>
      <c r="D921" s="368"/>
    </row>
    <row r="922" spans="1:4" x14ac:dyDescent="0.25">
      <c r="A922" s="368"/>
      <c r="B922" s="368"/>
      <c r="C922" s="368"/>
      <c r="D922" s="368"/>
    </row>
    <row r="923" spans="1:4" x14ac:dyDescent="0.25">
      <c r="A923" s="368"/>
      <c r="B923" s="368"/>
      <c r="C923" s="368"/>
      <c r="D923" s="368"/>
    </row>
    <row r="924" spans="1:4" x14ac:dyDescent="0.25">
      <c r="A924" s="368"/>
      <c r="B924" s="368"/>
      <c r="C924" s="368"/>
      <c r="D924" s="368"/>
    </row>
    <row r="925" spans="1:4" x14ac:dyDescent="0.25">
      <c r="A925" s="368"/>
      <c r="B925" s="368"/>
      <c r="C925" s="368"/>
      <c r="D925" s="368"/>
    </row>
    <row r="926" spans="1:4" x14ac:dyDescent="0.25">
      <c r="A926" s="368"/>
      <c r="B926" s="368"/>
      <c r="C926" s="368"/>
      <c r="D926" s="368"/>
    </row>
    <row r="927" spans="1:4" x14ac:dyDescent="0.25">
      <c r="A927" s="368"/>
      <c r="B927" s="368"/>
      <c r="C927" s="368"/>
      <c r="D927" s="368"/>
    </row>
    <row r="928" spans="1:4" x14ac:dyDescent="0.25">
      <c r="A928" s="368"/>
      <c r="B928" s="368"/>
      <c r="C928" s="368"/>
      <c r="D928" s="368"/>
    </row>
    <row r="929" spans="1:4" x14ac:dyDescent="0.25">
      <c r="A929" s="368"/>
      <c r="B929" s="368"/>
      <c r="C929" s="368"/>
      <c r="D929" s="368"/>
    </row>
    <row r="930" spans="1:4" x14ac:dyDescent="0.25">
      <c r="A930" s="368"/>
      <c r="B930" s="368"/>
      <c r="C930" s="368"/>
      <c r="D930" s="368"/>
    </row>
    <row r="931" spans="1:4" x14ac:dyDescent="0.25">
      <c r="A931" s="368"/>
      <c r="B931" s="368"/>
      <c r="C931" s="368"/>
      <c r="D931" s="368"/>
    </row>
    <row r="932" spans="1:4" x14ac:dyDescent="0.25">
      <c r="A932" s="368"/>
      <c r="B932" s="368"/>
      <c r="C932" s="368"/>
      <c r="D932" s="368"/>
    </row>
    <row r="933" spans="1:4" x14ac:dyDescent="0.25">
      <c r="A933" s="368"/>
      <c r="B933" s="368"/>
      <c r="C933" s="368"/>
      <c r="D933" s="368"/>
    </row>
    <row r="934" spans="1:4" x14ac:dyDescent="0.25">
      <c r="A934" s="368"/>
      <c r="B934" s="368"/>
      <c r="C934" s="368"/>
      <c r="D934" s="368"/>
    </row>
    <row r="935" spans="1:4" x14ac:dyDescent="0.25">
      <c r="A935" s="368"/>
      <c r="B935" s="368"/>
      <c r="C935" s="368"/>
      <c r="D935" s="368"/>
    </row>
    <row r="936" spans="1:4" x14ac:dyDescent="0.25">
      <c r="A936" s="368"/>
      <c r="B936" s="368"/>
      <c r="C936" s="368"/>
      <c r="D936" s="368"/>
    </row>
    <row r="937" spans="1:4" x14ac:dyDescent="0.25">
      <c r="A937" s="368"/>
      <c r="B937" s="368"/>
      <c r="C937" s="368"/>
      <c r="D937" s="368"/>
    </row>
    <row r="938" spans="1:4" x14ac:dyDescent="0.25">
      <c r="A938" s="368"/>
      <c r="B938" s="368"/>
      <c r="C938" s="368"/>
      <c r="D938" s="368"/>
    </row>
    <row r="939" spans="1:4" x14ac:dyDescent="0.25">
      <c r="A939" s="368"/>
      <c r="B939" s="368"/>
      <c r="C939" s="368"/>
      <c r="D939" s="368"/>
    </row>
    <row r="940" spans="1:4" x14ac:dyDescent="0.25">
      <c r="A940" s="368"/>
      <c r="B940" s="368"/>
      <c r="C940" s="368"/>
      <c r="D940" s="368"/>
    </row>
    <row r="941" spans="1:4" x14ac:dyDescent="0.25">
      <c r="A941" s="368"/>
      <c r="B941" s="368"/>
      <c r="C941" s="368"/>
      <c r="D941" s="368"/>
    </row>
    <row r="942" spans="1:4" x14ac:dyDescent="0.25">
      <c r="A942" s="368"/>
      <c r="B942" s="368"/>
      <c r="C942" s="368"/>
      <c r="D942" s="368"/>
    </row>
    <row r="943" spans="1:4" x14ac:dyDescent="0.25">
      <c r="A943" s="368"/>
      <c r="B943" s="368"/>
      <c r="C943" s="368"/>
      <c r="D943" s="368"/>
    </row>
    <row r="944" spans="1:4" x14ac:dyDescent="0.25">
      <c r="A944" s="368"/>
      <c r="B944" s="368"/>
      <c r="C944" s="368"/>
      <c r="D944" s="368"/>
    </row>
    <row r="945" spans="1:4" x14ac:dyDescent="0.25">
      <c r="A945" s="368"/>
      <c r="B945" s="368"/>
      <c r="C945" s="368"/>
      <c r="D945" s="368"/>
    </row>
    <row r="946" spans="1:4" x14ac:dyDescent="0.25">
      <c r="A946" s="368"/>
      <c r="B946" s="368"/>
      <c r="C946" s="368"/>
      <c r="D946" s="368"/>
    </row>
    <row r="947" spans="1:4" x14ac:dyDescent="0.25">
      <c r="A947" s="368"/>
      <c r="B947" s="368"/>
      <c r="C947" s="368"/>
      <c r="D947" s="368"/>
    </row>
    <row r="948" spans="1:4" x14ac:dyDescent="0.25">
      <c r="A948" s="368"/>
      <c r="B948" s="368"/>
      <c r="C948" s="368"/>
      <c r="D948" s="368"/>
    </row>
    <row r="949" spans="1:4" x14ac:dyDescent="0.25">
      <c r="A949" s="368"/>
      <c r="B949" s="368"/>
      <c r="C949" s="368"/>
      <c r="D949" s="368"/>
    </row>
    <row r="950" spans="1:4" x14ac:dyDescent="0.25">
      <c r="A950" s="368"/>
      <c r="B950" s="368"/>
      <c r="C950" s="368"/>
      <c r="D950" s="368"/>
    </row>
    <row r="951" spans="1:4" x14ac:dyDescent="0.25">
      <c r="A951" s="368"/>
      <c r="B951" s="368"/>
      <c r="C951" s="368"/>
      <c r="D951" s="368"/>
    </row>
    <row r="952" spans="1:4" x14ac:dyDescent="0.25">
      <c r="A952" s="368"/>
      <c r="B952" s="368"/>
      <c r="C952" s="368"/>
      <c r="D952" s="368"/>
    </row>
    <row r="953" spans="1:4" x14ac:dyDescent="0.25">
      <c r="A953" s="368"/>
      <c r="B953" s="368"/>
      <c r="C953" s="368"/>
      <c r="D953" s="368"/>
    </row>
    <row r="954" spans="1:4" x14ac:dyDescent="0.25">
      <c r="A954" s="368"/>
      <c r="B954" s="368"/>
      <c r="C954" s="368"/>
      <c r="D954" s="368"/>
    </row>
    <row r="955" spans="1:4" x14ac:dyDescent="0.25">
      <c r="A955" s="368"/>
      <c r="B955" s="368"/>
      <c r="C955" s="368"/>
      <c r="D955" s="368"/>
    </row>
    <row r="956" spans="1:4" x14ac:dyDescent="0.25">
      <c r="A956" s="368"/>
      <c r="B956" s="368"/>
      <c r="C956" s="368"/>
      <c r="D956" s="368"/>
    </row>
    <row r="957" spans="1:4" x14ac:dyDescent="0.25">
      <c r="A957" s="368"/>
      <c r="B957" s="368"/>
      <c r="C957" s="368"/>
      <c r="D957" s="368"/>
    </row>
    <row r="958" spans="1:4" x14ac:dyDescent="0.25">
      <c r="A958" s="368"/>
      <c r="B958" s="368"/>
      <c r="C958" s="368"/>
      <c r="D958" s="368"/>
    </row>
    <row r="959" spans="1:4" x14ac:dyDescent="0.25">
      <c r="A959" s="368"/>
      <c r="B959" s="368"/>
      <c r="C959" s="368"/>
      <c r="D959" s="368"/>
    </row>
    <row r="960" spans="1:4" x14ac:dyDescent="0.25">
      <c r="A960" s="368"/>
      <c r="B960" s="368"/>
      <c r="C960" s="368"/>
      <c r="D960" s="368"/>
    </row>
    <row r="961" spans="1:4" x14ac:dyDescent="0.25">
      <c r="A961" s="368"/>
      <c r="B961" s="368"/>
      <c r="C961" s="368"/>
      <c r="D961" s="368"/>
    </row>
    <row r="962" spans="1:4" x14ac:dyDescent="0.25">
      <c r="A962" s="368"/>
      <c r="B962" s="368"/>
      <c r="C962" s="368"/>
      <c r="D962" s="368"/>
    </row>
    <row r="963" spans="1:4" x14ac:dyDescent="0.25">
      <c r="A963" s="368"/>
      <c r="B963" s="368"/>
      <c r="C963" s="368"/>
      <c r="D963" s="368"/>
    </row>
    <row r="964" spans="1:4" x14ac:dyDescent="0.25">
      <c r="A964" s="368"/>
      <c r="B964" s="368"/>
      <c r="C964" s="368"/>
      <c r="D964" s="368"/>
    </row>
    <row r="965" spans="1:4" x14ac:dyDescent="0.25">
      <c r="A965" s="368"/>
      <c r="B965" s="368"/>
      <c r="C965" s="368"/>
      <c r="D965" s="368"/>
    </row>
    <row r="966" spans="1:4" x14ac:dyDescent="0.25">
      <c r="A966" s="368"/>
      <c r="B966" s="368"/>
      <c r="C966" s="368"/>
      <c r="D966" s="368"/>
    </row>
    <row r="967" spans="1:4" x14ac:dyDescent="0.25">
      <c r="A967" s="368"/>
      <c r="B967" s="368"/>
      <c r="C967" s="368"/>
      <c r="D967" s="368"/>
    </row>
    <row r="968" spans="1:4" x14ac:dyDescent="0.25">
      <c r="A968" s="368"/>
      <c r="B968" s="368"/>
      <c r="C968" s="368"/>
      <c r="D968" s="368"/>
    </row>
    <row r="969" spans="1:4" x14ac:dyDescent="0.25">
      <c r="A969" s="368"/>
      <c r="B969" s="368"/>
      <c r="C969" s="368"/>
      <c r="D969" s="368"/>
    </row>
    <row r="970" spans="1:4" x14ac:dyDescent="0.25">
      <c r="A970" s="368"/>
      <c r="B970" s="368"/>
      <c r="C970" s="368"/>
      <c r="D970" s="368"/>
    </row>
    <row r="971" spans="1:4" x14ac:dyDescent="0.25">
      <c r="A971" s="368"/>
      <c r="B971" s="368"/>
      <c r="C971" s="368"/>
      <c r="D971" s="368"/>
    </row>
    <row r="972" spans="1:4" x14ac:dyDescent="0.25">
      <c r="A972" s="368"/>
      <c r="B972" s="368"/>
      <c r="C972" s="368"/>
      <c r="D972" s="368"/>
    </row>
    <row r="973" spans="1:4" x14ac:dyDescent="0.25">
      <c r="A973" s="368"/>
      <c r="B973" s="368"/>
      <c r="C973" s="368"/>
      <c r="D973" s="368"/>
    </row>
    <row r="974" spans="1:4" x14ac:dyDescent="0.25">
      <c r="A974" s="368"/>
      <c r="B974" s="368"/>
      <c r="C974" s="368"/>
      <c r="D974" s="368"/>
    </row>
    <row r="975" spans="1:4" x14ac:dyDescent="0.25">
      <c r="A975" s="368"/>
      <c r="B975" s="368"/>
      <c r="C975" s="368"/>
      <c r="D975" s="368"/>
    </row>
    <row r="976" spans="1:4" x14ac:dyDescent="0.25">
      <c r="A976" s="368"/>
      <c r="B976" s="368"/>
      <c r="C976" s="368"/>
      <c r="D976" s="368"/>
    </row>
    <row r="977" spans="1:4" x14ac:dyDescent="0.25">
      <c r="A977" s="368"/>
      <c r="B977" s="368"/>
      <c r="C977" s="368"/>
      <c r="D977" s="368"/>
    </row>
    <row r="978" spans="1:4" x14ac:dyDescent="0.25">
      <c r="A978" s="368"/>
      <c r="B978" s="368"/>
      <c r="C978" s="368"/>
      <c r="D978" s="368"/>
    </row>
    <row r="979" spans="1:4" x14ac:dyDescent="0.25">
      <c r="A979" s="368"/>
      <c r="B979" s="368"/>
      <c r="C979" s="368"/>
      <c r="D979" s="368"/>
    </row>
    <row r="980" spans="1:4" x14ac:dyDescent="0.25">
      <c r="A980" s="368"/>
      <c r="B980" s="368"/>
      <c r="C980" s="368"/>
      <c r="D980" s="368"/>
    </row>
    <row r="981" spans="1:4" x14ac:dyDescent="0.25">
      <c r="A981" s="368"/>
      <c r="B981" s="368"/>
      <c r="C981" s="368"/>
      <c r="D981" s="368"/>
    </row>
    <row r="982" spans="1:4" x14ac:dyDescent="0.25">
      <c r="A982" s="368"/>
      <c r="B982" s="368"/>
      <c r="C982" s="368"/>
      <c r="D982" s="368"/>
    </row>
    <row r="983" spans="1:4" x14ac:dyDescent="0.25">
      <c r="A983" s="368"/>
      <c r="B983" s="368"/>
      <c r="C983" s="368"/>
      <c r="D983" s="368"/>
    </row>
    <row r="984" spans="1:4" x14ac:dyDescent="0.25">
      <c r="A984" s="368"/>
      <c r="B984" s="368"/>
      <c r="C984" s="368"/>
      <c r="D984" s="368"/>
    </row>
    <row r="985" spans="1:4" x14ac:dyDescent="0.25">
      <c r="A985" s="368"/>
      <c r="B985" s="368"/>
      <c r="C985" s="368"/>
      <c r="D985" s="368"/>
    </row>
    <row r="986" spans="1:4" x14ac:dyDescent="0.25">
      <c r="A986" s="368"/>
      <c r="B986" s="368"/>
      <c r="C986" s="368"/>
      <c r="D986" s="368"/>
    </row>
    <row r="987" spans="1:4" x14ac:dyDescent="0.25">
      <c r="A987" s="368"/>
      <c r="B987" s="368"/>
      <c r="C987" s="368"/>
      <c r="D987" s="368"/>
    </row>
    <row r="988" spans="1:4" x14ac:dyDescent="0.25">
      <c r="A988" s="368"/>
      <c r="B988" s="368"/>
      <c r="C988" s="368"/>
      <c r="D988" s="368"/>
    </row>
    <row r="989" spans="1:4" x14ac:dyDescent="0.25">
      <c r="A989" s="368"/>
      <c r="B989" s="368"/>
      <c r="C989" s="368"/>
      <c r="D989" s="368"/>
    </row>
    <row r="990" spans="1:4" x14ac:dyDescent="0.25">
      <c r="A990" s="368"/>
      <c r="B990" s="368"/>
      <c r="C990" s="368"/>
      <c r="D990" s="368"/>
    </row>
    <row r="991" spans="1:4" x14ac:dyDescent="0.25">
      <c r="A991" s="368"/>
      <c r="B991" s="368"/>
      <c r="C991" s="368"/>
      <c r="D991" s="368"/>
    </row>
    <row r="992" spans="1:4" x14ac:dyDescent="0.25">
      <c r="A992" s="368"/>
      <c r="B992" s="368"/>
      <c r="C992" s="368"/>
      <c r="D992" s="368"/>
    </row>
    <row r="993" spans="1:4" x14ac:dyDescent="0.25">
      <c r="A993" s="368"/>
      <c r="B993" s="368"/>
      <c r="C993" s="368"/>
      <c r="D993" s="368"/>
    </row>
    <row r="994" spans="1:4" x14ac:dyDescent="0.25">
      <c r="A994" s="368"/>
      <c r="B994" s="368"/>
      <c r="C994" s="368"/>
      <c r="D994" s="368"/>
    </row>
    <row r="995" spans="1:4" x14ac:dyDescent="0.25">
      <c r="A995" s="368"/>
      <c r="B995" s="368"/>
      <c r="C995" s="368"/>
      <c r="D995" s="368"/>
    </row>
    <row r="996" spans="1:4" x14ac:dyDescent="0.25">
      <c r="A996" s="368"/>
      <c r="B996" s="368"/>
      <c r="C996" s="368"/>
      <c r="D996" s="368"/>
    </row>
    <row r="997" spans="1:4" x14ac:dyDescent="0.25">
      <c r="A997" s="368"/>
      <c r="B997" s="368"/>
      <c r="C997" s="368"/>
      <c r="D997" s="368"/>
    </row>
    <row r="998" spans="1:4" x14ac:dyDescent="0.25">
      <c r="A998" s="368"/>
      <c r="B998" s="368"/>
      <c r="C998" s="368"/>
      <c r="D998" s="368"/>
    </row>
    <row r="999" spans="1:4" x14ac:dyDescent="0.25">
      <c r="A999" s="368"/>
      <c r="B999" s="368"/>
      <c r="C999" s="368"/>
      <c r="D999" s="368"/>
    </row>
    <row r="1000" spans="1:4" x14ac:dyDescent="0.25">
      <c r="A1000" s="368"/>
      <c r="B1000" s="368"/>
      <c r="C1000" s="368"/>
      <c r="D1000" s="368"/>
    </row>
    <row r="1001" spans="1:4" x14ac:dyDescent="0.25">
      <c r="A1001" s="368"/>
      <c r="B1001" s="368"/>
      <c r="C1001" s="368"/>
      <c r="D1001" s="368"/>
    </row>
    <row r="1002" spans="1:4" x14ac:dyDescent="0.25">
      <c r="A1002" s="368"/>
      <c r="B1002" s="368"/>
      <c r="C1002" s="368"/>
      <c r="D1002" s="368"/>
    </row>
    <row r="1003" spans="1:4" x14ac:dyDescent="0.25">
      <c r="A1003" s="368"/>
      <c r="B1003" s="368"/>
      <c r="C1003" s="368"/>
      <c r="D1003" s="368"/>
    </row>
    <row r="1004" spans="1:4" x14ac:dyDescent="0.25">
      <c r="A1004" s="368"/>
      <c r="B1004" s="368"/>
      <c r="C1004" s="368"/>
      <c r="D1004" s="368"/>
    </row>
    <row r="1005" spans="1:4" x14ac:dyDescent="0.25">
      <c r="A1005" s="368"/>
      <c r="B1005" s="368"/>
      <c r="C1005" s="368"/>
      <c r="D1005" s="368"/>
    </row>
    <row r="1006" spans="1:4" x14ac:dyDescent="0.25">
      <c r="A1006" s="368"/>
      <c r="B1006" s="368"/>
      <c r="C1006" s="368"/>
      <c r="D1006" s="368"/>
    </row>
    <row r="1007" spans="1:4" x14ac:dyDescent="0.25">
      <c r="A1007" s="368"/>
      <c r="B1007" s="368"/>
      <c r="C1007" s="368"/>
      <c r="D1007" s="368"/>
    </row>
    <row r="1008" spans="1:4" x14ac:dyDescent="0.25">
      <c r="A1008" s="368"/>
      <c r="B1008" s="368"/>
      <c r="C1008" s="368"/>
      <c r="D1008" s="368"/>
    </row>
    <row r="1009" spans="1:4" x14ac:dyDescent="0.25">
      <c r="A1009" s="368"/>
      <c r="B1009" s="368"/>
      <c r="C1009" s="368"/>
      <c r="D1009" s="368"/>
    </row>
    <row r="1010" spans="1:4" x14ac:dyDescent="0.25">
      <c r="A1010" s="368"/>
      <c r="B1010" s="368"/>
      <c r="C1010" s="368"/>
      <c r="D1010" s="368"/>
    </row>
    <row r="1011" spans="1:4" x14ac:dyDescent="0.25">
      <c r="A1011" s="368"/>
      <c r="B1011" s="368"/>
      <c r="C1011" s="368"/>
      <c r="D1011" s="368"/>
    </row>
    <row r="1012" spans="1:4" x14ac:dyDescent="0.25">
      <c r="A1012" s="368"/>
      <c r="B1012" s="368"/>
      <c r="C1012" s="368"/>
      <c r="D1012" s="368"/>
    </row>
    <row r="1013" spans="1:4" x14ac:dyDescent="0.25">
      <c r="A1013" s="368"/>
      <c r="B1013" s="368"/>
      <c r="C1013" s="368"/>
      <c r="D1013" s="368"/>
    </row>
    <row r="1014" spans="1:4" x14ac:dyDescent="0.25">
      <c r="A1014" s="368"/>
      <c r="B1014" s="368"/>
      <c r="C1014" s="368"/>
      <c r="D1014" s="368"/>
    </row>
    <row r="1015" spans="1:4" x14ac:dyDescent="0.25">
      <c r="A1015" s="368"/>
      <c r="B1015" s="368"/>
      <c r="C1015" s="368"/>
      <c r="D1015" s="368"/>
    </row>
    <row r="1016" spans="1:4" x14ac:dyDescent="0.25">
      <c r="A1016" s="368"/>
      <c r="B1016" s="368"/>
      <c r="C1016" s="368"/>
      <c r="D1016" s="368"/>
    </row>
    <row r="1017" spans="1:4" x14ac:dyDescent="0.25">
      <c r="A1017" s="368"/>
      <c r="B1017" s="368"/>
      <c r="C1017" s="368"/>
      <c r="D1017" s="368"/>
    </row>
    <row r="1018" spans="1:4" x14ac:dyDescent="0.25">
      <c r="A1018" s="368"/>
      <c r="B1018" s="368"/>
      <c r="C1018" s="368"/>
      <c r="D1018" s="368"/>
    </row>
    <row r="1019" spans="1:4" x14ac:dyDescent="0.25">
      <c r="A1019" s="368"/>
      <c r="B1019" s="368"/>
      <c r="C1019" s="368"/>
      <c r="D1019" s="368"/>
    </row>
    <row r="1020" spans="1:4" x14ac:dyDescent="0.25">
      <c r="A1020" s="368"/>
      <c r="B1020" s="368"/>
      <c r="C1020" s="368"/>
      <c r="D1020" s="368"/>
    </row>
    <row r="1021" spans="1:4" x14ac:dyDescent="0.25">
      <c r="A1021" s="368"/>
      <c r="B1021" s="368"/>
      <c r="C1021" s="368"/>
      <c r="D1021" s="368"/>
    </row>
    <row r="1022" spans="1:4" x14ac:dyDescent="0.25">
      <c r="A1022" s="368"/>
      <c r="B1022" s="368"/>
      <c r="C1022" s="368"/>
      <c r="D1022" s="368"/>
    </row>
    <row r="1023" spans="1:4" x14ac:dyDescent="0.25">
      <c r="A1023" s="368"/>
      <c r="B1023" s="368"/>
      <c r="C1023" s="368"/>
      <c r="D1023" s="368"/>
    </row>
    <row r="1024" spans="1:4" x14ac:dyDescent="0.25">
      <c r="A1024" s="368"/>
      <c r="B1024" s="368"/>
      <c r="C1024" s="368"/>
      <c r="D1024" s="368"/>
    </row>
    <row r="1025" spans="1:4" x14ac:dyDescent="0.25">
      <c r="A1025" s="368"/>
      <c r="B1025" s="368"/>
      <c r="C1025" s="368"/>
      <c r="D1025" s="368"/>
    </row>
    <row r="1026" spans="1:4" x14ac:dyDescent="0.25">
      <c r="A1026" s="368"/>
      <c r="B1026" s="368"/>
      <c r="C1026" s="368"/>
      <c r="D1026" s="368"/>
    </row>
    <row r="1027" spans="1:4" x14ac:dyDescent="0.25">
      <c r="A1027" s="368"/>
      <c r="B1027" s="368"/>
      <c r="C1027" s="368"/>
      <c r="D1027" s="368"/>
    </row>
    <row r="1028" spans="1:4" x14ac:dyDescent="0.25">
      <c r="A1028" s="368"/>
      <c r="B1028" s="368"/>
      <c r="C1028" s="368"/>
      <c r="D1028" s="368"/>
    </row>
    <row r="1029" spans="1:4" x14ac:dyDescent="0.25">
      <c r="A1029" s="368"/>
      <c r="B1029" s="368"/>
      <c r="C1029" s="368"/>
      <c r="D1029" s="368"/>
    </row>
    <row r="1030" spans="1:4" x14ac:dyDescent="0.25">
      <c r="A1030" s="368"/>
      <c r="B1030" s="368"/>
      <c r="C1030" s="368"/>
      <c r="D1030" s="368"/>
    </row>
    <row r="1031" spans="1:4" x14ac:dyDescent="0.25">
      <c r="A1031" s="368"/>
      <c r="B1031" s="368"/>
      <c r="C1031" s="368"/>
      <c r="D1031" s="368"/>
    </row>
    <row r="1032" spans="1:4" x14ac:dyDescent="0.25">
      <c r="A1032" s="368"/>
      <c r="B1032" s="368"/>
      <c r="C1032" s="368"/>
      <c r="D1032" s="368"/>
    </row>
    <row r="1033" spans="1:4" x14ac:dyDescent="0.25">
      <c r="A1033" s="368"/>
      <c r="B1033" s="368"/>
      <c r="C1033" s="368"/>
      <c r="D1033" s="368"/>
    </row>
    <row r="1034" spans="1:4" x14ac:dyDescent="0.25">
      <c r="A1034" s="368"/>
      <c r="B1034" s="368"/>
      <c r="C1034" s="368"/>
      <c r="D1034" s="368"/>
    </row>
    <row r="1035" spans="1:4" x14ac:dyDescent="0.25">
      <c r="A1035" s="368"/>
      <c r="B1035" s="368"/>
      <c r="C1035" s="368"/>
      <c r="D1035" s="368"/>
    </row>
    <row r="1036" spans="1:4" x14ac:dyDescent="0.25">
      <c r="A1036" s="368"/>
      <c r="B1036" s="368"/>
      <c r="C1036" s="368"/>
      <c r="D1036" s="368"/>
    </row>
    <row r="1037" spans="1:4" x14ac:dyDescent="0.25">
      <c r="A1037" s="368"/>
      <c r="B1037" s="368"/>
      <c r="C1037" s="368"/>
      <c r="D1037" s="368"/>
    </row>
    <row r="1038" spans="1:4" x14ac:dyDescent="0.25">
      <c r="A1038" s="368"/>
      <c r="B1038" s="368"/>
      <c r="C1038" s="368"/>
      <c r="D1038" s="368"/>
    </row>
    <row r="1039" spans="1:4" x14ac:dyDescent="0.25">
      <c r="A1039" s="368"/>
      <c r="B1039" s="368"/>
      <c r="C1039" s="368"/>
      <c r="D1039" s="368"/>
    </row>
    <row r="1040" spans="1:4" x14ac:dyDescent="0.25">
      <c r="A1040" s="368"/>
      <c r="B1040" s="368"/>
      <c r="C1040" s="368"/>
      <c r="D1040" s="368"/>
    </row>
    <row r="1041" spans="1:4" x14ac:dyDescent="0.25">
      <c r="A1041" s="368"/>
      <c r="B1041" s="368"/>
      <c r="C1041" s="368"/>
      <c r="D1041" s="368"/>
    </row>
    <row r="1042" spans="1:4" x14ac:dyDescent="0.25">
      <c r="A1042" s="368"/>
      <c r="B1042" s="368"/>
      <c r="C1042" s="368"/>
      <c r="D1042" s="368"/>
    </row>
    <row r="1043" spans="1:4" x14ac:dyDescent="0.25">
      <c r="A1043" s="368"/>
      <c r="B1043" s="368"/>
      <c r="C1043" s="368"/>
      <c r="D1043" s="368"/>
    </row>
    <row r="1044" spans="1:4" x14ac:dyDescent="0.25">
      <c r="A1044" s="368"/>
      <c r="B1044" s="368"/>
      <c r="C1044" s="368"/>
      <c r="D1044" s="368"/>
    </row>
    <row r="1045" spans="1:4" x14ac:dyDescent="0.25">
      <c r="A1045" s="368"/>
      <c r="B1045" s="368"/>
      <c r="C1045" s="368"/>
      <c r="D1045" s="368"/>
    </row>
    <row r="1046" spans="1:4" x14ac:dyDescent="0.25">
      <c r="A1046" s="368"/>
      <c r="B1046" s="368"/>
      <c r="C1046" s="368"/>
      <c r="D1046" s="368"/>
    </row>
    <row r="1047" spans="1:4" x14ac:dyDescent="0.25">
      <c r="A1047" s="368"/>
      <c r="B1047" s="368"/>
      <c r="C1047" s="368"/>
      <c r="D1047" s="368"/>
    </row>
    <row r="1048" spans="1:4" x14ac:dyDescent="0.25">
      <c r="A1048" s="368"/>
      <c r="B1048" s="368"/>
      <c r="C1048" s="368"/>
      <c r="D1048" s="368"/>
    </row>
    <row r="1049" spans="1:4" x14ac:dyDescent="0.25">
      <c r="A1049" s="368"/>
      <c r="B1049" s="368"/>
      <c r="C1049" s="368"/>
      <c r="D1049" s="368"/>
    </row>
    <row r="1050" spans="1:4" x14ac:dyDescent="0.25">
      <c r="A1050" s="368"/>
      <c r="B1050" s="368"/>
      <c r="C1050" s="368"/>
      <c r="D1050" s="368"/>
    </row>
    <row r="1051" spans="1:4" x14ac:dyDescent="0.25">
      <c r="A1051" s="368"/>
      <c r="B1051" s="368"/>
      <c r="C1051" s="368"/>
      <c r="D1051" s="368"/>
    </row>
    <row r="1052" spans="1:4" x14ac:dyDescent="0.25">
      <c r="A1052" s="368"/>
      <c r="B1052" s="368"/>
      <c r="C1052" s="368"/>
      <c r="D1052" s="368"/>
    </row>
    <row r="1053" spans="1:4" x14ac:dyDescent="0.25">
      <c r="A1053" s="368"/>
      <c r="B1053" s="368"/>
      <c r="C1053" s="368"/>
      <c r="D1053" s="368"/>
    </row>
    <row r="1054" spans="1:4" x14ac:dyDescent="0.25">
      <c r="A1054" s="368"/>
      <c r="B1054" s="368"/>
      <c r="C1054" s="368"/>
      <c r="D1054" s="368"/>
    </row>
    <row r="1055" spans="1:4" x14ac:dyDescent="0.25">
      <c r="A1055" s="368"/>
      <c r="B1055" s="368"/>
      <c r="C1055" s="368"/>
      <c r="D1055" s="368"/>
    </row>
    <row r="1056" spans="1:4" x14ac:dyDescent="0.25">
      <c r="A1056" s="368"/>
      <c r="B1056" s="368"/>
      <c r="C1056" s="368"/>
      <c r="D1056" s="368"/>
    </row>
    <row r="1057" spans="1:4" x14ac:dyDescent="0.25">
      <c r="A1057" s="368"/>
      <c r="B1057" s="368"/>
      <c r="C1057" s="368"/>
      <c r="D1057" s="368"/>
    </row>
    <row r="1058" spans="1:4" x14ac:dyDescent="0.25">
      <c r="A1058" s="368"/>
      <c r="B1058" s="368"/>
      <c r="C1058" s="368"/>
      <c r="D1058" s="368"/>
    </row>
    <row r="1059" spans="1:4" x14ac:dyDescent="0.25">
      <c r="A1059" s="368"/>
      <c r="B1059" s="368"/>
      <c r="C1059" s="368"/>
      <c r="D1059" s="368"/>
    </row>
    <row r="1060" spans="1:4" x14ac:dyDescent="0.25">
      <c r="A1060" s="368"/>
      <c r="B1060" s="368"/>
      <c r="C1060" s="368"/>
      <c r="D1060" s="368"/>
    </row>
    <row r="1061" spans="1:4" x14ac:dyDescent="0.25">
      <c r="A1061" s="368"/>
      <c r="B1061" s="368"/>
      <c r="C1061" s="368"/>
      <c r="D1061" s="368"/>
    </row>
    <row r="1062" spans="1:4" x14ac:dyDescent="0.25">
      <c r="A1062" s="368"/>
      <c r="B1062" s="368"/>
      <c r="C1062" s="368"/>
      <c r="D1062" s="368"/>
    </row>
    <row r="1063" spans="1:4" x14ac:dyDescent="0.25">
      <c r="A1063" s="368"/>
      <c r="B1063" s="368"/>
      <c r="C1063" s="368"/>
      <c r="D1063" s="368"/>
    </row>
    <row r="1064" spans="1:4" x14ac:dyDescent="0.25">
      <c r="A1064" s="368"/>
      <c r="B1064" s="368"/>
      <c r="C1064" s="368"/>
      <c r="D1064" s="368"/>
    </row>
    <row r="1065" spans="1:4" x14ac:dyDescent="0.25">
      <c r="A1065" s="368"/>
      <c r="B1065" s="368"/>
      <c r="C1065" s="368"/>
      <c r="D1065" s="368"/>
    </row>
    <row r="1066" spans="1:4" x14ac:dyDescent="0.25">
      <c r="A1066" s="368"/>
      <c r="B1066" s="368"/>
      <c r="C1066" s="368"/>
      <c r="D1066" s="368"/>
    </row>
    <row r="1067" spans="1:4" x14ac:dyDescent="0.25">
      <c r="A1067" s="368"/>
      <c r="B1067" s="368"/>
      <c r="C1067" s="368"/>
      <c r="D1067" s="368"/>
    </row>
    <row r="1068" spans="1:4" x14ac:dyDescent="0.25">
      <c r="A1068" s="368"/>
      <c r="B1068" s="368"/>
      <c r="C1068" s="368"/>
      <c r="D1068" s="368"/>
    </row>
    <row r="1069" spans="1:4" x14ac:dyDescent="0.25">
      <c r="A1069" s="368"/>
      <c r="B1069" s="368"/>
      <c r="C1069" s="368"/>
      <c r="D1069" s="368"/>
    </row>
    <row r="1070" spans="1:4" x14ac:dyDescent="0.25">
      <c r="A1070" s="368"/>
      <c r="B1070" s="368"/>
      <c r="C1070" s="368"/>
      <c r="D1070" s="368"/>
    </row>
    <row r="1071" spans="1:4" x14ac:dyDescent="0.25">
      <c r="A1071" s="368"/>
      <c r="B1071" s="368"/>
      <c r="C1071" s="368"/>
      <c r="D1071" s="368"/>
    </row>
    <row r="1072" spans="1:4" x14ac:dyDescent="0.25">
      <c r="A1072" s="368"/>
      <c r="B1072" s="368"/>
      <c r="C1072" s="368"/>
      <c r="D1072" s="368"/>
    </row>
    <row r="1073" spans="1:4" x14ac:dyDescent="0.25">
      <c r="A1073" s="368"/>
      <c r="B1073" s="368"/>
      <c r="C1073" s="368"/>
      <c r="D1073" s="368"/>
    </row>
    <row r="1074" spans="1:4" x14ac:dyDescent="0.25">
      <c r="A1074" s="368"/>
      <c r="B1074" s="368"/>
      <c r="C1074" s="368"/>
      <c r="D1074" s="368"/>
    </row>
    <row r="1075" spans="1:4" x14ac:dyDescent="0.25">
      <c r="A1075" s="368"/>
      <c r="B1075" s="368"/>
      <c r="C1075" s="368"/>
      <c r="D1075" s="368"/>
    </row>
    <row r="1076" spans="1:4" x14ac:dyDescent="0.25">
      <c r="A1076" s="368"/>
      <c r="B1076" s="368"/>
      <c r="C1076" s="368"/>
      <c r="D1076" s="368"/>
    </row>
    <row r="1077" spans="1:4" x14ac:dyDescent="0.25">
      <c r="A1077" s="368"/>
      <c r="B1077" s="368"/>
      <c r="C1077" s="368"/>
      <c r="D1077" s="368"/>
    </row>
    <row r="1078" spans="1:4" x14ac:dyDescent="0.25">
      <c r="A1078" s="368"/>
      <c r="B1078" s="368"/>
      <c r="C1078" s="368"/>
      <c r="D1078" s="368"/>
    </row>
    <row r="1079" spans="1:4" x14ac:dyDescent="0.25">
      <c r="A1079" s="368"/>
      <c r="B1079" s="368"/>
      <c r="C1079" s="368"/>
      <c r="D1079" s="368"/>
    </row>
    <row r="1080" spans="1:4" x14ac:dyDescent="0.25">
      <c r="A1080" s="368"/>
      <c r="B1080" s="368"/>
      <c r="C1080" s="368"/>
      <c r="D1080" s="368"/>
    </row>
    <row r="1081" spans="1:4" x14ac:dyDescent="0.25">
      <c r="A1081" s="368"/>
      <c r="B1081" s="368"/>
      <c r="C1081" s="368"/>
      <c r="D1081" s="368"/>
    </row>
    <row r="1082" spans="1:4" x14ac:dyDescent="0.25">
      <c r="A1082" s="368"/>
      <c r="B1082" s="368"/>
      <c r="C1082" s="368"/>
      <c r="D1082" s="368"/>
    </row>
    <row r="1083" spans="1:4" x14ac:dyDescent="0.25">
      <c r="A1083" s="368"/>
      <c r="B1083" s="368"/>
      <c r="C1083" s="368"/>
      <c r="D1083" s="368"/>
    </row>
    <row r="1084" spans="1:4" x14ac:dyDescent="0.25">
      <c r="A1084" s="368"/>
      <c r="B1084" s="368"/>
      <c r="C1084" s="368"/>
      <c r="D1084" s="368"/>
    </row>
    <row r="1085" spans="1:4" x14ac:dyDescent="0.25">
      <c r="A1085" s="368"/>
      <c r="B1085" s="368"/>
      <c r="C1085" s="368"/>
      <c r="D1085" s="368"/>
    </row>
    <row r="1086" spans="1:4" x14ac:dyDescent="0.25">
      <c r="A1086" s="368"/>
      <c r="B1086" s="368"/>
      <c r="C1086" s="368"/>
      <c r="D1086" s="368"/>
    </row>
    <row r="1087" spans="1:4" x14ac:dyDescent="0.25">
      <c r="A1087" s="368"/>
      <c r="B1087" s="368"/>
      <c r="C1087" s="368"/>
      <c r="D1087" s="368"/>
    </row>
    <row r="1088" spans="1:4" x14ac:dyDescent="0.25">
      <c r="A1088" s="368"/>
      <c r="B1088" s="368"/>
      <c r="C1088" s="368"/>
      <c r="D1088" s="368"/>
    </row>
    <row r="1089" spans="1:4" x14ac:dyDescent="0.25">
      <c r="A1089" s="368"/>
      <c r="B1089" s="368"/>
      <c r="C1089" s="368"/>
      <c r="D1089" s="368"/>
    </row>
    <row r="1090" spans="1:4" x14ac:dyDescent="0.25">
      <c r="A1090" s="368"/>
      <c r="B1090" s="368"/>
      <c r="C1090" s="368"/>
      <c r="D1090" s="368"/>
    </row>
    <row r="1091" spans="1:4" x14ac:dyDescent="0.25">
      <c r="A1091" s="368"/>
      <c r="B1091" s="368"/>
      <c r="C1091" s="368"/>
      <c r="D1091" s="368"/>
    </row>
    <row r="1092" spans="1:4" x14ac:dyDescent="0.25">
      <c r="A1092" s="368"/>
      <c r="B1092" s="368"/>
      <c r="C1092" s="368"/>
      <c r="D1092" s="368"/>
    </row>
    <row r="1093" spans="1:4" x14ac:dyDescent="0.25">
      <c r="A1093" s="368"/>
      <c r="B1093" s="368"/>
      <c r="C1093" s="368"/>
      <c r="D1093" s="368"/>
    </row>
    <row r="1094" spans="1:4" x14ac:dyDescent="0.25">
      <c r="A1094" s="368"/>
      <c r="B1094" s="368"/>
      <c r="C1094" s="368"/>
      <c r="D1094" s="368"/>
    </row>
    <row r="1095" spans="1:4" x14ac:dyDescent="0.25">
      <c r="A1095" s="368"/>
      <c r="B1095" s="368"/>
      <c r="C1095" s="368"/>
      <c r="D1095" s="368"/>
    </row>
    <row r="1096" spans="1:4" x14ac:dyDescent="0.25">
      <c r="A1096" s="368"/>
      <c r="B1096" s="368"/>
      <c r="C1096" s="368"/>
      <c r="D1096" s="368"/>
    </row>
    <row r="1097" spans="1:4" x14ac:dyDescent="0.25">
      <c r="A1097" s="368"/>
      <c r="B1097" s="368"/>
      <c r="C1097" s="368"/>
      <c r="D1097" s="368"/>
    </row>
    <row r="1098" spans="1:4" x14ac:dyDescent="0.25">
      <c r="A1098" s="368"/>
      <c r="B1098" s="368"/>
      <c r="C1098" s="368"/>
      <c r="D1098" s="368"/>
    </row>
    <row r="1099" spans="1:4" x14ac:dyDescent="0.25">
      <c r="A1099" s="368"/>
      <c r="B1099" s="368"/>
      <c r="C1099" s="368"/>
      <c r="D1099" s="368"/>
    </row>
    <row r="1100" spans="1:4" x14ac:dyDescent="0.25">
      <c r="A1100" s="368"/>
      <c r="B1100" s="368"/>
      <c r="C1100" s="368"/>
      <c r="D1100" s="368"/>
    </row>
    <row r="1101" spans="1:4" x14ac:dyDescent="0.25">
      <c r="A1101" s="368"/>
      <c r="B1101" s="368"/>
      <c r="C1101" s="368"/>
      <c r="D1101" s="368"/>
    </row>
    <row r="1102" spans="1:4" x14ac:dyDescent="0.25">
      <c r="A1102" s="368"/>
      <c r="B1102" s="368"/>
      <c r="C1102" s="368"/>
      <c r="D1102" s="368"/>
    </row>
    <row r="1103" spans="1:4" x14ac:dyDescent="0.25">
      <c r="A1103" s="368"/>
      <c r="B1103" s="368"/>
      <c r="C1103" s="368"/>
      <c r="D1103" s="368"/>
    </row>
    <row r="1104" spans="1:4" x14ac:dyDescent="0.25">
      <c r="A1104" s="368"/>
      <c r="B1104" s="368"/>
      <c r="C1104" s="368"/>
      <c r="D1104" s="368"/>
    </row>
    <row r="1105" spans="1:4" x14ac:dyDescent="0.25">
      <c r="A1105" s="368"/>
      <c r="B1105" s="368"/>
      <c r="C1105" s="368"/>
      <c r="D1105" s="368"/>
    </row>
    <row r="1106" spans="1:4" x14ac:dyDescent="0.25">
      <c r="A1106" s="368"/>
      <c r="B1106" s="368"/>
      <c r="C1106" s="368"/>
      <c r="D1106" s="368"/>
    </row>
    <row r="1107" spans="1:4" x14ac:dyDescent="0.25">
      <c r="A1107" s="368"/>
      <c r="B1107" s="368"/>
      <c r="C1107" s="368"/>
      <c r="D1107" s="368"/>
    </row>
    <row r="1108" spans="1:4" x14ac:dyDescent="0.25">
      <c r="A1108" s="368"/>
      <c r="B1108" s="368"/>
      <c r="C1108" s="368"/>
      <c r="D1108" s="368"/>
    </row>
    <row r="1109" spans="1:4" x14ac:dyDescent="0.25">
      <c r="A1109" s="368"/>
      <c r="B1109" s="368"/>
      <c r="C1109" s="368"/>
      <c r="D1109" s="368"/>
    </row>
    <row r="1110" spans="1:4" x14ac:dyDescent="0.25">
      <c r="A1110" s="368"/>
      <c r="B1110" s="368"/>
      <c r="C1110" s="368"/>
      <c r="D1110" s="368"/>
    </row>
    <row r="1111" spans="1:4" x14ac:dyDescent="0.25">
      <c r="A1111" s="368"/>
      <c r="B1111" s="368"/>
      <c r="C1111" s="368"/>
      <c r="D1111" s="368"/>
    </row>
    <row r="1112" spans="1:4" x14ac:dyDescent="0.25">
      <c r="A1112" s="368"/>
      <c r="B1112" s="368"/>
      <c r="C1112" s="368"/>
      <c r="D1112" s="368"/>
    </row>
    <row r="1113" spans="1:4" x14ac:dyDescent="0.25">
      <c r="A1113" s="368"/>
      <c r="B1113" s="368"/>
      <c r="C1113" s="368"/>
      <c r="D1113" s="368"/>
    </row>
    <row r="1114" spans="1:4" x14ac:dyDescent="0.25">
      <c r="A1114" s="368"/>
      <c r="B1114" s="368"/>
      <c r="C1114" s="368"/>
      <c r="D1114" s="368"/>
    </row>
    <row r="1115" spans="1:4" x14ac:dyDescent="0.25">
      <c r="A1115" s="368"/>
      <c r="B1115" s="368"/>
      <c r="C1115" s="368"/>
      <c r="D1115" s="368"/>
    </row>
    <row r="1116" spans="1:4" x14ac:dyDescent="0.25">
      <c r="A1116" s="368"/>
      <c r="B1116" s="368"/>
      <c r="C1116" s="368"/>
      <c r="D1116" s="368"/>
    </row>
    <row r="1117" spans="1:4" x14ac:dyDescent="0.25">
      <c r="A1117" s="368"/>
      <c r="B1117" s="368"/>
      <c r="C1117" s="368"/>
      <c r="D1117" s="368"/>
    </row>
    <row r="1118" spans="1:4" x14ac:dyDescent="0.25">
      <c r="A1118" s="368"/>
      <c r="B1118" s="368"/>
      <c r="C1118" s="368"/>
      <c r="D1118" s="368"/>
    </row>
    <row r="1119" spans="1:4" x14ac:dyDescent="0.25">
      <c r="A1119" s="368"/>
      <c r="B1119" s="368"/>
      <c r="C1119" s="368"/>
      <c r="D1119" s="368"/>
    </row>
    <row r="1120" spans="1:4" x14ac:dyDescent="0.25">
      <c r="A1120" s="368"/>
      <c r="B1120" s="368"/>
      <c r="C1120" s="368"/>
      <c r="D1120" s="368"/>
    </row>
    <row r="1121" spans="1:4" x14ac:dyDescent="0.25">
      <c r="A1121" s="368"/>
      <c r="B1121" s="368"/>
      <c r="C1121" s="368"/>
      <c r="D1121" s="368"/>
    </row>
    <row r="1122" spans="1:4" x14ac:dyDescent="0.25">
      <c r="A1122" s="368"/>
      <c r="B1122" s="368"/>
      <c r="C1122" s="368"/>
      <c r="D1122" s="368"/>
    </row>
    <row r="1123" spans="1:4" x14ac:dyDescent="0.25">
      <c r="A1123" s="368"/>
      <c r="B1123" s="368"/>
      <c r="C1123" s="368"/>
      <c r="D1123" s="368"/>
    </row>
    <row r="1124" spans="1:4" x14ac:dyDescent="0.25">
      <c r="A1124" s="368"/>
      <c r="B1124" s="368"/>
      <c r="C1124" s="368"/>
      <c r="D1124" s="368"/>
    </row>
    <row r="1125" spans="1:4" x14ac:dyDescent="0.25">
      <c r="A1125" s="368"/>
      <c r="B1125" s="368"/>
      <c r="C1125" s="368"/>
      <c r="D1125" s="368"/>
    </row>
    <row r="1126" spans="1:4" x14ac:dyDescent="0.25">
      <c r="A1126" s="368"/>
      <c r="B1126" s="368"/>
      <c r="C1126" s="368"/>
      <c r="D1126" s="368"/>
    </row>
    <row r="1127" spans="1:4" x14ac:dyDescent="0.25">
      <c r="A1127" s="368"/>
      <c r="B1127" s="368"/>
      <c r="C1127" s="368"/>
      <c r="D1127" s="368"/>
    </row>
    <row r="1128" spans="1:4" x14ac:dyDescent="0.25">
      <c r="A1128" s="368"/>
      <c r="B1128" s="368"/>
      <c r="C1128" s="368"/>
      <c r="D1128" s="368"/>
    </row>
    <row r="1129" spans="1:4" x14ac:dyDescent="0.25">
      <c r="A1129" s="368"/>
      <c r="B1129" s="368"/>
      <c r="C1129" s="368"/>
      <c r="D1129" s="368"/>
    </row>
    <row r="1130" spans="1:4" x14ac:dyDescent="0.25">
      <c r="A1130" s="368"/>
      <c r="B1130" s="368"/>
      <c r="C1130" s="368"/>
      <c r="D1130" s="368"/>
    </row>
    <row r="1131" spans="1:4" x14ac:dyDescent="0.25">
      <c r="A1131" s="368"/>
      <c r="B1131" s="368"/>
      <c r="C1131" s="368"/>
      <c r="D1131" s="368"/>
    </row>
    <row r="1132" spans="1:4" x14ac:dyDescent="0.25">
      <c r="A1132" s="368"/>
      <c r="B1132" s="368"/>
      <c r="C1132" s="368"/>
      <c r="D1132" s="368"/>
    </row>
    <row r="1133" spans="1:4" x14ac:dyDescent="0.25">
      <c r="A1133" s="368"/>
      <c r="B1133" s="368"/>
      <c r="C1133" s="368"/>
      <c r="D1133" s="368"/>
    </row>
    <row r="1134" spans="1:4" x14ac:dyDescent="0.25">
      <c r="A1134" s="368"/>
      <c r="B1134" s="368"/>
      <c r="C1134" s="368"/>
      <c r="D1134" s="368"/>
    </row>
    <row r="1135" spans="1:4" x14ac:dyDescent="0.25">
      <c r="A1135" s="368"/>
      <c r="B1135" s="368"/>
      <c r="C1135" s="368"/>
      <c r="D1135" s="368"/>
    </row>
    <row r="1136" spans="1:4" x14ac:dyDescent="0.25">
      <c r="A1136" s="368"/>
      <c r="B1136" s="368"/>
      <c r="C1136" s="368"/>
      <c r="D1136" s="368"/>
    </row>
    <row r="1137" spans="1:4" x14ac:dyDescent="0.25">
      <c r="A1137" s="368"/>
      <c r="B1137" s="368"/>
      <c r="C1137" s="368"/>
      <c r="D1137" s="368"/>
    </row>
    <row r="1138" spans="1:4" x14ac:dyDescent="0.25">
      <c r="A1138" s="368"/>
      <c r="B1138" s="368"/>
      <c r="C1138" s="368"/>
      <c r="D1138" s="368"/>
    </row>
    <row r="1139" spans="1:4" x14ac:dyDescent="0.25">
      <c r="A1139" s="368"/>
      <c r="B1139" s="368"/>
      <c r="C1139" s="368"/>
      <c r="D1139" s="368"/>
    </row>
    <row r="1140" spans="1:4" x14ac:dyDescent="0.25">
      <c r="A1140" s="368"/>
      <c r="B1140" s="368"/>
      <c r="C1140" s="368"/>
      <c r="D1140" s="368"/>
    </row>
    <row r="1141" spans="1:4" x14ac:dyDescent="0.25">
      <c r="A1141" s="368"/>
      <c r="B1141" s="368"/>
      <c r="C1141" s="368"/>
      <c r="D1141" s="368"/>
    </row>
    <row r="1142" spans="1:4" x14ac:dyDescent="0.25">
      <c r="A1142" s="368"/>
      <c r="B1142" s="368"/>
      <c r="C1142" s="368"/>
      <c r="D1142" s="368"/>
    </row>
    <row r="1143" spans="1:4" x14ac:dyDescent="0.25">
      <c r="A1143" s="368"/>
      <c r="B1143" s="368"/>
      <c r="C1143" s="368"/>
      <c r="D1143" s="368"/>
    </row>
    <row r="1144" spans="1:4" x14ac:dyDescent="0.25">
      <c r="A1144" s="368"/>
      <c r="B1144" s="368"/>
      <c r="C1144" s="368"/>
      <c r="D1144" s="368"/>
    </row>
    <row r="1145" spans="1:4" x14ac:dyDescent="0.25">
      <c r="A1145" s="368"/>
      <c r="B1145" s="368"/>
      <c r="C1145" s="368"/>
      <c r="D1145" s="368"/>
    </row>
    <row r="1146" spans="1:4" x14ac:dyDescent="0.25">
      <c r="A1146" s="368"/>
      <c r="B1146" s="368"/>
      <c r="C1146" s="368"/>
      <c r="D1146" s="368"/>
    </row>
    <row r="1147" spans="1:4" x14ac:dyDescent="0.25">
      <c r="A1147" s="368"/>
      <c r="B1147" s="368"/>
      <c r="C1147" s="368"/>
      <c r="D1147" s="368"/>
    </row>
    <row r="1148" spans="1:4" x14ac:dyDescent="0.25">
      <c r="A1148" s="368"/>
      <c r="B1148" s="368"/>
      <c r="C1148" s="368"/>
      <c r="D1148" s="368"/>
    </row>
    <row r="1149" spans="1:4" x14ac:dyDescent="0.25">
      <c r="A1149" s="368"/>
      <c r="B1149" s="368"/>
      <c r="C1149" s="368"/>
      <c r="D1149" s="368"/>
    </row>
    <row r="1150" spans="1:4" x14ac:dyDescent="0.25">
      <c r="A1150" s="368"/>
      <c r="B1150" s="368"/>
      <c r="C1150" s="368"/>
      <c r="D1150" s="368"/>
    </row>
    <row r="1151" spans="1:4" x14ac:dyDescent="0.25">
      <c r="A1151" s="368"/>
      <c r="B1151" s="368"/>
      <c r="C1151" s="368"/>
      <c r="D1151" s="368"/>
    </row>
    <row r="1152" spans="1:4" x14ac:dyDescent="0.25">
      <c r="A1152" s="368"/>
      <c r="B1152" s="368"/>
      <c r="C1152" s="368"/>
      <c r="D1152" s="368"/>
    </row>
    <row r="1153" spans="1:4" x14ac:dyDescent="0.25">
      <c r="A1153" s="368"/>
      <c r="B1153" s="368"/>
      <c r="C1153" s="368"/>
      <c r="D1153" s="368"/>
    </row>
    <row r="1154" spans="1:4" x14ac:dyDescent="0.25">
      <c r="A1154" s="368"/>
      <c r="B1154" s="368"/>
      <c r="C1154" s="368"/>
      <c r="D1154" s="368"/>
    </row>
    <row r="1155" spans="1:4" x14ac:dyDescent="0.25">
      <c r="A1155" s="368"/>
      <c r="B1155" s="368"/>
      <c r="C1155" s="368"/>
      <c r="D1155" s="368"/>
    </row>
    <row r="1156" spans="1:4" x14ac:dyDescent="0.25">
      <c r="A1156" s="368"/>
      <c r="B1156" s="368"/>
      <c r="C1156" s="368"/>
      <c r="D1156" s="368"/>
    </row>
    <row r="1157" spans="1:4" x14ac:dyDescent="0.25">
      <c r="A1157" s="368"/>
      <c r="B1157" s="368"/>
      <c r="C1157" s="368"/>
      <c r="D1157" s="368"/>
    </row>
    <row r="1158" spans="1:4" x14ac:dyDescent="0.25">
      <c r="A1158" s="368"/>
      <c r="B1158" s="368"/>
      <c r="C1158" s="368"/>
      <c r="D1158" s="368"/>
    </row>
    <row r="1159" spans="1:4" x14ac:dyDescent="0.25">
      <c r="A1159" s="368"/>
      <c r="B1159" s="368"/>
      <c r="C1159" s="368"/>
      <c r="D1159" s="368"/>
    </row>
    <row r="1160" spans="1:4" x14ac:dyDescent="0.25">
      <c r="A1160" s="368"/>
      <c r="B1160" s="368"/>
      <c r="C1160" s="368"/>
      <c r="D1160" s="368"/>
    </row>
    <row r="1161" spans="1:4" x14ac:dyDescent="0.25">
      <c r="A1161" s="368"/>
      <c r="B1161" s="368"/>
      <c r="C1161" s="368"/>
      <c r="D1161" s="368"/>
    </row>
    <row r="1162" spans="1:4" x14ac:dyDescent="0.25">
      <c r="A1162" s="368"/>
      <c r="B1162" s="368"/>
      <c r="C1162" s="368"/>
      <c r="D1162" s="368"/>
    </row>
    <row r="1163" spans="1:4" x14ac:dyDescent="0.25">
      <c r="A1163" s="368"/>
      <c r="B1163" s="368"/>
      <c r="C1163" s="368"/>
      <c r="D1163" s="368"/>
    </row>
    <row r="1164" spans="1:4" x14ac:dyDescent="0.25">
      <c r="A1164" s="368"/>
      <c r="B1164" s="368"/>
      <c r="C1164" s="368"/>
      <c r="D1164" s="368"/>
    </row>
    <row r="1165" spans="1:4" x14ac:dyDescent="0.25">
      <c r="A1165" s="368"/>
      <c r="B1165" s="368"/>
      <c r="C1165" s="368"/>
      <c r="D1165" s="368"/>
    </row>
    <row r="1166" spans="1:4" x14ac:dyDescent="0.25">
      <c r="A1166" s="368"/>
      <c r="B1166" s="368"/>
      <c r="C1166" s="368"/>
      <c r="D1166" s="368"/>
    </row>
    <row r="1167" spans="1:4" x14ac:dyDescent="0.25">
      <c r="A1167" s="368"/>
      <c r="B1167" s="368"/>
      <c r="C1167" s="368"/>
      <c r="D1167" s="368"/>
    </row>
    <row r="1168" spans="1:4" x14ac:dyDescent="0.25">
      <c r="A1168" s="368"/>
      <c r="B1168" s="368"/>
      <c r="C1168" s="368"/>
      <c r="D1168" s="368"/>
    </row>
    <row r="1169" spans="1:4" x14ac:dyDescent="0.25">
      <c r="A1169" s="368"/>
      <c r="B1169" s="368"/>
      <c r="C1169" s="368"/>
      <c r="D1169" s="368"/>
    </row>
    <row r="1170" spans="1:4" x14ac:dyDescent="0.25">
      <c r="A1170" s="368"/>
      <c r="B1170" s="368"/>
      <c r="C1170" s="368"/>
      <c r="D1170" s="368"/>
    </row>
    <row r="1171" spans="1:4" x14ac:dyDescent="0.25">
      <c r="A1171" s="368"/>
      <c r="B1171" s="368"/>
      <c r="C1171" s="368"/>
      <c r="D1171" s="368"/>
    </row>
    <row r="1172" spans="1:4" x14ac:dyDescent="0.25">
      <c r="A1172" s="368"/>
      <c r="B1172" s="368"/>
      <c r="C1172" s="368"/>
      <c r="D1172" s="368"/>
    </row>
    <row r="1173" spans="1:4" x14ac:dyDescent="0.25">
      <c r="A1173" s="368"/>
      <c r="B1173" s="368"/>
      <c r="C1173" s="368"/>
      <c r="D1173" s="368"/>
    </row>
    <row r="1174" spans="1:4" x14ac:dyDescent="0.25">
      <c r="A1174" s="368"/>
      <c r="B1174" s="368"/>
      <c r="C1174" s="368"/>
      <c r="D1174" s="368"/>
    </row>
    <row r="1175" spans="1:4" x14ac:dyDescent="0.25">
      <c r="A1175" s="368"/>
      <c r="B1175" s="368"/>
      <c r="C1175" s="368"/>
      <c r="D1175" s="368"/>
    </row>
    <row r="1176" spans="1:4" x14ac:dyDescent="0.25">
      <c r="A1176" s="368"/>
      <c r="B1176" s="368"/>
      <c r="C1176" s="368"/>
      <c r="D1176" s="368"/>
    </row>
    <row r="1177" spans="1:4" x14ac:dyDescent="0.25">
      <c r="A1177" s="368"/>
      <c r="B1177" s="368"/>
      <c r="C1177" s="368"/>
      <c r="D1177" s="368"/>
    </row>
    <row r="1178" spans="1:4" x14ac:dyDescent="0.25">
      <c r="A1178" s="368"/>
      <c r="B1178" s="368"/>
      <c r="C1178" s="368"/>
      <c r="D1178" s="368"/>
    </row>
    <row r="1179" spans="1:4" x14ac:dyDescent="0.25">
      <c r="A1179" s="368"/>
      <c r="B1179" s="368"/>
      <c r="C1179" s="368"/>
      <c r="D1179" s="368"/>
    </row>
    <row r="1180" spans="1:4" x14ac:dyDescent="0.25">
      <c r="A1180" s="368"/>
      <c r="B1180" s="368"/>
      <c r="C1180" s="368"/>
      <c r="D1180" s="368"/>
    </row>
    <row r="1181" spans="1:4" x14ac:dyDescent="0.25">
      <c r="A1181" s="368"/>
      <c r="B1181" s="368"/>
      <c r="C1181" s="368"/>
      <c r="D1181" s="368"/>
    </row>
    <row r="1182" spans="1:4" x14ac:dyDescent="0.25">
      <c r="A1182" s="368"/>
      <c r="B1182" s="368"/>
      <c r="C1182" s="368"/>
      <c r="D1182" s="368"/>
    </row>
    <row r="1183" spans="1:4" x14ac:dyDescent="0.25">
      <c r="A1183" s="368"/>
      <c r="B1183" s="368"/>
      <c r="C1183" s="368"/>
      <c r="D1183" s="368"/>
    </row>
    <row r="1184" spans="1:4" x14ac:dyDescent="0.25">
      <c r="A1184" s="368"/>
      <c r="B1184" s="368"/>
      <c r="C1184" s="368"/>
      <c r="D1184" s="368"/>
    </row>
    <row r="1185" spans="1:4" x14ac:dyDescent="0.25">
      <c r="A1185" s="368"/>
      <c r="B1185" s="368"/>
      <c r="C1185" s="368"/>
      <c r="D1185" s="368"/>
    </row>
    <row r="1186" spans="1:4" x14ac:dyDescent="0.25">
      <c r="A1186" s="368"/>
      <c r="B1186" s="368"/>
      <c r="C1186" s="368"/>
      <c r="D1186" s="368"/>
    </row>
    <row r="1187" spans="1:4" x14ac:dyDescent="0.25">
      <c r="A1187" s="368"/>
      <c r="B1187" s="368"/>
      <c r="C1187" s="368"/>
      <c r="D1187" s="368"/>
    </row>
    <row r="1188" spans="1:4" x14ac:dyDescent="0.25">
      <c r="A1188" s="368"/>
      <c r="B1188" s="368"/>
      <c r="C1188" s="368"/>
      <c r="D1188" s="368"/>
    </row>
    <row r="1189" spans="1:4" x14ac:dyDescent="0.25">
      <c r="A1189" s="368"/>
      <c r="B1189" s="368"/>
      <c r="C1189" s="368"/>
      <c r="D1189" s="368"/>
    </row>
    <row r="1190" spans="1:4" x14ac:dyDescent="0.25">
      <c r="A1190" s="368"/>
      <c r="B1190" s="368"/>
      <c r="C1190" s="368"/>
      <c r="D1190" s="368"/>
    </row>
    <row r="1191" spans="1:4" x14ac:dyDescent="0.25">
      <c r="A1191" s="368"/>
      <c r="B1191" s="368"/>
      <c r="C1191" s="368"/>
      <c r="D1191" s="368"/>
    </row>
    <row r="1192" spans="1:4" x14ac:dyDescent="0.25">
      <c r="A1192" s="368"/>
      <c r="B1192" s="368"/>
      <c r="C1192" s="368"/>
      <c r="D1192" s="368"/>
    </row>
    <row r="1193" spans="1:4" x14ac:dyDescent="0.25">
      <c r="A1193" s="368"/>
      <c r="B1193" s="368"/>
      <c r="C1193" s="368"/>
      <c r="D1193" s="368"/>
    </row>
    <row r="1194" spans="1:4" x14ac:dyDescent="0.25">
      <c r="A1194" s="368"/>
      <c r="B1194" s="368"/>
      <c r="C1194" s="368"/>
      <c r="D1194" s="368"/>
    </row>
    <row r="1195" spans="1:4" x14ac:dyDescent="0.25">
      <c r="A1195" s="368"/>
      <c r="B1195" s="368"/>
      <c r="C1195" s="368"/>
      <c r="D1195" s="368"/>
    </row>
    <row r="1196" spans="1:4" x14ac:dyDescent="0.25">
      <c r="A1196" s="368"/>
      <c r="B1196" s="368"/>
      <c r="C1196" s="368"/>
      <c r="D1196" s="368"/>
    </row>
    <row r="1197" spans="1:4" x14ac:dyDescent="0.25">
      <c r="A1197" s="368"/>
      <c r="B1197" s="368"/>
      <c r="C1197" s="368"/>
      <c r="D1197" s="368"/>
    </row>
    <row r="1198" spans="1:4" x14ac:dyDescent="0.25">
      <c r="A1198" s="368"/>
      <c r="B1198" s="368"/>
      <c r="C1198" s="368"/>
      <c r="D1198" s="368"/>
    </row>
    <row r="1199" spans="1:4" x14ac:dyDescent="0.25">
      <c r="A1199" s="368"/>
      <c r="B1199" s="368"/>
      <c r="C1199" s="368"/>
      <c r="D1199" s="368"/>
    </row>
    <row r="1200" spans="1:4" x14ac:dyDescent="0.25">
      <c r="A1200" s="368"/>
      <c r="B1200" s="368"/>
      <c r="C1200" s="368"/>
      <c r="D1200" s="368"/>
    </row>
    <row r="1201" spans="1:4" x14ac:dyDescent="0.25">
      <c r="A1201" s="368"/>
      <c r="B1201" s="368"/>
      <c r="C1201" s="368"/>
      <c r="D1201" s="368"/>
    </row>
    <row r="1202" spans="1:4" x14ac:dyDescent="0.25">
      <c r="A1202" s="368"/>
      <c r="B1202" s="368"/>
      <c r="C1202" s="368"/>
      <c r="D1202" s="368"/>
    </row>
    <row r="1203" spans="1:4" x14ac:dyDescent="0.25">
      <c r="A1203" s="368"/>
      <c r="B1203" s="368"/>
      <c r="C1203" s="368"/>
      <c r="D1203" s="368"/>
    </row>
    <row r="1204" spans="1:4" x14ac:dyDescent="0.25">
      <c r="A1204" s="368"/>
      <c r="B1204" s="368"/>
      <c r="C1204" s="368"/>
      <c r="D1204" s="368"/>
    </row>
    <row r="1205" spans="1:4" x14ac:dyDescent="0.25">
      <c r="A1205" s="368"/>
      <c r="B1205" s="368"/>
      <c r="C1205" s="368"/>
      <c r="D1205" s="368"/>
    </row>
    <row r="1206" spans="1:4" x14ac:dyDescent="0.25">
      <c r="A1206" s="368"/>
      <c r="B1206" s="368"/>
      <c r="C1206" s="368"/>
      <c r="D1206" s="368"/>
    </row>
    <row r="1207" spans="1:4" x14ac:dyDescent="0.25">
      <c r="A1207" s="368"/>
      <c r="B1207" s="368"/>
      <c r="C1207" s="368"/>
      <c r="D1207" s="368"/>
    </row>
    <row r="1208" spans="1:4" x14ac:dyDescent="0.25">
      <c r="A1208" s="368"/>
      <c r="B1208" s="368"/>
      <c r="C1208" s="368"/>
      <c r="D1208" s="368"/>
    </row>
    <row r="1209" spans="1:4" x14ac:dyDescent="0.25">
      <c r="A1209" s="368"/>
      <c r="B1209" s="368"/>
      <c r="C1209" s="368"/>
      <c r="D1209" s="368"/>
    </row>
    <row r="1210" spans="1:4" x14ac:dyDescent="0.25">
      <c r="A1210" s="368"/>
      <c r="B1210" s="368"/>
      <c r="C1210" s="368"/>
      <c r="D1210" s="368"/>
    </row>
    <row r="1211" spans="1:4" x14ac:dyDescent="0.25">
      <c r="A1211" s="368"/>
      <c r="B1211" s="368"/>
      <c r="C1211" s="368"/>
      <c r="D1211" s="368"/>
    </row>
    <row r="1212" spans="1:4" x14ac:dyDescent="0.25">
      <c r="A1212" s="368"/>
      <c r="B1212" s="368"/>
      <c r="C1212" s="368"/>
      <c r="D1212" s="368"/>
    </row>
    <row r="1213" spans="1:4" x14ac:dyDescent="0.25">
      <c r="A1213" s="368"/>
      <c r="B1213" s="368"/>
      <c r="C1213" s="368"/>
      <c r="D1213" s="368"/>
    </row>
    <row r="1214" spans="1:4" x14ac:dyDescent="0.25">
      <c r="A1214" s="368"/>
      <c r="B1214" s="368"/>
      <c r="C1214" s="368"/>
      <c r="D1214" s="368"/>
    </row>
    <row r="1215" spans="1:4" x14ac:dyDescent="0.25">
      <c r="A1215" s="368"/>
      <c r="B1215" s="368"/>
      <c r="C1215" s="368"/>
      <c r="D1215" s="368"/>
    </row>
    <row r="1216" spans="1:4" x14ac:dyDescent="0.25">
      <c r="A1216" s="368"/>
      <c r="B1216" s="368"/>
      <c r="C1216" s="368"/>
      <c r="D1216" s="368"/>
    </row>
    <row r="1217" spans="1:4" x14ac:dyDescent="0.25">
      <c r="A1217" s="368"/>
      <c r="B1217" s="368"/>
      <c r="C1217" s="368"/>
      <c r="D1217" s="368"/>
    </row>
    <row r="1218" spans="1:4" x14ac:dyDescent="0.25">
      <c r="A1218" s="368"/>
      <c r="B1218" s="368"/>
      <c r="C1218" s="368"/>
      <c r="D1218" s="368"/>
    </row>
    <row r="1219" spans="1:4" x14ac:dyDescent="0.25">
      <c r="A1219" s="368"/>
      <c r="B1219" s="368"/>
      <c r="C1219" s="368"/>
      <c r="D1219" s="368"/>
    </row>
    <row r="1220" spans="1:4" x14ac:dyDescent="0.25">
      <c r="A1220" s="368"/>
      <c r="B1220" s="368"/>
      <c r="C1220" s="368"/>
      <c r="D1220" s="368"/>
    </row>
    <row r="1221" spans="1:4" x14ac:dyDescent="0.25">
      <c r="A1221" s="368"/>
      <c r="B1221" s="368"/>
      <c r="C1221" s="368"/>
      <c r="D1221" s="368"/>
    </row>
    <row r="1222" spans="1:4" x14ac:dyDescent="0.25">
      <c r="A1222" s="368"/>
      <c r="B1222" s="368"/>
      <c r="C1222" s="368"/>
      <c r="D1222" s="368"/>
    </row>
    <row r="1223" spans="1:4" x14ac:dyDescent="0.25">
      <c r="A1223" s="368"/>
      <c r="B1223" s="368"/>
      <c r="C1223" s="368"/>
      <c r="D1223" s="368"/>
    </row>
    <row r="1224" spans="1:4" x14ac:dyDescent="0.25">
      <c r="A1224" s="368"/>
      <c r="B1224" s="368"/>
      <c r="C1224" s="368"/>
      <c r="D1224" s="368"/>
    </row>
    <row r="1225" spans="1:4" x14ac:dyDescent="0.25">
      <c r="A1225" s="368"/>
      <c r="B1225" s="368"/>
      <c r="C1225" s="368"/>
      <c r="D1225" s="368"/>
    </row>
    <row r="1226" spans="1:4" x14ac:dyDescent="0.25">
      <c r="A1226" s="368"/>
      <c r="B1226" s="368"/>
      <c r="C1226" s="368"/>
      <c r="D1226" s="368"/>
    </row>
    <row r="1227" spans="1:4" x14ac:dyDescent="0.25">
      <c r="A1227" s="368"/>
      <c r="B1227" s="368"/>
      <c r="C1227" s="368"/>
      <c r="D1227" s="368"/>
    </row>
    <row r="1228" spans="1:4" x14ac:dyDescent="0.25">
      <c r="A1228" s="368"/>
      <c r="B1228" s="368"/>
      <c r="C1228" s="368"/>
      <c r="D1228" s="368"/>
    </row>
    <row r="1229" spans="1:4" x14ac:dyDescent="0.25">
      <c r="A1229" s="368"/>
      <c r="B1229" s="368"/>
      <c r="C1229" s="368"/>
      <c r="D1229" s="368"/>
    </row>
    <row r="1230" spans="1:4" x14ac:dyDescent="0.25">
      <c r="A1230" s="368"/>
      <c r="B1230" s="368"/>
      <c r="C1230" s="368"/>
      <c r="D1230" s="368"/>
    </row>
    <row r="1231" spans="1:4" x14ac:dyDescent="0.25">
      <c r="A1231" s="368"/>
      <c r="B1231" s="368"/>
      <c r="C1231" s="368"/>
      <c r="D1231" s="368"/>
    </row>
    <row r="1232" spans="1:4" x14ac:dyDescent="0.25">
      <c r="A1232" s="368"/>
      <c r="B1232" s="368"/>
      <c r="C1232" s="368"/>
      <c r="D1232" s="368"/>
    </row>
    <row r="1233" spans="1:4" x14ac:dyDescent="0.25">
      <c r="A1233" s="368"/>
      <c r="B1233" s="368"/>
      <c r="C1233" s="368"/>
      <c r="D1233" s="368"/>
    </row>
    <row r="1234" spans="1:4" x14ac:dyDescent="0.25">
      <c r="A1234" s="368"/>
      <c r="B1234" s="368"/>
      <c r="C1234" s="368"/>
      <c r="D1234" s="368"/>
    </row>
    <row r="1235" spans="1:4" x14ac:dyDescent="0.25">
      <c r="A1235" s="368"/>
      <c r="B1235" s="368"/>
      <c r="C1235" s="368"/>
      <c r="D1235" s="368"/>
    </row>
    <row r="1236" spans="1:4" x14ac:dyDescent="0.25">
      <c r="A1236" s="368"/>
      <c r="B1236" s="368"/>
      <c r="C1236" s="368"/>
      <c r="D1236" s="368"/>
    </row>
    <row r="1237" spans="1:4" x14ac:dyDescent="0.25">
      <c r="A1237" s="368"/>
      <c r="B1237" s="368"/>
      <c r="C1237" s="368"/>
      <c r="D1237" s="368"/>
    </row>
    <row r="1238" spans="1:4" x14ac:dyDescent="0.25">
      <c r="A1238" s="368"/>
      <c r="B1238" s="368"/>
      <c r="C1238" s="368"/>
      <c r="D1238" s="368"/>
    </row>
    <row r="1239" spans="1:4" x14ac:dyDescent="0.25">
      <c r="A1239" s="368"/>
      <c r="B1239" s="368"/>
      <c r="C1239" s="368"/>
      <c r="D1239" s="368"/>
    </row>
    <row r="1240" spans="1:4" x14ac:dyDescent="0.25">
      <c r="A1240" s="368"/>
      <c r="B1240" s="368"/>
      <c r="C1240" s="368"/>
      <c r="D1240" s="368"/>
    </row>
    <row r="1241" spans="1:4" x14ac:dyDescent="0.25">
      <c r="A1241" s="368"/>
      <c r="B1241" s="368"/>
      <c r="C1241" s="368"/>
      <c r="D1241" s="368"/>
    </row>
    <row r="1242" spans="1:4" x14ac:dyDescent="0.25">
      <c r="A1242" s="368"/>
      <c r="B1242" s="368"/>
      <c r="C1242" s="368"/>
      <c r="D1242" s="368"/>
    </row>
    <row r="1243" spans="1:4" x14ac:dyDescent="0.25">
      <c r="A1243" s="368"/>
      <c r="B1243" s="368"/>
      <c r="C1243" s="368"/>
      <c r="D1243" s="368"/>
    </row>
    <row r="1244" spans="1:4" x14ac:dyDescent="0.25">
      <c r="A1244" s="368"/>
      <c r="B1244" s="368"/>
      <c r="C1244" s="368"/>
      <c r="D1244" s="368"/>
    </row>
    <row r="1245" spans="1:4" x14ac:dyDescent="0.25">
      <c r="A1245" s="368"/>
      <c r="B1245" s="368"/>
      <c r="C1245" s="368"/>
      <c r="D1245" s="368"/>
    </row>
    <row r="1246" spans="1:4" x14ac:dyDescent="0.25">
      <c r="A1246" s="368"/>
      <c r="B1246" s="368"/>
      <c r="C1246" s="368"/>
      <c r="D1246" s="368"/>
    </row>
    <row r="1247" spans="1:4" x14ac:dyDescent="0.25">
      <c r="A1247" s="368"/>
      <c r="B1247" s="368"/>
      <c r="C1247" s="368"/>
      <c r="D1247" s="368"/>
    </row>
    <row r="1248" spans="1:4" x14ac:dyDescent="0.25">
      <c r="A1248" s="368"/>
      <c r="B1248" s="368"/>
      <c r="C1248" s="368"/>
      <c r="D1248" s="368"/>
    </row>
    <row r="1249" spans="1:4" x14ac:dyDescent="0.25">
      <c r="A1249" s="368"/>
      <c r="B1249" s="368"/>
      <c r="C1249" s="368"/>
      <c r="D1249" s="368"/>
    </row>
    <row r="1250" spans="1:4" x14ac:dyDescent="0.25">
      <c r="A1250" s="368"/>
      <c r="B1250" s="368"/>
      <c r="C1250" s="368"/>
      <c r="D1250" s="368"/>
    </row>
    <row r="1251" spans="1:4" x14ac:dyDescent="0.25">
      <c r="A1251" s="368"/>
      <c r="B1251" s="368"/>
      <c r="C1251" s="368"/>
      <c r="D1251" s="368"/>
    </row>
    <row r="1252" spans="1:4" x14ac:dyDescent="0.25">
      <c r="A1252" s="368"/>
      <c r="B1252" s="368"/>
      <c r="C1252" s="368"/>
      <c r="D1252" s="368"/>
    </row>
    <row r="1253" spans="1:4" x14ac:dyDescent="0.25">
      <c r="A1253" s="368"/>
      <c r="B1253" s="368"/>
      <c r="C1253" s="368"/>
      <c r="D1253" s="368"/>
    </row>
    <row r="1254" spans="1:4" x14ac:dyDescent="0.25">
      <c r="A1254" s="368"/>
      <c r="B1254" s="368"/>
      <c r="C1254" s="368"/>
      <c r="D1254" s="368"/>
    </row>
    <row r="1255" spans="1:4" x14ac:dyDescent="0.25">
      <c r="A1255" s="368"/>
      <c r="B1255" s="368"/>
      <c r="C1255" s="368"/>
      <c r="D1255" s="368"/>
    </row>
    <row r="1256" spans="1:4" x14ac:dyDescent="0.25">
      <c r="A1256" s="368"/>
      <c r="B1256" s="368"/>
      <c r="C1256" s="368"/>
      <c r="D1256" s="368"/>
    </row>
    <row r="1257" spans="1:4" x14ac:dyDescent="0.25">
      <c r="A1257" s="368"/>
      <c r="B1257" s="368"/>
      <c r="C1257" s="368"/>
      <c r="D1257" s="368"/>
    </row>
    <row r="1258" spans="1:4" x14ac:dyDescent="0.25">
      <c r="A1258" s="368"/>
      <c r="B1258" s="368"/>
      <c r="C1258" s="368"/>
      <c r="D1258" s="368"/>
    </row>
    <row r="1259" spans="1:4" x14ac:dyDescent="0.25">
      <c r="A1259" s="368"/>
      <c r="B1259" s="368"/>
      <c r="C1259" s="368"/>
      <c r="D1259" s="368"/>
    </row>
    <row r="1260" spans="1:4" x14ac:dyDescent="0.25">
      <c r="A1260" s="368"/>
      <c r="B1260" s="368"/>
      <c r="C1260" s="368"/>
      <c r="D1260" s="368"/>
    </row>
    <row r="1261" spans="1:4" x14ac:dyDescent="0.25">
      <c r="A1261" s="368"/>
      <c r="B1261" s="368"/>
      <c r="C1261" s="368"/>
      <c r="D1261" s="368"/>
    </row>
    <row r="1262" spans="1:4" x14ac:dyDescent="0.25">
      <c r="A1262" s="368"/>
      <c r="B1262" s="368"/>
      <c r="C1262" s="368"/>
      <c r="D1262" s="368"/>
    </row>
    <row r="1263" spans="1:4" x14ac:dyDescent="0.25">
      <c r="A1263" s="368"/>
      <c r="B1263" s="368"/>
      <c r="C1263" s="368"/>
      <c r="D1263" s="368"/>
    </row>
    <row r="1264" spans="1:4" x14ac:dyDescent="0.25">
      <c r="A1264" s="368"/>
      <c r="B1264" s="368"/>
      <c r="C1264" s="368"/>
      <c r="D1264" s="368"/>
    </row>
    <row r="1265" spans="1:4" x14ac:dyDescent="0.25">
      <c r="A1265" s="368"/>
      <c r="B1265" s="368"/>
      <c r="C1265" s="368"/>
      <c r="D1265" s="368"/>
    </row>
    <row r="1266" spans="1:4" x14ac:dyDescent="0.25">
      <c r="A1266" s="368"/>
      <c r="B1266" s="368"/>
      <c r="C1266" s="368"/>
      <c r="D1266" s="368"/>
    </row>
    <row r="1267" spans="1:4" x14ac:dyDescent="0.25">
      <c r="A1267" s="368"/>
      <c r="B1267" s="368"/>
      <c r="C1267" s="368"/>
      <c r="D1267" s="368"/>
    </row>
    <row r="1268" spans="1:4" x14ac:dyDescent="0.25">
      <c r="A1268" s="368"/>
      <c r="B1268" s="368"/>
      <c r="C1268" s="368"/>
      <c r="D1268" s="368"/>
    </row>
    <row r="1269" spans="1:4" x14ac:dyDescent="0.25">
      <c r="A1269" s="368"/>
      <c r="B1269" s="368"/>
      <c r="C1269" s="368"/>
      <c r="D1269" s="368"/>
    </row>
    <row r="1270" spans="1:4" x14ac:dyDescent="0.25">
      <c r="A1270" s="368"/>
      <c r="B1270" s="368"/>
      <c r="C1270" s="368"/>
      <c r="D1270" s="368"/>
    </row>
    <row r="1271" spans="1:4" x14ac:dyDescent="0.25">
      <c r="A1271" s="368"/>
      <c r="B1271" s="368"/>
      <c r="C1271" s="368"/>
      <c r="D1271" s="368"/>
    </row>
    <row r="1272" spans="1:4" x14ac:dyDescent="0.25">
      <c r="A1272" s="368"/>
      <c r="B1272" s="368"/>
      <c r="C1272" s="368"/>
      <c r="D1272" s="368"/>
    </row>
    <row r="1273" spans="1:4" x14ac:dyDescent="0.25">
      <c r="A1273" s="368"/>
      <c r="B1273" s="368"/>
      <c r="C1273" s="368"/>
      <c r="D1273" s="368"/>
    </row>
    <row r="1274" spans="1:4" x14ac:dyDescent="0.25">
      <c r="A1274" s="368"/>
      <c r="B1274" s="368"/>
      <c r="C1274" s="368"/>
      <c r="D1274" s="368"/>
    </row>
    <row r="1275" spans="1:4" x14ac:dyDescent="0.25">
      <c r="A1275" s="368"/>
      <c r="B1275" s="368"/>
      <c r="C1275" s="368"/>
      <c r="D1275" s="368"/>
    </row>
    <row r="1276" spans="1:4" x14ac:dyDescent="0.25">
      <c r="A1276" s="368"/>
      <c r="B1276" s="368"/>
      <c r="C1276" s="368"/>
      <c r="D1276" s="368"/>
    </row>
    <row r="1277" spans="1:4" x14ac:dyDescent="0.25">
      <c r="A1277" s="368"/>
      <c r="B1277" s="368"/>
      <c r="C1277" s="368"/>
      <c r="D1277" s="368"/>
    </row>
    <row r="1278" spans="1:4" x14ac:dyDescent="0.25">
      <c r="A1278" s="368"/>
      <c r="B1278" s="368"/>
      <c r="C1278" s="368"/>
      <c r="D1278" s="368"/>
    </row>
    <row r="1279" spans="1:4" x14ac:dyDescent="0.25">
      <c r="A1279" s="368"/>
      <c r="B1279" s="368"/>
      <c r="C1279" s="368"/>
      <c r="D1279" s="368"/>
    </row>
    <row r="1280" spans="1:4" x14ac:dyDescent="0.25">
      <c r="A1280" s="368"/>
      <c r="B1280" s="368"/>
      <c r="C1280" s="368"/>
      <c r="D1280" s="368"/>
    </row>
    <row r="1281" spans="1:4" x14ac:dyDescent="0.25">
      <c r="A1281" s="368"/>
      <c r="B1281" s="368"/>
      <c r="C1281" s="368"/>
      <c r="D1281" s="368"/>
    </row>
    <row r="1282" spans="1:4" x14ac:dyDescent="0.25">
      <c r="A1282" s="368"/>
      <c r="B1282" s="368"/>
      <c r="C1282" s="368"/>
      <c r="D1282" s="368"/>
    </row>
    <row r="1283" spans="1:4" x14ac:dyDescent="0.25">
      <c r="A1283" s="368"/>
      <c r="B1283" s="368"/>
      <c r="C1283" s="368"/>
      <c r="D1283" s="368"/>
    </row>
    <row r="1284" spans="1:4" x14ac:dyDescent="0.25">
      <c r="A1284" s="368"/>
      <c r="B1284" s="368"/>
      <c r="C1284" s="368"/>
      <c r="D1284" s="368"/>
    </row>
    <row r="1285" spans="1:4" x14ac:dyDescent="0.25">
      <c r="A1285" s="368"/>
      <c r="B1285" s="368"/>
      <c r="C1285" s="368"/>
      <c r="D1285" s="368"/>
    </row>
    <row r="1286" spans="1:4" x14ac:dyDescent="0.25">
      <c r="A1286" s="368"/>
      <c r="B1286" s="368"/>
      <c r="C1286" s="368"/>
      <c r="D1286" s="368"/>
    </row>
    <row r="1287" spans="1:4" x14ac:dyDescent="0.25">
      <c r="A1287" s="368"/>
      <c r="B1287" s="368"/>
      <c r="C1287" s="368"/>
      <c r="D1287" s="368"/>
    </row>
    <row r="1288" spans="1:4" x14ac:dyDescent="0.25">
      <c r="A1288" s="368"/>
      <c r="B1288" s="368"/>
      <c r="C1288" s="368"/>
      <c r="D1288" s="368"/>
    </row>
    <row r="1289" spans="1:4" x14ac:dyDescent="0.25">
      <c r="A1289" s="368"/>
      <c r="B1289" s="368"/>
      <c r="C1289" s="368"/>
      <c r="D1289" s="368"/>
    </row>
    <row r="1290" spans="1:4" x14ac:dyDescent="0.25">
      <c r="A1290" s="368"/>
      <c r="B1290" s="368"/>
      <c r="C1290" s="368"/>
      <c r="D1290" s="368"/>
    </row>
    <row r="1291" spans="1:4" x14ac:dyDescent="0.25">
      <c r="A1291" s="368"/>
      <c r="B1291" s="368"/>
      <c r="C1291" s="368"/>
      <c r="D1291" s="368"/>
    </row>
    <row r="1292" spans="1:4" x14ac:dyDescent="0.25">
      <c r="A1292" s="368"/>
      <c r="B1292" s="368"/>
      <c r="C1292" s="368"/>
      <c r="D1292" s="368"/>
    </row>
    <row r="1293" spans="1:4" x14ac:dyDescent="0.25">
      <c r="A1293" s="368"/>
      <c r="B1293" s="368"/>
      <c r="C1293" s="368"/>
      <c r="D1293" s="368"/>
    </row>
    <row r="1294" spans="1:4" x14ac:dyDescent="0.25">
      <c r="A1294" s="368"/>
      <c r="B1294" s="368"/>
      <c r="C1294" s="368"/>
      <c r="D1294" s="368"/>
    </row>
    <row r="1295" spans="1:4" x14ac:dyDescent="0.25">
      <c r="A1295" s="368"/>
      <c r="B1295" s="368"/>
      <c r="C1295" s="368"/>
      <c r="D1295" s="368"/>
    </row>
    <row r="1296" spans="1:4" x14ac:dyDescent="0.25">
      <c r="A1296" s="368"/>
      <c r="B1296" s="368"/>
      <c r="C1296" s="368"/>
      <c r="D1296" s="368"/>
    </row>
    <row r="1297" spans="1:4" x14ac:dyDescent="0.25">
      <c r="A1297" s="368"/>
      <c r="B1297" s="368"/>
      <c r="C1297" s="368"/>
      <c r="D1297" s="368"/>
    </row>
    <row r="1298" spans="1:4" x14ac:dyDescent="0.25">
      <c r="A1298" s="368"/>
      <c r="B1298" s="368"/>
      <c r="C1298" s="368"/>
      <c r="D1298" s="368"/>
    </row>
    <row r="1299" spans="1:4" x14ac:dyDescent="0.25">
      <c r="A1299" s="368"/>
      <c r="B1299" s="368"/>
      <c r="C1299" s="368"/>
      <c r="D1299" s="368"/>
    </row>
    <row r="1300" spans="1:4" x14ac:dyDescent="0.25">
      <c r="A1300" s="368"/>
      <c r="B1300" s="368"/>
      <c r="C1300" s="368"/>
      <c r="D1300" s="368"/>
    </row>
    <row r="1301" spans="1:4" x14ac:dyDescent="0.25">
      <c r="A1301" s="368"/>
      <c r="B1301" s="368"/>
      <c r="C1301" s="368"/>
      <c r="D1301" s="368"/>
    </row>
    <row r="1302" spans="1:4" x14ac:dyDescent="0.25">
      <c r="A1302" s="368"/>
      <c r="B1302" s="368"/>
      <c r="C1302" s="368"/>
      <c r="D1302" s="368"/>
    </row>
    <row r="1303" spans="1:4" x14ac:dyDescent="0.25">
      <c r="A1303" s="368"/>
      <c r="B1303" s="368"/>
      <c r="C1303" s="368"/>
      <c r="D1303" s="368"/>
    </row>
    <row r="1304" spans="1:4" x14ac:dyDescent="0.25">
      <c r="A1304" s="368"/>
      <c r="B1304" s="368"/>
      <c r="C1304" s="368"/>
      <c r="D1304" s="368"/>
    </row>
    <row r="1305" spans="1:4" x14ac:dyDescent="0.25">
      <c r="A1305" s="368"/>
      <c r="B1305" s="368"/>
      <c r="C1305" s="368"/>
      <c r="D1305" s="368"/>
    </row>
    <row r="1306" spans="1:4" x14ac:dyDescent="0.25">
      <c r="A1306" s="368"/>
      <c r="B1306" s="368"/>
      <c r="C1306" s="368"/>
      <c r="D1306" s="368"/>
    </row>
    <row r="1307" spans="1:4" x14ac:dyDescent="0.25">
      <c r="A1307" s="368"/>
      <c r="B1307" s="368"/>
      <c r="C1307" s="368"/>
      <c r="D1307" s="368"/>
    </row>
    <row r="1308" spans="1:4" x14ac:dyDescent="0.25">
      <c r="A1308" s="368"/>
      <c r="B1308" s="368"/>
      <c r="C1308" s="368"/>
      <c r="D1308" s="368"/>
    </row>
    <row r="1309" spans="1:4" x14ac:dyDescent="0.25">
      <c r="A1309" s="368"/>
      <c r="B1309" s="368"/>
      <c r="C1309" s="368"/>
      <c r="D1309" s="368"/>
    </row>
    <row r="1310" spans="1:4" x14ac:dyDescent="0.25">
      <c r="A1310" s="368"/>
      <c r="B1310" s="368"/>
      <c r="C1310" s="368"/>
      <c r="D1310" s="368"/>
    </row>
    <row r="1311" spans="1:4" x14ac:dyDescent="0.25">
      <c r="A1311" s="368"/>
      <c r="B1311" s="368"/>
      <c r="C1311" s="368"/>
      <c r="D1311" s="368"/>
    </row>
    <row r="1312" spans="1:4" x14ac:dyDescent="0.25">
      <c r="A1312" s="368"/>
      <c r="B1312" s="368"/>
      <c r="C1312" s="368"/>
      <c r="D1312" s="368"/>
    </row>
    <row r="1313" spans="1:4" x14ac:dyDescent="0.25">
      <c r="A1313" s="368"/>
      <c r="B1313" s="368"/>
      <c r="C1313" s="368"/>
      <c r="D1313" s="368"/>
    </row>
    <row r="1314" spans="1:4" x14ac:dyDescent="0.25">
      <c r="A1314" s="368"/>
      <c r="B1314" s="368"/>
      <c r="C1314" s="368"/>
      <c r="D1314" s="368"/>
    </row>
    <row r="1315" spans="1:4" x14ac:dyDescent="0.25">
      <c r="A1315" s="368"/>
      <c r="B1315" s="368"/>
      <c r="C1315" s="368"/>
      <c r="D1315" s="368"/>
    </row>
    <row r="1316" spans="1:4" x14ac:dyDescent="0.25">
      <c r="A1316" s="368"/>
      <c r="B1316" s="368"/>
      <c r="C1316" s="368"/>
      <c r="D1316" s="368"/>
    </row>
    <row r="1317" spans="1:4" x14ac:dyDescent="0.25">
      <c r="A1317" s="368"/>
      <c r="B1317" s="368"/>
      <c r="C1317" s="368"/>
      <c r="D1317" s="368"/>
    </row>
    <row r="1318" spans="1:4" x14ac:dyDescent="0.25">
      <c r="A1318" s="368"/>
      <c r="B1318" s="368"/>
      <c r="C1318" s="368"/>
      <c r="D1318" s="368"/>
    </row>
    <row r="1319" spans="1:4" x14ac:dyDescent="0.25">
      <c r="A1319" s="368"/>
      <c r="B1319" s="368"/>
      <c r="C1319" s="368"/>
      <c r="D1319" s="368"/>
    </row>
    <row r="1320" spans="1:4" x14ac:dyDescent="0.25">
      <c r="A1320" s="368"/>
      <c r="B1320" s="368"/>
      <c r="C1320" s="368"/>
      <c r="D1320" s="368"/>
    </row>
    <row r="1321" spans="1:4" x14ac:dyDescent="0.25">
      <c r="A1321" s="368"/>
      <c r="B1321" s="368"/>
      <c r="C1321" s="368"/>
      <c r="D1321" s="368"/>
    </row>
    <row r="1322" spans="1:4" x14ac:dyDescent="0.25">
      <c r="A1322" s="368"/>
      <c r="B1322" s="368"/>
      <c r="C1322" s="368"/>
      <c r="D1322" s="368"/>
    </row>
    <row r="1323" spans="1:4" x14ac:dyDescent="0.25">
      <c r="A1323" s="368"/>
      <c r="B1323" s="368"/>
      <c r="C1323" s="368"/>
      <c r="D1323" s="368"/>
    </row>
    <row r="1324" spans="1:4" x14ac:dyDescent="0.25">
      <c r="A1324" s="368"/>
      <c r="B1324" s="368"/>
      <c r="C1324" s="368"/>
      <c r="D1324" s="368"/>
    </row>
    <row r="1325" spans="1:4" x14ac:dyDescent="0.25">
      <c r="A1325" s="368"/>
      <c r="B1325" s="368"/>
      <c r="C1325" s="368"/>
      <c r="D1325" s="368"/>
    </row>
    <row r="1326" spans="1:4" x14ac:dyDescent="0.25">
      <c r="A1326" s="368"/>
      <c r="B1326" s="368"/>
      <c r="C1326" s="368"/>
      <c r="D1326" s="368"/>
    </row>
    <row r="1327" spans="1:4" x14ac:dyDescent="0.25">
      <c r="A1327" s="368"/>
      <c r="B1327" s="368"/>
      <c r="C1327" s="368"/>
      <c r="D1327" s="368"/>
    </row>
    <row r="1328" spans="1:4" x14ac:dyDescent="0.25">
      <c r="A1328" s="368"/>
      <c r="B1328" s="368"/>
      <c r="C1328" s="368"/>
      <c r="D1328" s="368"/>
    </row>
    <row r="1329" spans="1:4" x14ac:dyDescent="0.25">
      <c r="A1329" s="368"/>
      <c r="B1329" s="368"/>
      <c r="C1329" s="368"/>
      <c r="D1329" s="368"/>
    </row>
    <row r="1330" spans="1:4" x14ac:dyDescent="0.25">
      <c r="A1330" s="368"/>
      <c r="B1330" s="368"/>
      <c r="C1330" s="368"/>
      <c r="D1330" s="368"/>
    </row>
    <row r="1331" spans="1:4" x14ac:dyDescent="0.25">
      <c r="A1331" s="368"/>
      <c r="B1331" s="368"/>
      <c r="C1331" s="368"/>
      <c r="D1331" s="368"/>
    </row>
    <row r="1332" spans="1:4" x14ac:dyDescent="0.25">
      <c r="A1332" s="368"/>
      <c r="B1332" s="368"/>
      <c r="C1332" s="368"/>
      <c r="D1332" s="368"/>
    </row>
    <row r="1333" spans="1:4" x14ac:dyDescent="0.25">
      <c r="A1333" s="368"/>
      <c r="B1333" s="368"/>
      <c r="C1333" s="368"/>
      <c r="D1333" s="368"/>
    </row>
    <row r="1334" spans="1:4" x14ac:dyDescent="0.25">
      <c r="A1334" s="368"/>
      <c r="B1334" s="368"/>
      <c r="C1334" s="368"/>
      <c r="D1334" s="368"/>
    </row>
    <row r="1335" spans="1:4" x14ac:dyDescent="0.25">
      <c r="A1335" s="368"/>
      <c r="B1335" s="368"/>
      <c r="C1335" s="368"/>
      <c r="D1335" s="368"/>
    </row>
    <row r="1336" spans="1:4" x14ac:dyDescent="0.25">
      <c r="A1336" s="368"/>
      <c r="B1336" s="368"/>
      <c r="C1336" s="368"/>
      <c r="D1336" s="368"/>
    </row>
    <row r="1337" spans="1:4" x14ac:dyDescent="0.25">
      <c r="A1337" s="368"/>
      <c r="B1337" s="368"/>
      <c r="C1337" s="368"/>
      <c r="D1337" s="368"/>
    </row>
    <row r="1338" spans="1:4" x14ac:dyDescent="0.25">
      <c r="A1338" s="368"/>
      <c r="B1338" s="368"/>
      <c r="C1338" s="368"/>
      <c r="D1338" s="368"/>
    </row>
    <row r="1339" spans="1:4" x14ac:dyDescent="0.25">
      <c r="A1339" s="368"/>
      <c r="B1339" s="368"/>
      <c r="C1339" s="368"/>
      <c r="D1339" s="368"/>
    </row>
    <row r="1340" spans="1:4" x14ac:dyDescent="0.25">
      <c r="A1340" s="368"/>
      <c r="B1340" s="368"/>
      <c r="C1340" s="368"/>
      <c r="D1340" s="368"/>
    </row>
    <row r="1341" spans="1:4" x14ac:dyDescent="0.25">
      <c r="A1341" s="368"/>
      <c r="B1341" s="368"/>
      <c r="C1341" s="368"/>
      <c r="D1341" s="368"/>
    </row>
    <row r="1342" spans="1:4" x14ac:dyDescent="0.25">
      <c r="A1342" s="368"/>
      <c r="B1342" s="368"/>
      <c r="C1342" s="368"/>
      <c r="D1342" s="368"/>
    </row>
    <row r="1343" spans="1:4" x14ac:dyDescent="0.25">
      <c r="A1343" s="368"/>
      <c r="B1343" s="368"/>
      <c r="C1343" s="368"/>
      <c r="D1343" s="368"/>
    </row>
    <row r="1344" spans="1:4" x14ac:dyDescent="0.25">
      <c r="A1344" s="368"/>
      <c r="B1344" s="368"/>
      <c r="C1344" s="368"/>
      <c r="D1344" s="368"/>
    </row>
    <row r="1345" spans="1:4" x14ac:dyDescent="0.25">
      <c r="A1345" s="368"/>
      <c r="B1345" s="368"/>
      <c r="C1345" s="368"/>
      <c r="D1345" s="368"/>
    </row>
    <row r="1346" spans="1:4" x14ac:dyDescent="0.25">
      <c r="A1346" s="368"/>
      <c r="B1346" s="368"/>
      <c r="C1346" s="368"/>
      <c r="D1346" s="368"/>
    </row>
    <row r="1347" spans="1:4" x14ac:dyDescent="0.25">
      <c r="A1347" s="368"/>
      <c r="B1347" s="368"/>
      <c r="C1347" s="368"/>
      <c r="D1347" s="368"/>
    </row>
    <row r="1348" spans="1:4" x14ac:dyDescent="0.25">
      <c r="A1348" s="368"/>
      <c r="B1348" s="368"/>
      <c r="C1348" s="368"/>
      <c r="D1348" s="368"/>
    </row>
    <row r="1349" spans="1:4" x14ac:dyDescent="0.25">
      <c r="A1349" s="368"/>
      <c r="B1349" s="368"/>
      <c r="C1349" s="368"/>
      <c r="D1349" s="368"/>
    </row>
    <row r="1350" spans="1:4" x14ac:dyDescent="0.25">
      <c r="A1350" s="368"/>
      <c r="B1350" s="368"/>
      <c r="C1350" s="368"/>
      <c r="D1350" s="368"/>
    </row>
    <row r="1351" spans="1:4" x14ac:dyDescent="0.25">
      <c r="A1351" s="368"/>
      <c r="B1351" s="368"/>
      <c r="C1351" s="368"/>
      <c r="D1351" s="368"/>
    </row>
    <row r="1352" spans="1:4" x14ac:dyDescent="0.25">
      <c r="A1352" s="368"/>
      <c r="B1352" s="368"/>
      <c r="C1352" s="368"/>
      <c r="D1352" s="368"/>
    </row>
    <row r="1353" spans="1:4" x14ac:dyDescent="0.25">
      <c r="A1353" s="368"/>
      <c r="B1353" s="368"/>
      <c r="C1353" s="368"/>
      <c r="D1353" s="368"/>
    </row>
    <row r="1354" spans="1:4" x14ac:dyDescent="0.25">
      <c r="A1354" s="368"/>
      <c r="B1354" s="368"/>
      <c r="C1354" s="368"/>
      <c r="D1354" s="368"/>
    </row>
    <row r="1355" spans="1:4" x14ac:dyDescent="0.25">
      <c r="A1355" s="368"/>
      <c r="B1355" s="368"/>
      <c r="C1355" s="368"/>
      <c r="D1355" s="368"/>
    </row>
    <row r="1356" spans="1:4" x14ac:dyDescent="0.25">
      <c r="A1356" s="368"/>
      <c r="B1356" s="368"/>
      <c r="C1356" s="368"/>
      <c r="D1356" s="368"/>
    </row>
    <row r="1357" spans="1:4" x14ac:dyDescent="0.25">
      <c r="A1357" s="368"/>
      <c r="B1357" s="368"/>
      <c r="C1357" s="368"/>
      <c r="D1357" s="368"/>
    </row>
    <row r="1358" spans="1:4" x14ac:dyDescent="0.25">
      <c r="A1358" s="368"/>
      <c r="B1358" s="368"/>
      <c r="C1358" s="368"/>
      <c r="D1358" s="368"/>
    </row>
    <row r="1359" spans="1:4" x14ac:dyDescent="0.25">
      <c r="A1359" s="368"/>
      <c r="B1359" s="368"/>
      <c r="C1359" s="368"/>
      <c r="D1359" s="368"/>
    </row>
    <row r="1360" spans="1:4" x14ac:dyDescent="0.25">
      <c r="A1360" s="368"/>
      <c r="B1360" s="368"/>
      <c r="C1360" s="368"/>
      <c r="D1360" s="368"/>
    </row>
    <row r="1361" spans="1:4" x14ac:dyDescent="0.25">
      <c r="A1361" s="368"/>
      <c r="B1361" s="368"/>
      <c r="C1361" s="368"/>
      <c r="D1361" s="368"/>
    </row>
    <row r="1362" spans="1:4" x14ac:dyDescent="0.25">
      <c r="A1362" s="368"/>
      <c r="B1362" s="368"/>
      <c r="C1362" s="368"/>
      <c r="D1362" s="368"/>
    </row>
    <row r="1363" spans="1:4" x14ac:dyDescent="0.25">
      <c r="A1363" s="368"/>
      <c r="B1363" s="368"/>
      <c r="C1363" s="368"/>
      <c r="D1363" s="368"/>
    </row>
    <row r="1364" spans="1:4" x14ac:dyDescent="0.25">
      <c r="A1364" s="368"/>
      <c r="B1364" s="368"/>
      <c r="C1364" s="368"/>
      <c r="D1364" s="368"/>
    </row>
    <row r="1365" spans="1:4" x14ac:dyDescent="0.25">
      <c r="A1365" s="368"/>
      <c r="B1365" s="368"/>
      <c r="C1365" s="368"/>
      <c r="D1365" s="368"/>
    </row>
    <row r="1366" spans="1:4" x14ac:dyDescent="0.25">
      <c r="A1366" s="368"/>
      <c r="B1366" s="368"/>
      <c r="C1366" s="368"/>
      <c r="D1366" s="368"/>
    </row>
    <row r="1367" spans="1:4" x14ac:dyDescent="0.25">
      <c r="A1367" s="368"/>
      <c r="B1367" s="368"/>
      <c r="C1367" s="368"/>
      <c r="D1367" s="368"/>
    </row>
    <row r="1368" spans="1:4" x14ac:dyDescent="0.25">
      <c r="A1368" s="368"/>
      <c r="B1368" s="368"/>
      <c r="C1368" s="368"/>
      <c r="D1368" s="368"/>
    </row>
    <row r="1369" spans="1:4" x14ac:dyDescent="0.25">
      <c r="A1369" s="368"/>
      <c r="B1369" s="368"/>
      <c r="C1369" s="368"/>
      <c r="D1369" s="368"/>
    </row>
    <row r="1370" spans="1:4" x14ac:dyDescent="0.25">
      <c r="A1370" s="368"/>
      <c r="B1370" s="368"/>
      <c r="C1370" s="368"/>
      <c r="D1370" s="368"/>
    </row>
    <row r="1371" spans="1:4" x14ac:dyDescent="0.25">
      <c r="A1371" s="368"/>
      <c r="B1371" s="368"/>
      <c r="C1371" s="368"/>
      <c r="D1371" s="368"/>
    </row>
    <row r="1372" spans="1:4" x14ac:dyDescent="0.25">
      <c r="A1372" s="368"/>
      <c r="B1372" s="368"/>
      <c r="C1372" s="368"/>
      <c r="D1372" s="368"/>
    </row>
    <row r="1373" spans="1:4" x14ac:dyDescent="0.25">
      <c r="A1373" s="368"/>
      <c r="B1373" s="368"/>
      <c r="C1373" s="368"/>
      <c r="D1373" s="368"/>
    </row>
    <row r="1374" spans="1:4" x14ac:dyDescent="0.25">
      <c r="A1374" s="368"/>
      <c r="B1374" s="368"/>
      <c r="C1374" s="368"/>
      <c r="D1374" s="368"/>
    </row>
    <row r="1375" spans="1:4" x14ac:dyDescent="0.25">
      <c r="A1375" s="368"/>
      <c r="B1375" s="368"/>
      <c r="C1375" s="368"/>
      <c r="D1375" s="368"/>
    </row>
    <row r="1376" spans="1:4" x14ac:dyDescent="0.25">
      <c r="A1376" s="368"/>
      <c r="B1376" s="368"/>
      <c r="C1376" s="368"/>
      <c r="D1376" s="368"/>
    </row>
    <row r="1377" spans="1:4" x14ac:dyDescent="0.25">
      <c r="A1377" s="368"/>
      <c r="B1377" s="368"/>
      <c r="C1377" s="368"/>
      <c r="D1377" s="368"/>
    </row>
    <row r="1378" spans="1:4" x14ac:dyDescent="0.25">
      <c r="A1378" s="368"/>
      <c r="B1378" s="368"/>
      <c r="C1378" s="368"/>
      <c r="D1378" s="368"/>
    </row>
    <row r="1379" spans="1:4" x14ac:dyDescent="0.25">
      <c r="A1379" s="368"/>
      <c r="B1379" s="368"/>
      <c r="C1379" s="368"/>
      <c r="D1379" s="368"/>
    </row>
    <row r="1380" spans="1:4" x14ac:dyDescent="0.25">
      <c r="A1380" s="368"/>
      <c r="B1380" s="368"/>
      <c r="C1380" s="368"/>
      <c r="D1380" s="368"/>
    </row>
    <row r="1381" spans="1:4" x14ac:dyDescent="0.25">
      <c r="A1381" s="368"/>
      <c r="B1381" s="368"/>
      <c r="C1381" s="368"/>
      <c r="D1381" s="368"/>
    </row>
    <row r="1382" spans="1:4" x14ac:dyDescent="0.25">
      <c r="A1382" s="368"/>
      <c r="B1382" s="368"/>
      <c r="C1382" s="368"/>
      <c r="D1382" s="368"/>
    </row>
    <row r="1383" spans="1:4" x14ac:dyDescent="0.25">
      <c r="A1383" s="368"/>
      <c r="B1383" s="368"/>
      <c r="C1383" s="368"/>
      <c r="D1383" s="368"/>
    </row>
    <row r="1384" spans="1:4" x14ac:dyDescent="0.25">
      <c r="A1384" s="368"/>
      <c r="B1384" s="368"/>
      <c r="C1384" s="368"/>
      <c r="D1384" s="368"/>
    </row>
    <row r="1385" spans="1:4" x14ac:dyDescent="0.25">
      <c r="A1385" s="368"/>
      <c r="B1385" s="368"/>
      <c r="C1385" s="368"/>
      <c r="D1385" s="368"/>
    </row>
    <row r="1386" spans="1:4" x14ac:dyDescent="0.25">
      <c r="A1386" s="368"/>
      <c r="B1386" s="368"/>
      <c r="C1386" s="368"/>
      <c r="D1386" s="368"/>
    </row>
    <row r="1387" spans="1:4" x14ac:dyDescent="0.25">
      <c r="A1387" s="368"/>
      <c r="B1387" s="368"/>
      <c r="C1387" s="368"/>
      <c r="D1387" s="368"/>
    </row>
    <row r="1388" spans="1:4" x14ac:dyDescent="0.25">
      <c r="A1388" s="368"/>
      <c r="B1388" s="368"/>
      <c r="C1388" s="368"/>
      <c r="D1388" s="368"/>
    </row>
    <row r="1389" spans="1:4" x14ac:dyDescent="0.25">
      <c r="A1389" s="368"/>
      <c r="B1389" s="368"/>
      <c r="C1389" s="368"/>
      <c r="D1389" s="368"/>
    </row>
    <row r="1390" spans="1:4" x14ac:dyDescent="0.25">
      <c r="A1390" s="368"/>
      <c r="B1390" s="368"/>
      <c r="C1390" s="368"/>
      <c r="D1390" s="368"/>
    </row>
    <row r="1391" spans="1:4" x14ac:dyDescent="0.25">
      <c r="A1391" s="368"/>
      <c r="B1391" s="368"/>
      <c r="C1391" s="368"/>
      <c r="D1391" s="368"/>
    </row>
    <row r="1392" spans="1:4" x14ac:dyDescent="0.25">
      <c r="A1392" s="368"/>
      <c r="B1392" s="368"/>
      <c r="C1392" s="368"/>
      <c r="D1392" s="368"/>
    </row>
    <row r="1393" spans="1:4" x14ac:dyDescent="0.25">
      <c r="A1393" s="368"/>
      <c r="B1393" s="368"/>
      <c r="C1393" s="368"/>
      <c r="D1393" s="368"/>
    </row>
    <row r="1394" spans="1:4" x14ac:dyDescent="0.25">
      <c r="A1394" s="368"/>
      <c r="B1394" s="368"/>
      <c r="C1394" s="368"/>
      <c r="D1394" s="368"/>
    </row>
    <row r="1395" spans="1:4" x14ac:dyDescent="0.25">
      <c r="A1395" s="368"/>
      <c r="B1395" s="368"/>
      <c r="C1395" s="368"/>
      <c r="D1395" s="368"/>
    </row>
    <row r="1396" spans="1:4" x14ac:dyDescent="0.25">
      <c r="A1396" s="368"/>
      <c r="B1396" s="368"/>
      <c r="C1396" s="368"/>
      <c r="D1396" s="368"/>
    </row>
    <row r="1397" spans="1:4" x14ac:dyDescent="0.25">
      <c r="A1397" s="368"/>
      <c r="B1397" s="368"/>
      <c r="C1397" s="368"/>
      <c r="D1397" s="368"/>
    </row>
    <row r="1398" spans="1:4" x14ac:dyDescent="0.25">
      <c r="A1398" s="368"/>
      <c r="B1398" s="368"/>
      <c r="C1398" s="368"/>
      <c r="D1398" s="368"/>
    </row>
    <row r="1399" spans="1:4" x14ac:dyDescent="0.25">
      <c r="A1399" s="368"/>
      <c r="B1399" s="368"/>
      <c r="C1399" s="368"/>
      <c r="D1399" s="368"/>
    </row>
    <row r="1400" spans="1:4" x14ac:dyDescent="0.25">
      <c r="A1400" s="368"/>
      <c r="B1400" s="368"/>
      <c r="C1400" s="368"/>
      <c r="D1400" s="368"/>
    </row>
    <row r="1401" spans="1:4" x14ac:dyDescent="0.25">
      <c r="A1401" s="368"/>
      <c r="B1401" s="368"/>
      <c r="C1401" s="368"/>
      <c r="D1401" s="368"/>
    </row>
    <row r="1402" spans="1:4" x14ac:dyDescent="0.25">
      <c r="A1402" s="368"/>
      <c r="B1402" s="368"/>
      <c r="C1402" s="368"/>
      <c r="D1402" s="368"/>
    </row>
    <row r="1403" spans="1:4" x14ac:dyDescent="0.25">
      <c r="A1403" s="368"/>
      <c r="B1403" s="368"/>
      <c r="C1403" s="368"/>
      <c r="D1403" s="368"/>
    </row>
    <row r="1404" spans="1:4" x14ac:dyDescent="0.25">
      <c r="A1404" s="368"/>
      <c r="B1404" s="368"/>
      <c r="C1404" s="368"/>
      <c r="D1404" s="368"/>
    </row>
    <row r="1405" spans="1:4" x14ac:dyDescent="0.25">
      <c r="A1405" s="368"/>
      <c r="B1405" s="368"/>
      <c r="C1405" s="368"/>
      <c r="D1405" s="368"/>
    </row>
    <row r="1406" spans="1:4" x14ac:dyDescent="0.25">
      <c r="A1406" s="368"/>
      <c r="B1406" s="368"/>
      <c r="C1406" s="368"/>
      <c r="D1406" s="368"/>
    </row>
    <row r="1407" spans="1:4" x14ac:dyDescent="0.25">
      <c r="A1407" s="368"/>
      <c r="B1407" s="368"/>
      <c r="C1407" s="368"/>
      <c r="D1407" s="368"/>
    </row>
    <row r="1408" spans="1:4" x14ac:dyDescent="0.25">
      <c r="A1408" s="368"/>
      <c r="B1408" s="368"/>
      <c r="C1408" s="368"/>
      <c r="D1408" s="368"/>
    </row>
    <row r="1409" spans="1:4" x14ac:dyDescent="0.25">
      <c r="A1409" s="368"/>
      <c r="B1409" s="368"/>
      <c r="C1409" s="368"/>
      <c r="D1409" s="368"/>
    </row>
    <row r="1410" spans="1:4" x14ac:dyDescent="0.25">
      <c r="A1410" s="368"/>
      <c r="B1410" s="368"/>
      <c r="C1410" s="368"/>
      <c r="D1410" s="368"/>
    </row>
  </sheetData>
  <mergeCells count="17">
    <mergeCell ref="B15:D15"/>
    <mergeCell ref="B16:D16"/>
    <mergeCell ref="A17:D1410"/>
    <mergeCell ref="A2:A16"/>
    <mergeCell ref="B2:D2"/>
    <mergeCell ref="B3:D3"/>
    <mergeCell ref="B4:D4"/>
    <mergeCell ref="B5:D5"/>
    <mergeCell ref="C7:D7"/>
    <mergeCell ref="C8:D8"/>
    <mergeCell ref="C9:D9"/>
    <mergeCell ref="C10:D10"/>
    <mergeCell ref="C11:D11"/>
    <mergeCell ref="C12:D12"/>
    <mergeCell ref="C13:D13"/>
    <mergeCell ref="C6:D6"/>
    <mergeCell ref="C14:D14"/>
  </mergeCells>
  <printOptions horizontalCentered="1"/>
  <pageMargins left="0.70866141732283472" right="0.70866141732283472" top="0.74803149606299213" bottom="0.74803149606299213" header="0.31496062992125984" footer="0.31496062992125984"/>
  <pageSetup paperSize="9" scale="6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S940"/>
  <sheetViews>
    <sheetView topLeftCell="B2" zoomScaleNormal="100" workbookViewId="0">
      <selection activeCell="B5" sqref="B8"/>
    </sheetView>
  </sheetViews>
  <sheetFormatPr defaultColWidth="9.21875" defaultRowHeight="13.2" x14ac:dyDescent="0.25"/>
  <cols>
    <col min="1" max="1" width="4.77734375" style="72" customWidth="1"/>
    <col min="2" max="2" width="50.77734375" style="72" customWidth="1"/>
    <col min="3" max="3" width="25.77734375" style="72" customWidth="1"/>
    <col min="4" max="4" width="15.77734375" style="72" customWidth="1"/>
    <col min="5" max="5" width="10.77734375" style="72" customWidth="1"/>
    <col min="6" max="6" width="15.77734375" style="72" customWidth="1"/>
    <col min="7" max="7" width="10.77734375" style="72" customWidth="1"/>
    <col min="8" max="9" width="20.77734375" style="72" customWidth="1"/>
    <col min="10" max="10" width="29.77734375" style="72" customWidth="1"/>
    <col min="11" max="94" width="9.21875" style="164"/>
    <col min="95" max="279" width="9.21875" style="73"/>
    <col min="280" max="16384" width="9.21875" style="72"/>
  </cols>
  <sheetData>
    <row r="1" spans="1:279" ht="12.75" hidden="1" customHeight="1" x14ac:dyDescent="0.25">
      <c r="A1" s="164"/>
      <c r="B1" s="164" t="s">
        <v>99</v>
      </c>
      <c r="C1" s="164"/>
      <c r="D1" s="164"/>
      <c r="E1" s="164"/>
      <c r="F1" s="164"/>
      <c r="G1" s="164"/>
      <c r="H1" s="164"/>
      <c r="I1" s="164"/>
      <c r="J1" s="164"/>
    </row>
    <row r="2" spans="1:279" ht="14.1" customHeight="1" thickBot="1" x14ac:dyDescent="0.3">
      <c r="A2" s="164"/>
      <c r="B2" s="169"/>
      <c r="C2" s="169"/>
      <c r="D2" s="169"/>
      <c r="E2" s="169"/>
      <c r="F2" s="169"/>
      <c r="G2" s="169"/>
      <c r="H2" s="169"/>
      <c r="I2" s="169"/>
      <c r="J2" s="169"/>
    </row>
    <row r="3" spans="1:279" ht="80.099999999999994" customHeight="1" x14ac:dyDescent="0.35">
      <c r="A3" s="165"/>
      <c r="B3" s="520"/>
      <c r="C3" s="521"/>
      <c r="D3" s="521"/>
      <c r="E3" s="521"/>
      <c r="F3" s="521"/>
      <c r="G3" s="521"/>
      <c r="H3" s="521"/>
      <c r="I3" s="521"/>
      <c r="J3" s="522"/>
      <c r="K3" s="168"/>
    </row>
    <row r="4" spans="1:279" s="73" customFormat="1" ht="40.049999999999997" customHeight="1" x14ac:dyDescent="0.25">
      <c r="A4" s="165"/>
      <c r="B4" s="523" t="s">
        <v>122</v>
      </c>
      <c r="C4" s="374"/>
      <c r="D4" s="374"/>
      <c r="E4" s="374"/>
      <c r="F4" s="374"/>
      <c r="G4" s="374"/>
      <c r="H4" s="374"/>
      <c r="I4" s="374"/>
      <c r="J4" s="375"/>
      <c r="K4" s="168"/>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row>
    <row r="5" spans="1:279" s="73" customFormat="1" ht="44.1" customHeight="1" x14ac:dyDescent="0.25">
      <c r="A5" s="165"/>
      <c r="B5" s="524" t="s">
        <v>100</v>
      </c>
      <c r="C5" s="525"/>
      <c r="D5" s="525"/>
      <c r="E5" s="525"/>
      <c r="F5" s="525"/>
      <c r="G5" s="525"/>
      <c r="H5" s="525"/>
      <c r="I5" s="525"/>
      <c r="J5" s="526"/>
      <c r="K5" s="168"/>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row>
    <row r="6" spans="1:279" s="74" customFormat="1" ht="10.050000000000001" customHeight="1" x14ac:dyDescent="0.3">
      <c r="A6" s="166"/>
      <c r="B6" s="171"/>
      <c r="C6" s="155"/>
      <c r="D6" s="156"/>
      <c r="E6" s="156"/>
      <c r="F6" s="156"/>
      <c r="G6" s="156"/>
      <c r="H6" s="156"/>
      <c r="I6" s="156"/>
      <c r="J6" s="172"/>
      <c r="K6" s="168"/>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c r="JS6" s="75"/>
    </row>
    <row r="7" spans="1:279" s="73" customFormat="1" ht="44.1" customHeight="1" x14ac:dyDescent="0.25">
      <c r="A7" s="165"/>
      <c r="B7" s="173" t="s">
        <v>101</v>
      </c>
      <c r="C7" s="157" t="s">
        <v>102</v>
      </c>
      <c r="D7" s="158"/>
      <c r="E7" s="158"/>
      <c r="F7" s="158"/>
      <c r="G7" s="158"/>
      <c r="H7" s="158"/>
      <c r="I7" s="159" t="s">
        <v>123</v>
      </c>
      <c r="J7" s="174"/>
      <c r="K7" s="168"/>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row>
    <row r="8" spans="1:279" s="74" customFormat="1" ht="9.75" customHeight="1" x14ac:dyDescent="0.3">
      <c r="A8" s="166"/>
      <c r="B8" s="175"/>
      <c r="C8" s="160"/>
      <c r="D8" s="156"/>
      <c r="E8" s="156"/>
      <c r="F8" s="156"/>
      <c r="G8" s="156"/>
      <c r="H8" s="156"/>
      <c r="I8" s="161"/>
      <c r="J8" s="172"/>
      <c r="K8" s="168"/>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5"/>
      <c r="IT8" s="75"/>
      <c r="IU8" s="75"/>
      <c r="IV8" s="75"/>
      <c r="IW8" s="75"/>
      <c r="IX8" s="75"/>
      <c r="IY8" s="75"/>
      <c r="IZ8" s="75"/>
      <c r="JA8" s="75"/>
      <c r="JB8" s="75"/>
      <c r="JC8" s="75"/>
      <c r="JD8" s="75"/>
      <c r="JE8" s="75"/>
      <c r="JF8" s="75"/>
      <c r="JG8" s="75"/>
      <c r="JH8" s="75"/>
      <c r="JI8" s="75"/>
      <c r="JJ8" s="75"/>
      <c r="JK8" s="75"/>
      <c r="JL8" s="75"/>
      <c r="JM8" s="75"/>
      <c r="JN8" s="75"/>
      <c r="JO8" s="75"/>
      <c r="JP8" s="75"/>
      <c r="JQ8" s="75"/>
      <c r="JR8" s="75"/>
      <c r="JS8" s="75"/>
    </row>
    <row r="9" spans="1:279" s="73" customFormat="1" ht="60" customHeight="1" x14ac:dyDescent="0.25">
      <c r="A9" s="165"/>
      <c r="B9" s="173" t="s">
        <v>103</v>
      </c>
      <c r="C9" s="157" t="s">
        <v>102</v>
      </c>
      <c r="D9" s="158"/>
      <c r="E9" s="158"/>
      <c r="F9" s="158"/>
      <c r="G9" s="158"/>
      <c r="H9" s="158"/>
      <c r="I9" s="162" t="s">
        <v>104</v>
      </c>
      <c r="J9" s="174"/>
      <c r="K9" s="168"/>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row>
    <row r="10" spans="1:279" s="74" customFormat="1" ht="10.050000000000001" customHeight="1" x14ac:dyDescent="0.3">
      <c r="A10" s="166"/>
      <c r="B10" s="176"/>
      <c r="C10" s="160"/>
      <c r="D10" s="156"/>
      <c r="E10" s="156"/>
      <c r="F10" s="156"/>
      <c r="G10" s="156"/>
      <c r="H10" s="156"/>
      <c r="I10" s="161"/>
      <c r="J10" s="172"/>
      <c r="K10" s="168"/>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row>
    <row r="11" spans="1:279" s="73" customFormat="1" ht="40.049999999999997" customHeight="1" x14ac:dyDescent="0.25">
      <c r="A11" s="165"/>
      <c r="B11" s="173" t="s">
        <v>105</v>
      </c>
      <c r="C11" s="157" t="s">
        <v>102</v>
      </c>
      <c r="D11" s="158"/>
      <c r="E11" s="158"/>
      <c r="F11" s="158"/>
      <c r="G11" s="158"/>
      <c r="H11" s="158"/>
      <c r="I11" s="162" t="s">
        <v>104</v>
      </c>
      <c r="J11" s="174"/>
      <c r="K11" s="168"/>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row>
    <row r="12" spans="1:279" s="74" customFormat="1" ht="10.050000000000001" customHeight="1" x14ac:dyDescent="0.3">
      <c r="A12" s="166"/>
      <c r="B12" s="176"/>
      <c r="C12" s="160"/>
      <c r="D12" s="156"/>
      <c r="E12" s="156"/>
      <c r="F12" s="156"/>
      <c r="G12" s="156"/>
      <c r="H12" s="156"/>
      <c r="I12" s="156"/>
      <c r="J12" s="172"/>
      <c r="K12" s="168"/>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c r="IR12" s="75"/>
      <c r="IS12" s="75"/>
      <c r="IT12" s="75"/>
      <c r="IU12" s="75"/>
      <c r="IV12" s="75"/>
      <c r="IW12" s="75"/>
      <c r="IX12" s="75"/>
      <c r="IY12" s="75"/>
      <c r="IZ12" s="75"/>
      <c r="JA12" s="75"/>
      <c r="JB12" s="75"/>
      <c r="JC12" s="75"/>
      <c r="JD12" s="75"/>
      <c r="JE12" s="75"/>
      <c r="JF12" s="75"/>
      <c r="JG12" s="75"/>
      <c r="JH12" s="75"/>
      <c r="JI12" s="75"/>
      <c r="JJ12" s="75"/>
      <c r="JK12" s="75"/>
      <c r="JL12" s="75"/>
      <c r="JM12" s="75"/>
      <c r="JN12" s="75"/>
      <c r="JO12" s="75"/>
      <c r="JP12" s="75"/>
      <c r="JQ12" s="75"/>
      <c r="JR12" s="75"/>
      <c r="JS12" s="75"/>
    </row>
    <row r="13" spans="1:279" s="73" customFormat="1" ht="40.049999999999997" customHeight="1" x14ac:dyDescent="0.25">
      <c r="A13" s="165"/>
      <c r="B13" s="173" t="s">
        <v>106</v>
      </c>
      <c r="C13" s="157" t="s">
        <v>102</v>
      </c>
      <c r="D13" s="158"/>
      <c r="E13" s="158"/>
      <c r="F13" s="158"/>
      <c r="G13" s="158"/>
      <c r="H13" s="158"/>
      <c r="I13" s="159" t="s">
        <v>104</v>
      </c>
      <c r="J13" s="174"/>
      <c r="K13" s="168"/>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row>
    <row r="14" spans="1:279" s="75" customFormat="1" ht="10.050000000000001" customHeight="1" x14ac:dyDescent="0.3">
      <c r="A14" s="166"/>
      <c r="B14" s="176"/>
      <c r="C14" s="160"/>
      <c r="D14" s="156"/>
      <c r="E14" s="156"/>
      <c r="F14" s="156"/>
      <c r="G14" s="156"/>
      <c r="H14" s="156"/>
      <c r="I14" s="163"/>
      <c r="J14" s="172"/>
      <c r="K14" s="168"/>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row>
    <row r="15" spans="1:279" s="73" customFormat="1" ht="40.049999999999997" customHeight="1" x14ac:dyDescent="0.25">
      <c r="A15" s="165"/>
      <c r="B15" s="173" t="s">
        <v>107</v>
      </c>
      <c r="C15" s="157" t="s">
        <v>102</v>
      </c>
      <c r="D15" s="158"/>
      <c r="E15" s="158"/>
      <c r="F15" s="158"/>
      <c r="G15" s="158"/>
      <c r="H15" s="158"/>
      <c r="I15" s="159" t="s">
        <v>104</v>
      </c>
      <c r="J15" s="174"/>
      <c r="K15" s="168"/>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row>
    <row r="16" spans="1:279" s="75" customFormat="1" ht="10.050000000000001" customHeight="1" x14ac:dyDescent="0.3">
      <c r="A16" s="166"/>
      <c r="B16" s="176"/>
      <c r="C16" s="160"/>
      <c r="D16" s="156"/>
      <c r="E16" s="156"/>
      <c r="F16" s="156"/>
      <c r="G16" s="156"/>
      <c r="H16" s="156"/>
      <c r="I16" s="163"/>
      <c r="J16" s="172"/>
      <c r="K16" s="168"/>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row>
    <row r="17" spans="1:94" s="73" customFormat="1" ht="60" customHeight="1" x14ac:dyDescent="0.25">
      <c r="A17" s="165"/>
      <c r="B17" s="173" t="s">
        <v>108</v>
      </c>
      <c r="C17" s="157" t="s">
        <v>102</v>
      </c>
      <c r="D17" s="158"/>
      <c r="E17" s="158"/>
      <c r="F17" s="158"/>
      <c r="G17" s="158"/>
      <c r="H17" s="158"/>
      <c r="I17" s="159" t="s">
        <v>104</v>
      </c>
      <c r="J17" s="174"/>
      <c r="K17" s="168"/>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row>
    <row r="18" spans="1:94" s="75" customFormat="1" ht="10.050000000000001" customHeight="1" x14ac:dyDescent="0.3">
      <c r="A18" s="166"/>
      <c r="B18" s="176"/>
      <c r="C18" s="510"/>
      <c r="D18" s="511"/>
      <c r="E18" s="511"/>
      <c r="F18" s="511"/>
      <c r="G18" s="511"/>
      <c r="H18" s="511"/>
      <c r="I18" s="511"/>
      <c r="J18" s="512"/>
      <c r="K18" s="168"/>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row>
    <row r="19" spans="1:94" s="73" customFormat="1" ht="40.049999999999997" customHeight="1" x14ac:dyDescent="0.25">
      <c r="A19" s="165"/>
      <c r="B19" s="173" t="s">
        <v>109</v>
      </c>
      <c r="C19" s="527"/>
      <c r="D19" s="527"/>
      <c r="E19" s="527"/>
      <c r="F19" s="527"/>
      <c r="G19" s="527"/>
      <c r="H19" s="527"/>
      <c r="I19" s="527"/>
      <c r="J19" s="528"/>
      <c r="K19" s="168"/>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row>
    <row r="20" spans="1:94" s="75" customFormat="1" ht="10.050000000000001" customHeight="1" x14ac:dyDescent="0.3">
      <c r="A20" s="166"/>
      <c r="B20" s="176"/>
      <c r="C20" s="510"/>
      <c r="D20" s="511"/>
      <c r="E20" s="511"/>
      <c r="F20" s="511"/>
      <c r="G20" s="511"/>
      <c r="H20" s="511"/>
      <c r="I20" s="511"/>
      <c r="J20" s="512"/>
      <c r="K20" s="168"/>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164"/>
    </row>
    <row r="21" spans="1:94" s="73" customFormat="1" ht="57" customHeight="1" x14ac:dyDescent="0.25">
      <c r="A21" s="165"/>
      <c r="B21" s="173" t="s">
        <v>110</v>
      </c>
      <c r="C21" s="516"/>
      <c r="D21" s="516"/>
      <c r="E21" s="516"/>
      <c r="F21" s="516"/>
      <c r="G21" s="516"/>
      <c r="H21" s="516"/>
      <c r="I21" s="516"/>
      <c r="J21" s="517"/>
      <c r="K21" s="168"/>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row>
    <row r="22" spans="1:94" s="75" customFormat="1" ht="10.050000000000001" customHeight="1" x14ac:dyDescent="0.3">
      <c r="A22" s="166"/>
      <c r="B22" s="176"/>
      <c r="C22" s="510"/>
      <c r="D22" s="511"/>
      <c r="E22" s="511"/>
      <c r="F22" s="511"/>
      <c r="G22" s="511"/>
      <c r="H22" s="511"/>
      <c r="I22" s="511"/>
      <c r="J22" s="512"/>
      <c r="K22" s="168"/>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row>
    <row r="23" spans="1:94" s="73" customFormat="1" ht="40.049999999999997" customHeight="1" x14ac:dyDescent="0.25">
      <c r="A23" s="165"/>
      <c r="B23" s="173" t="s">
        <v>111</v>
      </c>
      <c r="C23" s="516"/>
      <c r="D23" s="516"/>
      <c r="E23" s="516"/>
      <c r="F23" s="516"/>
      <c r="G23" s="516"/>
      <c r="H23" s="516"/>
      <c r="I23" s="516"/>
      <c r="J23" s="517"/>
      <c r="K23" s="168"/>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row>
    <row r="24" spans="1:94" s="75" customFormat="1" ht="10.050000000000001" customHeight="1" x14ac:dyDescent="0.3">
      <c r="A24" s="166"/>
      <c r="B24" s="176"/>
      <c r="C24" s="510"/>
      <c r="D24" s="511"/>
      <c r="E24" s="511"/>
      <c r="F24" s="511"/>
      <c r="G24" s="511"/>
      <c r="H24" s="511"/>
      <c r="I24" s="511"/>
      <c r="J24" s="512"/>
      <c r="K24" s="168"/>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row>
    <row r="25" spans="1:94" s="76" customFormat="1" ht="40.049999999999997" customHeight="1" x14ac:dyDescent="0.3">
      <c r="A25" s="167"/>
      <c r="B25" s="173" t="s">
        <v>112</v>
      </c>
      <c r="C25" s="518"/>
      <c r="D25" s="518"/>
      <c r="E25" s="518"/>
      <c r="F25" s="518"/>
      <c r="G25" s="518"/>
      <c r="H25" s="518"/>
      <c r="I25" s="518"/>
      <c r="J25" s="519"/>
      <c r="K25" s="168"/>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row>
    <row r="26" spans="1:94" s="75" customFormat="1" ht="10.050000000000001" customHeight="1" x14ac:dyDescent="0.3">
      <c r="A26" s="166"/>
      <c r="B26" s="176"/>
      <c r="C26" s="510"/>
      <c r="D26" s="511"/>
      <c r="E26" s="511"/>
      <c r="F26" s="511"/>
      <c r="G26" s="511"/>
      <c r="H26" s="511"/>
      <c r="I26" s="511"/>
      <c r="J26" s="512"/>
      <c r="K26" s="168"/>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row>
    <row r="27" spans="1:94" s="73" customFormat="1" ht="35.1" customHeight="1" thickBot="1" x14ac:dyDescent="0.3">
      <c r="A27" s="165"/>
      <c r="B27" s="177" t="s">
        <v>113</v>
      </c>
      <c r="C27" s="513"/>
      <c r="D27" s="514"/>
      <c r="E27" s="514"/>
      <c r="F27" s="514"/>
      <c r="G27" s="514"/>
      <c r="H27" s="514"/>
      <c r="I27" s="514"/>
      <c r="J27" s="515"/>
      <c r="K27" s="168"/>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row>
    <row r="28" spans="1:94" s="73" customFormat="1" ht="22.05" customHeight="1" x14ac:dyDescent="0.25">
      <c r="A28" s="164"/>
      <c r="B28" s="170"/>
      <c r="C28" s="170"/>
      <c r="D28" s="170"/>
      <c r="E28" s="170"/>
      <c r="F28" s="170"/>
      <c r="G28" s="170"/>
      <c r="H28" s="170"/>
      <c r="I28" s="170"/>
      <c r="J28" s="170"/>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row>
    <row r="29" spans="1:94" s="73" customFormat="1" ht="22.05" customHeight="1" x14ac:dyDescent="0.25">
      <c r="A29" s="164"/>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row>
    <row r="30" spans="1:94" s="73" customFormat="1" x14ac:dyDescent="0.25">
      <c r="A30" s="164"/>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row>
    <row r="31" spans="1:94" s="73" customFormat="1" x14ac:dyDescent="0.25">
      <c r="A31" s="164"/>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row>
    <row r="32" spans="1:94" s="73" customFormat="1" x14ac:dyDescent="0.25">
      <c r="A32" s="164"/>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row>
    <row r="33" spans="1:10" x14ac:dyDescent="0.25">
      <c r="A33" s="164"/>
      <c r="B33" s="164"/>
      <c r="C33" s="164"/>
      <c r="D33" s="164"/>
      <c r="E33" s="164"/>
      <c r="F33" s="164"/>
      <c r="G33" s="164"/>
      <c r="H33" s="164"/>
      <c r="I33" s="164"/>
      <c r="J33" s="164"/>
    </row>
    <row r="34" spans="1:10" x14ac:dyDescent="0.25">
      <c r="A34" s="164"/>
      <c r="B34" s="164"/>
      <c r="C34" s="164"/>
      <c r="D34" s="164"/>
      <c r="E34" s="164"/>
      <c r="F34" s="164"/>
      <c r="G34" s="164"/>
      <c r="H34" s="164"/>
      <c r="I34" s="164"/>
      <c r="J34" s="164"/>
    </row>
    <row r="35" spans="1:10" x14ac:dyDescent="0.25">
      <c r="A35" s="164"/>
      <c r="B35" s="164"/>
      <c r="C35" s="164"/>
      <c r="D35" s="164"/>
      <c r="E35" s="164"/>
      <c r="F35" s="164"/>
      <c r="G35" s="164"/>
      <c r="H35" s="164"/>
      <c r="I35" s="164"/>
      <c r="J35" s="164"/>
    </row>
    <row r="36" spans="1:10" x14ac:dyDescent="0.25">
      <c r="A36" s="164"/>
      <c r="B36" s="164"/>
      <c r="C36" s="164"/>
      <c r="D36" s="164"/>
      <c r="E36" s="164"/>
      <c r="F36" s="164"/>
      <c r="G36" s="164"/>
      <c r="H36" s="164"/>
      <c r="I36" s="164"/>
      <c r="J36" s="164"/>
    </row>
    <row r="37" spans="1:10" x14ac:dyDescent="0.25">
      <c r="A37" s="164"/>
      <c r="B37" s="164"/>
      <c r="C37" s="164"/>
      <c r="D37" s="164"/>
      <c r="E37" s="164"/>
      <c r="F37" s="164"/>
      <c r="G37" s="164"/>
      <c r="H37" s="164"/>
      <c r="I37" s="164"/>
      <c r="J37" s="164"/>
    </row>
    <row r="38" spans="1:10" x14ac:dyDescent="0.25">
      <c r="A38" s="164"/>
      <c r="B38" s="164"/>
      <c r="C38" s="164"/>
      <c r="D38" s="164"/>
      <c r="E38" s="164"/>
      <c r="F38" s="164"/>
      <c r="G38" s="164"/>
      <c r="H38" s="164"/>
      <c r="I38" s="164"/>
      <c r="J38" s="164"/>
    </row>
    <row r="39" spans="1:10" x14ac:dyDescent="0.25">
      <c r="A39" s="164"/>
      <c r="B39" s="164"/>
      <c r="C39" s="164"/>
      <c r="D39" s="164"/>
      <c r="E39" s="164"/>
      <c r="F39" s="164"/>
      <c r="G39" s="164"/>
      <c r="H39" s="164"/>
      <c r="I39" s="164"/>
      <c r="J39" s="164"/>
    </row>
    <row r="40" spans="1:10" x14ac:dyDescent="0.25">
      <c r="A40" s="164"/>
      <c r="B40" s="164"/>
      <c r="C40" s="164"/>
      <c r="D40" s="164"/>
      <c r="E40" s="164"/>
      <c r="F40" s="164"/>
      <c r="G40" s="164"/>
      <c r="H40" s="164"/>
      <c r="I40" s="164"/>
      <c r="J40" s="164"/>
    </row>
    <row r="41" spans="1:10" x14ac:dyDescent="0.25">
      <c r="A41" s="164"/>
      <c r="B41" s="164"/>
      <c r="C41" s="164"/>
      <c r="D41" s="164"/>
      <c r="E41" s="164"/>
      <c r="F41" s="164"/>
      <c r="G41" s="164"/>
      <c r="H41" s="164"/>
      <c r="I41" s="164"/>
      <c r="J41" s="164"/>
    </row>
    <row r="42" spans="1:10" x14ac:dyDescent="0.25">
      <c r="A42" s="164"/>
      <c r="B42" s="164"/>
      <c r="C42" s="164"/>
      <c r="D42" s="164"/>
      <c r="E42" s="164"/>
      <c r="F42" s="164"/>
      <c r="G42" s="164"/>
      <c r="H42" s="164"/>
      <c r="I42" s="164"/>
      <c r="J42" s="164"/>
    </row>
    <row r="43" spans="1:10" x14ac:dyDescent="0.25">
      <c r="A43" s="164"/>
      <c r="B43" s="164"/>
      <c r="C43" s="164"/>
      <c r="D43" s="164"/>
      <c r="E43" s="164"/>
      <c r="F43" s="164"/>
      <c r="G43" s="164"/>
      <c r="H43" s="164"/>
      <c r="I43" s="164"/>
      <c r="J43" s="164"/>
    </row>
    <row r="44" spans="1:10" x14ac:dyDescent="0.25">
      <c r="A44" s="164"/>
      <c r="B44" s="164"/>
      <c r="C44" s="164"/>
      <c r="D44" s="164"/>
      <c r="E44" s="164"/>
      <c r="F44" s="164"/>
      <c r="G44" s="164"/>
      <c r="H44" s="164"/>
      <c r="I44" s="164"/>
      <c r="J44" s="164"/>
    </row>
    <row r="45" spans="1:10" x14ac:dyDescent="0.25">
      <c r="A45" s="164"/>
      <c r="B45" s="164"/>
      <c r="C45" s="164"/>
      <c r="D45" s="164"/>
      <c r="E45" s="164"/>
      <c r="F45" s="164"/>
      <c r="G45" s="164"/>
      <c r="H45" s="164"/>
      <c r="I45" s="164"/>
      <c r="J45" s="164"/>
    </row>
    <row r="46" spans="1:10" x14ac:dyDescent="0.25">
      <c r="A46" s="164"/>
      <c r="B46" s="164"/>
      <c r="C46" s="164"/>
      <c r="D46" s="164"/>
      <c r="E46" s="164"/>
      <c r="F46" s="164"/>
      <c r="G46" s="164"/>
      <c r="H46" s="164"/>
      <c r="I46" s="164"/>
      <c r="J46" s="164"/>
    </row>
    <row r="47" spans="1:10" x14ac:dyDescent="0.25">
      <c r="A47" s="164"/>
      <c r="B47" s="164"/>
      <c r="C47" s="164"/>
      <c r="D47" s="164"/>
      <c r="E47" s="164"/>
      <c r="F47" s="164"/>
      <c r="G47" s="164"/>
      <c r="H47" s="164"/>
      <c r="I47" s="164"/>
      <c r="J47" s="164"/>
    </row>
    <row r="48" spans="1:10" x14ac:dyDescent="0.25">
      <c r="A48" s="164"/>
      <c r="B48" s="164"/>
      <c r="C48" s="164"/>
      <c r="D48" s="164"/>
      <c r="E48" s="164"/>
      <c r="F48" s="164"/>
      <c r="G48" s="164"/>
      <c r="H48" s="164"/>
      <c r="I48" s="164"/>
      <c r="J48" s="164"/>
    </row>
    <row r="49" spans="1:10" x14ac:dyDescent="0.25">
      <c r="A49" s="164"/>
      <c r="B49" s="164"/>
      <c r="C49" s="164"/>
      <c r="D49" s="164"/>
      <c r="E49" s="164"/>
      <c r="F49" s="164"/>
      <c r="G49" s="164"/>
      <c r="H49" s="164"/>
      <c r="I49" s="164"/>
      <c r="J49" s="164"/>
    </row>
    <row r="50" spans="1:10" x14ac:dyDescent="0.25">
      <c r="A50" s="164"/>
      <c r="B50" s="164"/>
      <c r="C50" s="164"/>
      <c r="D50" s="164"/>
      <c r="E50" s="164"/>
      <c r="F50" s="164"/>
      <c r="G50" s="164"/>
      <c r="H50" s="164"/>
      <c r="I50" s="164"/>
      <c r="J50" s="164"/>
    </row>
    <row r="51" spans="1:10" x14ac:dyDescent="0.25">
      <c r="A51" s="164"/>
      <c r="B51" s="164"/>
      <c r="C51" s="164"/>
      <c r="D51" s="164"/>
      <c r="E51" s="164"/>
      <c r="F51" s="164"/>
      <c r="G51" s="164"/>
      <c r="H51" s="164"/>
      <c r="I51" s="164"/>
      <c r="J51" s="164"/>
    </row>
    <row r="52" spans="1:10" x14ac:dyDescent="0.25">
      <c r="A52" s="164"/>
      <c r="B52" s="164"/>
      <c r="C52" s="164"/>
      <c r="D52" s="164"/>
      <c r="E52" s="164"/>
      <c r="F52" s="164"/>
      <c r="G52" s="164"/>
      <c r="H52" s="164"/>
      <c r="I52" s="164"/>
      <c r="J52" s="164"/>
    </row>
    <row r="53" spans="1:10" x14ac:dyDescent="0.25">
      <c r="A53" s="164"/>
      <c r="B53" s="164"/>
      <c r="C53" s="164"/>
      <c r="D53" s="164"/>
      <c r="E53" s="164"/>
      <c r="F53" s="164"/>
      <c r="G53" s="164"/>
      <c r="H53" s="164"/>
      <c r="I53" s="164"/>
      <c r="J53" s="164"/>
    </row>
    <row r="54" spans="1:10" x14ac:dyDescent="0.25">
      <c r="A54" s="164"/>
      <c r="B54" s="164"/>
      <c r="C54" s="164"/>
      <c r="D54" s="164"/>
      <c r="E54" s="164"/>
      <c r="F54" s="164"/>
      <c r="G54" s="164"/>
      <c r="H54" s="164"/>
      <c r="I54" s="164"/>
      <c r="J54" s="164"/>
    </row>
    <row r="55" spans="1:10" x14ac:dyDescent="0.25">
      <c r="A55" s="164"/>
      <c r="B55" s="164"/>
      <c r="C55" s="164"/>
      <c r="D55" s="164"/>
      <c r="E55" s="164"/>
      <c r="F55" s="164"/>
      <c r="G55" s="164"/>
      <c r="H55" s="164"/>
      <c r="I55" s="164"/>
      <c r="J55" s="164"/>
    </row>
    <row r="56" spans="1:10" x14ac:dyDescent="0.25">
      <c r="A56" s="164"/>
      <c r="B56" s="164"/>
      <c r="C56" s="164"/>
      <c r="D56" s="164"/>
      <c r="E56" s="164"/>
      <c r="F56" s="164"/>
      <c r="G56" s="164"/>
      <c r="H56" s="164"/>
      <c r="I56" s="164"/>
      <c r="J56" s="164"/>
    </row>
    <row r="57" spans="1:10" x14ac:dyDescent="0.25">
      <c r="A57" s="164"/>
      <c r="B57" s="164"/>
      <c r="C57" s="164"/>
      <c r="D57" s="164"/>
      <c r="E57" s="164"/>
      <c r="F57" s="164"/>
      <c r="G57" s="164"/>
      <c r="H57" s="164"/>
      <c r="I57" s="164"/>
      <c r="J57" s="164"/>
    </row>
    <row r="58" spans="1:10" x14ac:dyDescent="0.25">
      <c r="A58" s="164"/>
      <c r="B58" s="164"/>
      <c r="C58" s="164"/>
      <c r="D58" s="164"/>
      <c r="E58" s="164"/>
      <c r="F58" s="164"/>
      <c r="G58" s="164"/>
      <c r="H58" s="164"/>
      <c r="I58" s="164"/>
      <c r="J58" s="164"/>
    </row>
    <row r="59" spans="1:10" x14ac:dyDescent="0.25">
      <c r="A59" s="164"/>
      <c r="B59" s="164"/>
      <c r="C59" s="164"/>
      <c r="D59" s="164"/>
      <c r="E59" s="164"/>
      <c r="F59" s="164"/>
      <c r="G59" s="164"/>
      <c r="H59" s="164"/>
      <c r="I59" s="164"/>
      <c r="J59" s="164"/>
    </row>
    <row r="60" spans="1:10" x14ac:dyDescent="0.25">
      <c r="A60" s="164"/>
      <c r="B60" s="164"/>
      <c r="C60" s="164"/>
      <c r="D60" s="164"/>
      <c r="E60" s="164"/>
      <c r="F60" s="164"/>
      <c r="G60" s="164"/>
      <c r="H60" s="164"/>
      <c r="I60" s="164"/>
      <c r="J60" s="164"/>
    </row>
    <row r="61" spans="1:10" x14ac:dyDescent="0.25">
      <c r="A61" s="164"/>
      <c r="B61" s="164"/>
      <c r="C61" s="164"/>
      <c r="D61" s="164"/>
      <c r="E61" s="164"/>
      <c r="F61" s="164"/>
      <c r="G61" s="164"/>
      <c r="H61" s="164"/>
      <c r="I61" s="164"/>
      <c r="J61" s="164"/>
    </row>
    <row r="62" spans="1:10" x14ac:dyDescent="0.25">
      <c r="A62" s="164"/>
      <c r="B62" s="164"/>
      <c r="C62" s="164"/>
      <c r="D62" s="164"/>
      <c r="E62" s="164"/>
      <c r="F62" s="164"/>
      <c r="G62" s="164"/>
      <c r="H62" s="164"/>
      <c r="I62" s="164"/>
      <c r="J62" s="164"/>
    </row>
    <row r="63" spans="1:10" x14ac:dyDescent="0.25">
      <c r="A63" s="164"/>
      <c r="B63" s="164"/>
      <c r="C63" s="164"/>
      <c r="D63" s="164"/>
      <c r="E63" s="164"/>
      <c r="F63" s="164"/>
      <c r="G63" s="164"/>
      <c r="H63" s="164"/>
      <c r="I63" s="164"/>
      <c r="J63" s="164"/>
    </row>
    <row r="64" spans="1:10" x14ac:dyDescent="0.25">
      <c r="A64" s="164"/>
      <c r="B64" s="164"/>
      <c r="C64" s="164"/>
      <c r="D64" s="164"/>
      <c r="E64" s="164"/>
      <c r="F64" s="164"/>
      <c r="G64" s="164"/>
      <c r="H64" s="164"/>
      <c r="I64" s="164"/>
      <c r="J64" s="164"/>
    </row>
    <row r="65" spans="1:10" x14ac:dyDescent="0.25">
      <c r="A65" s="164"/>
      <c r="B65" s="164"/>
      <c r="C65" s="164"/>
      <c r="D65" s="164"/>
      <c r="E65" s="164"/>
      <c r="F65" s="164"/>
      <c r="G65" s="164"/>
      <c r="H65" s="164"/>
      <c r="I65" s="164"/>
      <c r="J65" s="164"/>
    </row>
    <row r="66" spans="1:10" x14ac:dyDescent="0.25">
      <c r="A66" s="164"/>
      <c r="B66" s="164"/>
      <c r="C66" s="164"/>
      <c r="D66" s="164"/>
      <c r="E66" s="164"/>
      <c r="F66" s="164"/>
      <c r="G66" s="164"/>
      <c r="H66" s="164"/>
      <c r="I66" s="164"/>
      <c r="J66" s="164"/>
    </row>
    <row r="67" spans="1:10" x14ac:dyDescent="0.25">
      <c r="A67" s="164"/>
      <c r="B67" s="164"/>
      <c r="C67" s="164"/>
      <c r="D67" s="164"/>
      <c r="E67" s="164"/>
      <c r="F67" s="164"/>
      <c r="G67" s="164"/>
      <c r="H67" s="164"/>
      <c r="I67" s="164"/>
      <c r="J67" s="164"/>
    </row>
    <row r="68" spans="1:10" x14ac:dyDescent="0.25">
      <c r="A68" s="164"/>
      <c r="B68" s="164"/>
      <c r="C68" s="164"/>
      <c r="D68" s="164"/>
      <c r="E68" s="164"/>
      <c r="F68" s="164"/>
      <c r="G68" s="164"/>
      <c r="H68" s="164"/>
      <c r="I68" s="164"/>
      <c r="J68" s="164"/>
    </row>
    <row r="69" spans="1:10" x14ac:dyDescent="0.25">
      <c r="A69" s="164"/>
      <c r="B69" s="164"/>
      <c r="C69" s="164"/>
      <c r="D69" s="164"/>
      <c r="E69" s="164"/>
      <c r="F69" s="164"/>
      <c r="G69" s="164"/>
      <c r="H69" s="164"/>
      <c r="I69" s="164"/>
      <c r="J69" s="164"/>
    </row>
    <row r="70" spans="1:10" x14ac:dyDescent="0.25">
      <c r="A70" s="164"/>
      <c r="B70" s="164"/>
      <c r="C70" s="164"/>
      <c r="D70" s="164"/>
      <c r="E70" s="164"/>
      <c r="F70" s="164"/>
      <c r="G70" s="164"/>
      <c r="H70" s="164"/>
      <c r="I70" s="164"/>
      <c r="J70" s="164"/>
    </row>
    <row r="71" spans="1:10" x14ac:dyDescent="0.25">
      <c r="A71" s="164"/>
      <c r="B71" s="164"/>
      <c r="C71" s="164"/>
      <c r="D71" s="164"/>
      <c r="E71" s="164"/>
      <c r="F71" s="164"/>
      <c r="G71" s="164"/>
      <c r="H71" s="164"/>
      <c r="I71" s="164"/>
      <c r="J71" s="164"/>
    </row>
    <row r="72" spans="1:10" x14ac:dyDescent="0.25">
      <c r="A72" s="164"/>
      <c r="B72" s="164"/>
      <c r="C72" s="164"/>
      <c r="D72" s="164"/>
      <c r="E72" s="164"/>
      <c r="F72" s="164"/>
      <c r="G72" s="164"/>
      <c r="H72" s="164"/>
      <c r="I72" s="164"/>
      <c r="J72" s="164"/>
    </row>
    <row r="73" spans="1:10" x14ac:dyDescent="0.25">
      <c r="A73" s="164"/>
      <c r="B73" s="164"/>
      <c r="C73" s="164"/>
      <c r="D73" s="164"/>
      <c r="E73" s="164"/>
      <c r="F73" s="164"/>
      <c r="G73" s="164"/>
      <c r="H73" s="164"/>
      <c r="I73" s="164"/>
      <c r="J73" s="164"/>
    </row>
    <row r="74" spans="1:10" x14ac:dyDescent="0.25">
      <c r="A74" s="164"/>
      <c r="B74" s="164"/>
      <c r="C74" s="164"/>
      <c r="D74" s="164"/>
      <c r="E74" s="164"/>
      <c r="F74" s="164"/>
      <c r="G74" s="164"/>
      <c r="H74" s="164"/>
      <c r="I74" s="164"/>
      <c r="J74" s="164"/>
    </row>
    <row r="75" spans="1:10" x14ac:dyDescent="0.25">
      <c r="A75" s="164"/>
      <c r="B75" s="164"/>
      <c r="C75" s="164"/>
      <c r="D75" s="164"/>
      <c r="E75" s="164"/>
      <c r="F75" s="164"/>
      <c r="G75" s="164"/>
      <c r="H75" s="164"/>
      <c r="I75" s="164"/>
      <c r="J75" s="164"/>
    </row>
    <row r="76" spans="1:10" x14ac:dyDescent="0.25">
      <c r="A76" s="164"/>
      <c r="B76" s="164"/>
      <c r="C76" s="164"/>
      <c r="D76" s="164"/>
      <c r="E76" s="164"/>
      <c r="F76" s="164"/>
      <c r="G76" s="164"/>
      <c r="H76" s="164"/>
      <c r="I76" s="164"/>
      <c r="J76" s="164"/>
    </row>
    <row r="77" spans="1:10" x14ac:dyDescent="0.25">
      <c r="A77" s="164"/>
      <c r="B77" s="164"/>
      <c r="C77" s="164"/>
      <c r="D77" s="164"/>
      <c r="E77" s="164"/>
      <c r="F77" s="164"/>
      <c r="G77" s="164"/>
      <c r="H77" s="164"/>
      <c r="I77" s="164"/>
      <c r="J77" s="164"/>
    </row>
    <row r="78" spans="1:10" x14ac:dyDescent="0.25">
      <c r="A78" s="164"/>
      <c r="B78" s="164"/>
      <c r="C78" s="164"/>
      <c r="D78" s="164"/>
      <c r="E78" s="164"/>
      <c r="F78" s="164"/>
      <c r="G78" s="164"/>
      <c r="H78" s="164"/>
      <c r="I78" s="164"/>
      <c r="J78" s="164"/>
    </row>
    <row r="79" spans="1:10" x14ac:dyDescent="0.25">
      <c r="A79" s="164"/>
      <c r="B79" s="164"/>
      <c r="C79" s="164"/>
      <c r="D79" s="164"/>
      <c r="E79" s="164"/>
      <c r="F79" s="164"/>
      <c r="G79" s="164"/>
      <c r="H79" s="164"/>
      <c r="I79" s="164"/>
      <c r="J79" s="164"/>
    </row>
    <row r="80" spans="1:10" x14ac:dyDescent="0.25">
      <c r="A80" s="164"/>
      <c r="B80" s="164"/>
      <c r="C80" s="164"/>
      <c r="D80" s="164"/>
      <c r="E80" s="164"/>
      <c r="F80" s="164"/>
      <c r="G80" s="164"/>
      <c r="H80" s="164"/>
      <c r="I80" s="164"/>
      <c r="J80" s="164"/>
    </row>
    <row r="81" spans="1:10" x14ac:dyDescent="0.25">
      <c r="A81" s="164"/>
      <c r="B81" s="164"/>
      <c r="C81" s="164"/>
      <c r="D81" s="164"/>
      <c r="E81" s="164"/>
      <c r="F81" s="164"/>
      <c r="G81" s="164"/>
      <c r="H81" s="164"/>
      <c r="I81" s="164"/>
      <c r="J81" s="164"/>
    </row>
    <row r="82" spans="1:10" x14ac:dyDescent="0.25">
      <c r="A82" s="164"/>
      <c r="B82" s="164"/>
      <c r="C82" s="164"/>
      <c r="D82" s="164"/>
      <c r="E82" s="164"/>
      <c r="F82" s="164"/>
      <c r="G82" s="164"/>
      <c r="H82" s="164"/>
      <c r="I82" s="164"/>
      <c r="J82" s="164"/>
    </row>
    <row r="83" spans="1:10" x14ac:dyDescent="0.25">
      <c r="A83" s="164"/>
      <c r="B83" s="164"/>
      <c r="C83" s="164"/>
      <c r="D83" s="164"/>
      <c r="E83" s="164"/>
      <c r="F83" s="164"/>
      <c r="G83" s="164"/>
      <c r="H83" s="164"/>
      <c r="I83" s="164"/>
      <c r="J83" s="164"/>
    </row>
    <row r="84" spans="1:10" x14ac:dyDescent="0.25">
      <c r="A84" s="164"/>
      <c r="B84" s="164"/>
      <c r="C84" s="164"/>
      <c r="D84" s="164"/>
      <c r="E84" s="164"/>
      <c r="F84" s="164"/>
      <c r="G84" s="164"/>
      <c r="H84" s="164"/>
      <c r="I84" s="164"/>
      <c r="J84" s="164"/>
    </row>
    <row r="85" spans="1:10" x14ac:dyDescent="0.25">
      <c r="A85" s="164"/>
      <c r="B85" s="164"/>
      <c r="C85" s="164"/>
      <c r="D85" s="164"/>
      <c r="E85" s="164"/>
      <c r="F85" s="164"/>
      <c r="G85" s="164"/>
      <c r="H85" s="164"/>
      <c r="I85" s="164"/>
      <c r="J85" s="164"/>
    </row>
    <row r="86" spans="1:10" x14ac:dyDescent="0.25">
      <c r="A86" s="164"/>
      <c r="B86" s="164"/>
      <c r="C86" s="164"/>
      <c r="D86" s="164"/>
      <c r="E86" s="164"/>
      <c r="F86" s="164"/>
      <c r="G86" s="164"/>
      <c r="H86" s="164"/>
      <c r="I86" s="164"/>
      <c r="J86" s="164"/>
    </row>
    <row r="87" spans="1:10" x14ac:dyDescent="0.25">
      <c r="A87" s="164"/>
      <c r="B87" s="164"/>
      <c r="C87" s="164"/>
      <c r="D87" s="164"/>
      <c r="E87" s="164"/>
      <c r="F87" s="164"/>
      <c r="G87" s="164"/>
      <c r="H87" s="164"/>
      <c r="I87" s="164"/>
      <c r="J87" s="164"/>
    </row>
    <row r="88" spans="1:10" x14ac:dyDescent="0.25">
      <c r="A88" s="164"/>
      <c r="B88" s="164"/>
      <c r="C88" s="164"/>
      <c r="D88" s="164"/>
      <c r="E88" s="164"/>
      <c r="F88" s="164"/>
      <c r="G88" s="164"/>
      <c r="H88" s="164"/>
      <c r="I88" s="164"/>
      <c r="J88" s="164"/>
    </row>
    <row r="89" spans="1:10" x14ac:dyDescent="0.25">
      <c r="A89" s="164"/>
      <c r="B89" s="164"/>
      <c r="C89" s="164"/>
      <c r="D89" s="164"/>
      <c r="E89" s="164"/>
      <c r="F89" s="164"/>
      <c r="G89" s="164"/>
      <c r="H89" s="164"/>
      <c r="I89" s="164"/>
      <c r="J89" s="164"/>
    </row>
    <row r="90" spans="1:10" x14ac:dyDescent="0.25">
      <c r="A90" s="164"/>
      <c r="B90" s="164"/>
      <c r="C90" s="164"/>
      <c r="D90" s="164"/>
      <c r="E90" s="164"/>
      <c r="F90" s="164"/>
      <c r="G90" s="164"/>
      <c r="H90" s="164"/>
      <c r="I90" s="164"/>
      <c r="J90" s="164"/>
    </row>
    <row r="91" spans="1:10" x14ac:dyDescent="0.25">
      <c r="A91" s="164"/>
      <c r="B91" s="164"/>
      <c r="C91" s="164"/>
      <c r="D91" s="164"/>
      <c r="E91" s="164"/>
      <c r="F91" s="164"/>
      <c r="G91" s="164"/>
      <c r="H91" s="164"/>
      <c r="I91" s="164"/>
      <c r="J91" s="164"/>
    </row>
    <row r="92" spans="1:10" x14ac:dyDescent="0.25">
      <c r="A92" s="164"/>
      <c r="B92" s="164"/>
      <c r="C92" s="164"/>
      <c r="D92" s="164"/>
      <c r="E92" s="164"/>
      <c r="F92" s="164"/>
      <c r="G92" s="164"/>
      <c r="H92" s="164"/>
      <c r="I92" s="164"/>
      <c r="J92" s="164"/>
    </row>
    <row r="93" spans="1:10" x14ac:dyDescent="0.25">
      <c r="A93" s="164"/>
      <c r="B93" s="164"/>
      <c r="C93" s="164"/>
      <c r="D93" s="164"/>
      <c r="E93" s="164"/>
      <c r="F93" s="164"/>
      <c r="G93" s="164"/>
      <c r="H93" s="164"/>
      <c r="I93" s="164"/>
      <c r="J93" s="164"/>
    </row>
    <row r="94" spans="1:10" x14ac:dyDescent="0.25">
      <c r="A94" s="164"/>
      <c r="B94" s="164"/>
      <c r="C94" s="164"/>
      <c r="D94" s="164"/>
      <c r="E94" s="164"/>
      <c r="F94" s="164"/>
      <c r="G94" s="164"/>
      <c r="H94" s="164"/>
      <c r="I94" s="164"/>
      <c r="J94" s="164"/>
    </row>
    <row r="95" spans="1:10" x14ac:dyDescent="0.25">
      <c r="A95" s="164"/>
      <c r="B95" s="164"/>
      <c r="C95" s="164"/>
      <c r="D95" s="164"/>
      <c r="E95" s="164"/>
      <c r="F95" s="164"/>
      <c r="G95" s="164"/>
      <c r="H95" s="164"/>
      <c r="I95" s="164"/>
      <c r="J95" s="164"/>
    </row>
    <row r="96" spans="1:10" x14ac:dyDescent="0.25">
      <c r="A96" s="164"/>
      <c r="B96" s="164"/>
      <c r="C96" s="164"/>
      <c r="D96" s="164"/>
      <c r="E96" s="164"/>
      <c r="F96" s="164"/>
      <c r="G96" s="164"/>
      <c r="H96" s="164"/>
      <c r="I96" s="164"/>
      <c r="J96" s="164"/>
    </row>
    <row r="97" spans="1:10" x14ac:dyDescent="0.25">
      <c r="A97" s="164"/>
      <c r="B97" s="164"/>
      <c r="C97" s="164"/>
      <c r="D97" s="164"/>
      <c r="E97" s="164"/>
      <c r="F97" s="164"/>
      <c r="G97" s="164"/>
      <c r="H97" s="164"/>
      <c r="I97" s="164"/>
      <c r="J97" s="164"/>
    </row>
    <row r="98" spans="1:10" x14ac:dyDescent="0.25">
      <c r="A98" s="164"/>
      <c r="B98" s="164"/>
      <c r="C98" s="164"/>
      <c r="D98" s="164"/>
      <c r="E98" s="164"/>
      <c r="F98" s="164"/>
      <c r="G98" s="164"/>
      <c r="H98" s="164"/>
      <c r="I98" s="164"/>
      <c r="J98" s="164"/>
    </row>
    <row r="99" spans="1:10" x14ac:dyDescent="0.25">
      <c r="A99" s="164"/>
      <c r="B99" s="164"/>
      <c r="C99" s="164"/>
      <c r="D99" s="164"/>
      <c r="E99" s="164"/>
      <c r="F99" s="164"/>
      <c r="G99" s="164"/>
      <c r="H99" s="164"/>
      <c r="I99" s="164"/>
      <c r="J99" s="164"/>
    </row>
    <row r="100" spans="1:10" x14ac:dyDescent="0.25">
      <c r="A100" s="164"/>
      <c r="B100" s="164"/>
      <c r="C100" s="164"/>
      <c r="D100" s="164"/>
      <c r="E100" s="164"/>
      <c r="F100" s="164"/>
      <c r="G100" s="164"/>
      <c r="H100" s="164"/>
      <c r="I100" s="164"/>
      <c r="J100" s="164"/>
    </row>
    <row r="101" spans="1:10" x14ac:dyDescent="0.25">
      <c r="A101" s="164"/>
      <c r="B101" s="164"/>
      <c r="C101" s="164"/>
      <c r="D101" s="164"/>
      <c r="E101" s="164"/>
      <c r="F101" s="164"/>
      <c r="G101" s="164"/>
      <c r="H101" s="164"/>
      <c r="I101" s="164"/>
      <c r="J101" s="164"/>
    </row>
    <row r="102" spans="1:10" x14ac:dyDescent="0.25">
      <c r="A102" s="164"/>
      <c r="B102" s="164"/>
      <c r="C102" s="164"/>
      <c r="D102" s="164"/>
      <c r="E102" s="164"/>
      <c r="F102" s="164"/>
      <c r="G102" s="164"/>
      <c r="H102" s="164"/>
      <c r="I102" s="164"/>
      <c r="J102" s="164"/>
    </row>
    <row r="103" spans="1:10" x14ac:dyDescent="0.25">
      <c r="A103" s="164"/>
      <c r="B103" s="164"/>
      <c r="C103" s="164"/>
      <c r="D103" s="164"/>
      <c r="E103" s="164"/>
      <c r="F103" s="164"/>
      <c r="G103" s="164"/>
      <c r="H103" s="164"/>
      <c r="I103" s="164"/>
      <c r="J103" s="164"/>
    </row>
    <row r="104" spans="1:10" x14ac:dyDescent="0.25">
      <c r="A104" s="164"/>
      <c r="B104" s="164"/>
      <c r="C104" s="164"/>
      <c r="D104" s="164"/>
      <c r="E104" s="164"/>
      <c r="F104" s="164"/>
      <c r="G104" s="164"/>
      <c r="H104" s="164"/>
      <c r="I104" s="164"/>
      <c r="J104" s="164"/>
    </row>
    <row r="105" spans="1:10" x14ac:dyDescent="0.25">
      <c r="A105" s="164"/>
      <c r="B105" s="164"/>
      <c r="C105" s="164"/>
      <c r="D105" s="164"/>
      <c r="E105" s="164"/>
      <c r="F105" s="164"/>
      <c r="G105" s="164"/>
      <c r="H105" s="164"/>
      <c r="I105" s="164"/>
      <c r="J105" s="164"/>
    </row>
    <row r="106" spans="1:10" x14ac:dyDescent="0.25">
      <c r="A106" s="164"/>
      <c r="B106" s="164"/>
      <c r="C106" s="164"/>
      <c r="D106" s="164"/>
      <c r="E106" s="164"/>
      <c r="F106" s="164"/>
      <c r="G106" s="164"/>
      <c r="H106" s="164"/>
      <c r="I106" s="164"/>
      <c r="J106" s="164"/>
    </row>
    <row r="107" spans="1:10" x14ac:dyDescent="0.25">
      <c r="A107" s="164"/>
      <c r="B107" s="164"/>
      <c r="C107" s="164"/>
      <c r="D107" s="164"/>
      <c r="E107" s="164"/>
      <c r="F107" s="164"/>
      <c r="G107" s="164"/>
      <c r="H107" s="164"/>
      <c r="I107" s="164"/>
      <c r="J107" s="164"/>
    </row>
    <row r="108" spans="1:10" x14ac:dyDescent="0.25">
      <c r="A108" s="164"/>
      <c r="B108" s="164"/>
      <c r="C108" s="164"/>
      <c r="D108" s="164"/>
      <c r="E108" s="164"/>
      <c r="F108" s="164"/>
      <c r="G108" s="164"/>
      <c r="H108" s="164"/>
      <c r="I108" s="164"/>
      <c r="J108" s="164"/>
    </row>
    <row r="109" spans="1:10" x14ac:dyDescent="0.25">
      <c r="A109" s="164"/>
      <c r="B109" s="164"/>
      <c r="C109" s="164"/>
      <c r="D109" s="164"/>
      <c r="E109" s="164"/>
      <c r="F109" s="164"/>
      <c r="G109" s="164"/>
      <c r="H109" s="164"/>
      <c r="I109" s="164"/>
      <c r="J109" s="164"/>
    </row>
    <row r="110" spans="1:10" x14ac:dyDescent="0.25">
      <c r="A110" s="164"/>
      <c r="B110" s="164"/>
      <c r="C110" s="164"/>
      <c r="D110" s="164"/>
      <c r="E110" s="164"/>
      <c r="F110" s="164"/>
      <c r="G110" s="164"/>
      <c r="H110" s="164"/>
      <c r="I110" s="164"/>
      <c r="J110" s="164"/>
    </row>
    <row r="111" spans="1:10" x14ac:dyDescent="0.25">
      <c r="A111" s="164"/>
      <c r="B111" s="164"/>
      <c r="C111" s="164"/>
      <c r="D111" s="164"/>
      <c r="E111" s="164"/>
      <c r="F111" s="164"/>
      <c r="G111" s="164"/>
      <c r="H111" s="164"/>
      <c r="I111" s="164"/>
      <c r="J111" s="164"/>
    </row>
    <row r="112" spans="1:10" x14ac:dyDescent="0.25">
      <c r="A112" s="164"/>
      <c r="B112" s="164"/>
      <c r="C112" s="164"/>
      <c r="D112" s="164"/>
      <c r="E112" s="164"/>
      <c r="F112" s="164"/>
      <c r="G112" s="164"/>
      <c r="H112" s="164"/>
      <c r="I112" s="164"/>
      <c r="J112" s="164"/>
    </row>
    <row r="113" spans="1:10" x14ac:dyDescent="0.25">
      <c r="A113" s="164"/>
      <c r="B113" s="164"/>
      <c r="C113" s="164"/>
      <c r="D113" s="164"/>
      <c r="E113" s="164"/>
      <c r="F113" s="164"/>
      <c r="G113" s="164"/>
      <c r="H113" s="164"/>
      <c r="I113" s="164"/>
      <c r="J113" s="164"/>
    </row>
    <row r="114" spans="1:10" x14ac:dyDescent="0.25">
      <c r="A114" s="164"/>
      <c r="B114" s="164"/>
      <c r="C114" s="164"/>
      <c r="D114" s="164"/>
      <c r="E114" s="164"/>
      <c r="F114" s="164"/>
      <c r="G114" s="164"/>
      <c r="H114" s="164"/>
      <c r="I114" s="164"/>
      <c r="J114" s="164"/>
    </row>
    <row r="115" spans="1:10" x14ac:dyDescent="0.25">
      <c r="A115" s="164"/>
      <c r="B115" s="164"/>
      <c r="C115" s="164"/>
      <c r="D115" s="164"/>
      <c r="E115" s="164"/>
      <c r="F115" s="164"/>
      <c r="G115" s="164"/>
      <c r="H115" s="164"/>
      <c r="I115" s="164"/>
      <c r="J115" s="164"/>
    </row>
    <row r="116" spans="1:10" x14ac:dyDescent="0.25">
      <c r="A116" s="164"/>
      <c r="B116" s="164"/>
      <c r="C116" s="164"/>
      <c r="D116" s="164"/>
      <c r="E116" s="164"/>
      <c r="F116" s="164"/>
      <c r="G116" s="164"/>
      <c r="H116" s="164"/>
      <c r="I116" s="164"/>
      <c r="J116" s="164"/>
    </row>
    <row r="117" spans="1:10" x14ac:dyDescent="0.25">
      <c r="A117" s="164"/>
      <c r="B117" s="164"/>
      <c r="C117" s="164"/>
      <c r="D117" s="164"/>
      <c r="E117" s="164"/>
      <c r="F117" s="164"/>
      <c r="G117" s="164"/>
      <c r="H117" s="164"/>
      <c r="I117" s="164"/>
      <c r="J117" s="164"/>
    </row>
    <row r="118" spans="1:10" x14ac:dyDescent="0.25">
      <c r="A118" s="164"/>
      <c r="B118" s="164"/>
      <c r="C118" s="164"/>
      <c r="D118" s="164"/>
      <c r="E118" s="164"/>
      <c r="F118" s="164"/>
      <c r="G118" s="164"/>
      <c r="H118" s="164"/>
      <c r="I118" s="164"/>
      <c r="J118" s="164"/>
    </row>
    <row r="119" spans="1:10" x14ac:dyDescent="0.25">
      <c r="A119" s="164"/>
      <c r="B119" s="164"/>
      <c r="C119" s="164"/>
      <c r="D119" s="164"/>
      <c r="E119" s="164"/>
      <c r="F119" s="164"/>
      <c r="G119" s="164"/>
      <c r="H119" s="164"/>
      <c r="I119" s="164"/>
      <c r="J119" s="164"/>
    </row>
    <row r="120" spans="1:10" x14ac:dyDescent="0.25">
      <c r="A120" s="164"/>
      <c r="B120" s="164"/>
      <c r="C120" s="164"/>
      <c r="D120" s="164"/>
      <c r="E120" s="164"/>
      <c r="F120" s="164"/>
      <c r="G120" s="164"/>
      <c r="H120" s="164"/>
      <c r="I120" s="164"/>
      <c r="J120" s="164"/>
    </row>
    <row r="121" spans="1:10" x14ac:dyDescent="0.25">
      <c r="A121" s="164"/>
      <c r="B121" s="164"/>
      <c r="C121" s="164"/>
      <c r="D121" s="164"/>
      <c r="E121" s="164"/>
      <c r="F121" s="164"/>
      <c r="G121" s="164"/>
      <c r="H121" s="164"/>
      <c r="I121" s="164"/>
      <c r="J121" s="164"/>
    </row>
    <row r="122" spans="1:10" x14ac:dyDescent="0.25">
      <c r="A122" s="164"/>
      <c r="B122" s="164"/>
      <c r="C122" s="164"/>
      <c r="D122" s="164"/>
      <c r="E122" s="164"/>
      <c r="F122" s="164"/>
      <c r="G122" s="164"/>
      <c r="H122" s="164"/>
      <c r="I122" s="164"/>
      <c r="J122" s="164"/>
    </row>
    <row r="123" spans="1:10" x14ac:dyDescent="0.25">
      <c r="A123" s="164"/>
      <c r="B123" s="164"/>
      <c r="C123" s="164"/>
      <c r="D123" s="164"/>
      <c r="E123" s="164"/>
      <c r="F123" s="164"/>
      <c r="G123" s="164"/>
      <c r="H123" s="164"/>
      <c r="I123" s="164"/>
      <c r="J123" s="164"/>
    </row>
    <row r="124" spans="1:10" x14ac:dyDescent="0.25">
      <c r="A124" s="164"/>
      <c r="B124" s="164"/>
      <c r="C124" s="164"/>
      <c r="D124" s="164"/>
      <c r="E124" s="164"/>
      <c r="F124" s="164"/>
      <c r="G124" s="164"/>
      <c r="H124" s="164"/>
      <c r="I124" s="164"/>
      <c r="J124" s="164"/>
    </row>
    <row r="125" spans="1:10" x14ac:dyDescent="0.25">
      <c r="A125" s="164"/>
      <c r="B125" s="164"/>
      <c r="C125" s="164"/>
      <c r="D125" s="164"/>
      <c r="E125" s="164"/>
      <c r="F125" s="164"/>
      <c r="G125" s="164"/>
      <c r="H125" s="164"/>
      <c r="I125" s="164"/>
      <c r="J125" s="164"/>
    </row>
    <row r="126" spans="1:10" x14ac:dyDescent="0.25">
      <c r="A126" s="164"/>
      <c r="B126" s="164"/>
      <c r="C126" s="164"/>
      <c r="D126" s="164"/>
      <c r="E126" s="164"/>
      <c r="F126" s="164"/>
      <c r="G126" s="164"/>
      <c r="H126" s="164"/>
      <c r="I126" s="164"/>
      <c r="J126" s="164"/>
    </row>
    <row r="127" spans="1:10" x14ac:dyDescent="0.25">
      <c r="A127" s="164"/>
      <c r="B127" s="164"/>
      <c r="C127" s="164"/>
      <c r="D127" s="164"/>
      <c r="E127" s="164"/>
      <c r="F127" s="164"/>
      <c r="G127" s="164"/>
      <c r="H127" s="164"/>
      <c r="I127" s="164"/>
      <c r="J127" s="164"/>
    </row>
    <row r="128" spans="1:10" x14ac:dyDescent="0.25">
      <c r="A128" s="164"/>
      <c r="B128" s="164"/>
      <c r="C128" s="164"/>
      <c r="D128" s="164"/>
      <c r="E128" s="164"/>
      <c r="F128" s="164"/>
      <c r="G128" s="164"/>
      <c r="H128" s="164"/>
      <c r="I128" s="164"/>
      <c r="J128" s="164"/>
    </row>
    <row r="129" spans="1:10" x14ac:dyDescent="0.25">
      <c r="A129" s="164"/>
      <c r="B129" s="164"/>
      <c r="C129" s="164"/>
      <c r="D129" s="164"/>
      <c r="E129" s="164"/>
      <c r="F129" s="164"/>
      <c r="G129" s="164"/>
      <c r="H129" s="164"/>
      <c r="I129" s="164"/>
      <c r="J129" s="164"/>
    </row>
    <row r="130" spans="1:10" x14ac:dyDescent="0.25">
      <c r="A130" s="164"/>
      <c r="B130" s="164"/>
      <c r="C130" s="164"/>
      <c r="D130" s="164"/>
      <c r="E130" s="164"/>
      <c r="F130" s="164"/>
      <c r="G130" s="164"/>
      <c r="H130" s="164"/>
      <c r="I130" s="164"/>
      <c r="J130" s="164"/>
    </row>
    <row r="131" spans="1:10" x14ac:dyDescent="0.25">
      <c r="A131" s="164"/>
      <c r="B131" s="164"/>
      <c r="C131" s="164"/>
      <c r="D131" s="164"/>
      <c r="E131" s="164"/>
      <c r="F131" s="164"/>
      <c r="G131" s="164"/>
      <c r="H131" s="164"/>
      <c r="I131" s="164"/>
      <c r="J131" s="164"/>
    </row>
    <row r="132" spans="1:10" x14ac:dyDescent="0.25">
      <c r="A132" s="164"/>
      <c r="B132" s="164"/>
      <c r="C132" s="164"/>
      <c r="D132" s="164"/>
      <c r="E132" s="164"/>
      <c r="F132" s="164"/>
      <c r="G132" s="164"/>
      <c r="H132" s="164"/>
      <c r="I132" s="164"/>
      <c r="J132" s="164"/>
    </row>
    <row r="133" spans="1:10" x14ac:dyDescent="0.25">
      <c r="A133" s="164"/>
      <c r="B133" s="164"/>
      <c r="C133" s="164"/>
      <c r="D133" s="164"/>
      <c r="E133" s="164"/>
      <c r="F133" s="164"/>
      <c r="G133" s="164"/>
      <c r="H133" s="164"/>
      <c r="I133" s="164"/>
      <c r="J133" s="164"/>
    </row>
    <row r="134" spans="1:10" x14ac:dyDescent="0.25">
      <c r="A134" s="164"/>
      <c r="B134" s="164"/>
      <c r="C134" s="164"/>
      <c r="D134" s="164"/>
      <c r="E134" s="164"/>
      <c r="F134" s="164"/>
      <c r="G134" s="164"/>
      <c r="H134" s="164"/>
      <c r="I134" s="164"/>
      <c r="J134" s="164"/>
    </row>
    <row r="135" spans="1:10" x14ac:dyDescent="0.25">
      <c r="A135" s="164"/>
      <c r="B135" s="164"/>
      <c r="C135" s="164"/>
      <c r="D135" s="164"/>
      <c r="E135" s="164"/>
      <c r="F135" s="164"/>
      <c r="G135" s="164"/>
      <c r="H135" s="164"/>
      <c r="I135" s="164"/>
      <c r="J135" s="164"/>
    </row>
    <row r="136" spans="1:10" x14ac:dyDescent="0.25">
      <c r="A136" s="164"/>
      <c r="B136" s="164"/>
      <c r="C136" s="164"/>
      <c r="D136" s="164"/>
      <c r="E136" s="164"/>
      <c r="F136" s="164"/>
      <c r="G136" s="164"/>
      <c r="H136" s="164"/>
      <c r="I136" s="164"/>
      <c r="J136" s="164"/>
    </row>
    <row r="137" spans="1:10" x14ac:dyDescent="0.25">
      <c r="A137" s="164"/>
      <c r="B137" s="164"/>
      <c r="C137" s="164"/>
      <c r="D137" s="164"/>
      <c r="E137" s="164"/>
      <c r="F137" s="164"/>
      <c r="G137" s="164"/>
      <c r="H137" s="164"/>
      <c r="I137" s="164"/>
      <c r="J137" s="164"/>
    </row>
    <row r="138" spans="1:10" x14ac:dyDescent="0.25">
      <c r="A138" s="164"/>
      <c r="B138" s="164"/>
      <c r="C138" s="164"/>
      <c r="D138" s="164"/>
      <c r="E138" s="164"/>
      <c r="F138" s="164"/>
      <c r="G138" s="164"/>
      <c r="H138" s="164"/>
      <c r="I138" s="164"/>
      <c r="J138" s="164"/>
    </row>
    <row r="139" spans="1:10" x14ac:dyDescent="0.25">
      <c r="A139" s="164"/>
      <c r="B139" s="164"/>
      <c r="C139" s="164"/>
      <c r="D139" s="164"/>
      <c r="E139" s="164"/>
      <c r="F139" s="164"/>
      <c r="G139" s="164"/>
      <c r="H139" s="164"/>
      <c r="I139" s="164"/>
      <c r="J139" s="164"/>
    </row>
    <row r="140" spans="1:10" x14ac:dyDescent="0.25">
      <c r="A140" s="164"/>
      <c r="B140" s="164"/>
      <c r="C140" s="164"/>
      <c r="D140" s="164"/>
      <c r="E140" s="164"/>
      <c r="F140" s="164"/>
      <c r="G140" s="164"/>
      <c r="H140" s="164"/>
      <c r="I140" s="164"/>
      <c r="J140" s="164"/>
    </row>
    <row r="141" spans="1:10" x14ac:dyDescent="0.25">
      <c r="A141" s="164"/>
      <c r="B141" s="164"/>
      <c r="C141" s="164"/>
      <c r="D141" s="164"/>
      <c r="E141" s="164"/>
      <c r="F141" s="164"/>
      <c r="G141" s="164"/>
      <c r="H141" s="164"/>
      <c r="I141" s="164"/>
      <c r="J141" s="164"/>
    </row>
    <row r="142" spans="1:10" x14ac:dyDescent="0.25">
      <c r="A142" s="164"/>
      <c r="B142" s="164"/>
      <c r="C142" s="164"/>
      <c r="D142" s="164"/>
      <c r="E142" s="164"/>
      <c r="F142" s="164"/>
      <c r="G142" s="164"/>
      <c r="H142" s="164"/>
      <c r="I142" s="164"/>
      <c r="J142" s="164"/>
    </row>
    <row r="143" spans="1:10" x14ac:dyDescent="0.25">
      <c r="A143" s="164"/>
      <c r="B143" s="164"/>
      <c r="C143" s="164"/>
      <c r="D143" s="164"/>
      <c r="E143" s="164"/>
      <c r="F143" s="164"/>
      <c r="G143" s="164"/>
      <c r="H143" s="164"/>
      <c r="I143" s="164"/>
      <c r="J143" s="164"/>
    </row>
    <row r="144" spans="1:10" x14ac:dyDescent="0.25">
      <c r="A144" s="164"/>
      <c r="B144" s="164"/>
      <c r="C144" s="164"/>
      <c r="D144" s="164"/>
      <c r="E144" s="164"/>
      <c r="F144" s="164"/>
      <c r="G144" s="164"/>
      <c r="H144" s="164"/>
      <c r="I144" s="164"/>
      <c r="J144" s="164"/>
    </row>
    <row r="145" spans="1:10" x14ac:dyDescent="0.25">
      <c r="A145" s="164"/>
      <c r="B145" s="164"/>
      <c r="C145" s="164"/>
      <c r="D145" s="164"/>
      <c r="E145" s="164"/>
      <c r="F145" s="164"/>
      <c r="G145" s="164"/>
      <c r="H145" s="164"/>
      <c r="I145" s="164"/>
      <c r="J145" s="164"/>
    </row>
    <row r="146" spans="1:10" x14ac:dyDescent="0.25">
      <c r="A146" s="164"/>
      <c r="B146" s="164"/>
      <c r="C146" s="164"/>
      <c r="D146" s="164"/>
      <c r="E146" s="164"/>
      <c r="F146" s="164"/>
      <c r="G146" s="164"/>
      <c r="H146" s="164"/>
      <c r="I146" s="164"/>
      <c r="J146" s="164"/>
    </row>
    <row r="147" spans="1:10" x14ac:dyDescent="0.25">
      <c r="A147" s="164"/>
      <c r="B147" s="164"/>
      <c r="C147" s="164"/>
      <c r="D147" s="164"/>
      <c r="E147" s="164"/>
      <c r="F147" s="164"/>
      <c r="G147" s="164"/>
      <c r="H147" s="164"/>
      <c r="I147" s="164"/>
      <c r="J147" s="164"/>
    </row>
    <row r="148" spans="1:10" x14ac:dyDescent="0.25">
      <c r="A148" s="164"/>
      <c r="B148" s="164"/>
      <c r="C148" s="164"/>
      <c r="D148" s="164"/>
      <c r="E148" s="164"/>
      <c r="F148" s="164"/>
      <c r="G148" s="164"/>
      <c r="H148" s="164"/>
      <c r="I148" s="164"/>
      <c r="J148" s="164"/>
    </row>
    <row r="149" spans="1:10" x14ac:dyDescent="0.25">
      <c r="A149" s="164"/>
      <c r="B149" s="164"/>
      <c r="C149" s="164"/>
      <c r="D149" s="164"/>
      <c r="E149" s="164"/>
      <c r="F149" s="164"/>
      <c r="G149" s="164"/>
      <c r="H149" s="164"/>
      <c r="I149" s="164"/>
      <c r="J149" s="164"/>
    </row>
    <row r="150" spans="1:10" x14ac:dyDescent="0.25">
      <c r="A150" s="164"/>
      <c r="B150" s="164"/>
      <c r="C150" s="164"/>
      <c r="D150" s="164"/>
      <c r="E150" s="164"/>
      <c r="F150" s="164"/>
      <c r="G150" s="164"/>
      <c r="H150" s="164"/>
      <c r="I150" s="164"/>
      <c r="J150" s="164"/>
    </row>
    <row r="151" spans="1:10" x14ac:dyDescent="0.25">
      <c r="A151" s="164"/>
      <c r="B151" s="164"/>
      <c r="C151" s="164"/>
      <c r="D151" s="164"/>
      <c r="E151" s="164"/>
      <c r="F151" s="164"/>
      <c r="G151" s="164"/>
      <c r="H151" s="164"/>
      <c r="I151" s="164"/>
      <c r="J151" s="164"/>
    </row>
    <row r="152" spans="1:10" x14ac:dyDescent="0.25">
      <c r="A152" s="164"/>
      <c r="B152" s="164"/>
      <c r="C152" s="164"/>
      <c r="D152" s="164"/>
      <c r="E152" s="164"/>
      <c r="F152" s="164"/>
      <c r="G152" s="164"/>
      <c r="H152" s="164"/>
      <c r="I152" s="164"/>
      <c r="J152" s="164"/>
    </row>
    <row r="153" spans="1:10" x14ac:dyDescent="0.25">
      <c r="A153" s="164"/>
      <c r="B153" s="164"/>
      <c r="C153" s="164"/>
      <c r="D153" s="164"/>
      <c r="E153" s="164"/>
      <c r="F153" s="164"/>
      <c r="G153" s="164"/>
      <c r="H153" s="164"/>
      <c r="I153" s="164"/>
      <c r="J153" s="164"/>
    </row>
    <row r="154" spans="1:10" x14ac:dyDescent="0.25">
      <c r="A154" s="164"/>
      <c r="B154" s="164"/>
      <c r="C154" s="164"/>
      <c r="D154" s="164"/>
      <c r="E154" s="164"/>
      <c r="F154" s="164"/>
      <c r="G154" s="164"/>
      <c r="H154" s="164"/>
      <c r="I154" s="164"/>
      <c r="J154" s="164"/>
    </row>
    <row r="155" spans="1:10" x14ac:dyDescent="0.25">
      <c r="A155" s="164"/>
      <c r="B155" s="164"/>
      <c r="C155" s="164"/>
      <c r="D155" s="164"/>
      <c r="E155" s="164"/>
      <c r="F155" s="164"/>
      <c r="G155" s="164"/>
      <c r="H155" s="164"/>
      <c r="I155" s="164"/>
      <c r="J155" s="164"/>
    </row>
    <row r="156" spans="1:10" x14ac:dyDescent="0.25">
      <c r="A156" s="164"/>
      <c r="B156" s="164"/>
      <c r="C156" s="164"/>
      <c r="D156" s="164"/>
      <c r="E156" s="164"/>
      <c r="F156" s="164"/>
      <c r="G156" s="164"/>
      <c r="H156" s="164"/>
      <c r="I156" s="164"/>
      <c r="J156" s="164"/>
    </row>
    <row r="157" spans="1:10" x14ac:dyDescent="0.25">
      <c r="A157" s="164"/>
      <c r="B157" s="164"/>
      <c r="C157" s="164"/>
      <c r="D157" s="164"/>
      <c r="E157" s="164"/>
      <c r="F157" s="164"/>
      <c r="G157" s="164"/>
      <c r="H157" s="164"/>
      <c r="I157" s="164"/>
      <c r="J157" s="164"/>
    </row>
    <row r="158" spans="1:10" x14ac:dyDescent="0.25">
      <c r="A158" s="164"/>
      <c r="B158" s="164"/>
      <c r="C158" s="164"/>
      <c r="D158" s="164"/>
      <c r="E158" s="164"/>
      <c r="F158" s="164"/>
      <c r="G158" s="164"/>
      <c r="H158" s="164"/>
      <c r="I158" s="164"/>
      <c r="J158" s="164"/>
    </row>
    <row r="159" spans="1:10" x14ac:dyDescent="0.25">
      <c r="A159" s="164"/>
      <c r="B159" s="164"/>
      <c r="C159" s="164"/>
      <c r="D159" s="164"/>
      <c r="E159" s="164"/>
      <c r="F159" s="164"/>
      <c r="G159" s="164"/>
      <c r="H159" s="164"/>
      <c r="I159" s="164"/>
      <c r="J159" s="164"/>
    </row>
    <row r="160" spans="1:10" x14ac:dyDescent="0.25">
      <c r="A160" s="164"/>
      <c r="B160" s="164"/>
      <c r="C160" s="164"/>
      <c r="D160" s="164"/>
      <c r="E160" s="164"/>
      <c r="F160" s="164"/>
      <c r="G160" s="164"/>
      <c r="H160" s="164"/>
      <c r="I160" s="164"/>
      <c r="J160" s="164"/>
    </row>
    <row r="161" spans="1:10" x14ac:dyDescent="0.25">
      <c r="A161" s="164"/>
      <c r="B161" s="164"/>
      <c r="C161" s="164"/>
      <c r="D161" s="164"/>
      <c r="E161" s="164"/>
      <c r="F161" s="164"/>
      <c r="G161" s="164"/>
      <c r="H161" s="164"/>
      <c r="I161" s="164"/>
      <c r="J161" s="164"/>
    </row>
    <row r="162" spans="1:10" x14ac:dyDescent="0.25">
      <c r="A162" s="164"/>
      <c r="B162" s="164"/>
      <c r="C162" s="164"/>
      <c r="D162" s="164"/>
      <c r="E162" s="164"/>
      <c r="F162" s="164"/>
      <c r="G162" s="164"/>
      <c r="H162" s="164"/>
      <c r="I162" s="164"/>
      <c r="J162" s="164"/>
    </row>
    <row r="163" spans="1:10" x14ac:dyDescent="0.25">
      <c r="A163" s="164"/>
      <c r="B163" s="164"/>
      <c r="C163" s="164"/>
      <c r="D163" s="164"/>
      <c r="E163" s="164"/>
      <c r="F163" s="164"/>
      <c r="G163" s="164"/>
      <c r="H163" s="164"/>
      <c r="I163" s="164"/>
      <c r="J163" s="164"/>
    </row>
    <row r="164" spans="1:10" x14ac:dyDescent="0.25">
      <c r="A164" s="164"/>
      <c r="B164" s="164"/>
      <c r="C164" s="164"/>
      <c r="D164" s="164"/>
      <c r="E164" s="164"/>
      <c r="F164" s="164"/>
      <c r="G164" s="164"/>
      <c r="H164" s="164"/>
      <c r="I164" s="164"/>
      <c r="J164" s="164"/>
    </row>
    <row r="165" spans="1:10" x14ac:dyDescent="0.25">
      <c r="A165" s="164"/>
      <c r="B165" s="164"/>
      <c r="C165" s="164"/>
      <c r="D165" s="164"/>
      <c r="E165" s="164"/>
      <c r="F165" s="164"/>
      <c r="G165" s="164"/>
      <c r="H165" s="164"/>
      <c r="I165" s="164"/>
      <c r="J165" s="164"/>
    </row>
    <row r="166" spans="1:10" x14ac:dyDescent="0.25">
      <c r="A166" s="164"/>
      <c r="B166" s="164"/>
      <c r="C166" s="164"/>
      <c r="D166" s="164"/>
      <c r="E166" s="164"/>
      <c r="F166" s="164"/>
      <c r="G166" s="164"/>
      <c r="H166" s="164"/>
      <c r="I166" s="164"/>
      <c r="J166" s="164"/>
    </row>
    <row r="167" spans="1:10" x14ac:dyDescent="0.25">
      <c r="A167" s="164"/>
      <c r="B167" s="164"/>
      <c r="C167" s="164"/>
      <c r="D167" s="164"/>
      <c r="E167" s="164"/>
      <c r="F167" s="164"/>
      <c r="G167" s="164"/>
      <c r="H167" s="164"/>
      <c r="I167" s="164"/>
      <c r="J167" s="164"/>
    </row>
    <row r="168" spans="1:10" x14ac:dyDescent="0.25">
      <c r="A168" s="164"/>
      <c r="B168" s="164"/>
      <c r="C168" s="164"/>
      <c r="D168" s="164"/>
      <c r="E168" s="164"/>
      <c r="F168" s="164"/>
      <c r="G168" s="164"/>
      <c r="H168" s="164"/>
      <c r="I168" s="164"/>
      <c r="J168" s="164"/>
    </row>
    <row r="169" spans="1:10" x14ac:dyDescent="0.25">
      <c r="A169" s="164"/>
      <c r="B169" s="164"/>
      <c r="C169" s="164"/>
      <c r="D169" s="164"/>
      <c r="E169" s="164"/>
      <c r="F169" s="164"/>
      <c r="G169" s="164"/>
      <c r="H169" s="164"/>
      <c r="I169" s="164"/>
      <c r="J169" s="164"/>
    </row>
    <row r="170" spans="1:10" x14ac:dyDescent="0.25">
      <c r="A170" s="164"/>
      <c r="B170" s="164"/>
      <c r="C170" s="164"/>
      <c r="D170" s="164"/>
      <c r="E170" s="164"/>
      <c r="F170" s="164"/>
      <c r="G170" s="164"/>
      <c r="H170" s="164"/>
      <c r="I170" s="164"/>
      <c r="J170" s="164"/>
    </row>
    <row r="171" spans="1:10" x14ac:dyDescent="0.25">
      <c r="A171" s="164"/>
      <c r="B171" s="164"/>
      <c r="C171" s="164"/>
      <c r="D171" s="164"/>
      <c r="E171" s="164"/>
      <c r="F171" s="164"/>
      <c r="G171" s="164"/>
      <c r="H171" s="164"/>
      <c r="I171" s="164"/>
      <c r="J171" s="164"/>
    </row>
    <row r="172" spans="1:10" x14ac:dyDescent="0.25">
      <c r="A172" s="164"/>
      <c r="B172" s="164"/>
      <c r="C172" s="164"/>
      <c r="D172" s="164"/>
      <c r="E172" s="164"/>
      <c r="F172" s="164"/>
      <c r="G172" s="164"/>
      <c r="H172" s="164"/>
      <c r="I172" s="164"/>
      <c r="J172" s="164"/>
    </row>
    <row r="173" spans="1:10" x14ac:dyDescent="0.25">
      <c r="A173" s="164"/>
      <c r="B173" s="164"/>
      <c r="C173" s="164"/>
      <c r="D173" s="164"/>
      <c r="E173" s="164"/>
      <c r="F173" s="164"/>
      <c r="G173" s="164"/>
      <c r="H173" s="164"/>
      <c r="I173" s="164"/>
      <c r="J173" s="164"/>
    </row>
    <row r="174" spans="1:10" x14ac:dyDescent="0.25">
      <c r="A174" s="164"/>
      <c r="B174" s="164"/>
      <c r="C174" s="164"/>
      <c r="D174" s="164"/>
      <c r="E174" s="164"/>
      <c r="F174" s="164"/>
      <c r="G174" s="164"/>
      <c r="H174" s="164"/>
      <c r="I174" s="164"/>
      <c r="J174" s="164"/>
    </row>
    <row r="175" spans="1:10" x14ac:dyDescent="0.25">
      <c r="A175" s="164"/>
      <c r="B175" s="164"/>
      <c r="C175" s="164"/>
      <c r="D175" s="164"/>
      <c r="E175" s="164"/>
      <c r="F175" s="164"/>
      <c r="G175" s="164"/>
      <c r="H175" s="164"/>
      <c r="I175" s="164"/>
      <c r="J175" s="164"/>
    </row>
    <row r="176" spans="1:10" x14ac:dyDescent="0.25">
      <c r="A176" s="164"/>
      <c r="B176" s="164"/>
      <c r="C176" s="164"/>
      <c r="D176" s="164"/>
      <c r="E176" s="164"/>
      <c r="F176" s="164"/>
      <c r="G176" s="164"/>
      <c r="H176" s="164"/>
      <c r="I176" s="164"/>
      <c r="J176" s="164"/>
    </row>
    <row r="177" spans="1:10" x14ac:dyDescent="0.25">
      <c r="A177" s="164"/>
      <c r="B177" s="164"/>
      <c r="C177" s="164"/>
      <c r="D177" s="164"/>
      <c r="E177" s="164"/>
      <c r="F177" s="164"/>
      <c r="G177" s="164"/>
      <c r="H177" s="164"/>
      <c r="I177" s="164"/>
      <c r="J177" s="164"/>
    </row>
    <row r="178" spans="1:10" x14ac:dyDescent="0.25">
      <c r="A178" s="164"/>
      <c r="B178" s="164"/>
      <c r="C178" s="164"/>
      <c r="D178" s="164"/>
      <c r="E178" s="164"/>
      <c r="F178" s="164"/>
      <c r="G178" s="164"/>
      <c r="H178" s="164"/>
      <c r="I178" s="164"/>
      <c r="J178" s="164"/>
    </row>
    <row r="179" spans="1:10" x14ac:dyDescent="0.25">
      <c r="A179" s="164"/>
      <c r="B179" s="164"/>
      <c r="C179" s="164"/>
      <c r="D179" s="164"/>
      <c r="E179" s="164"/>
      <c r="F179" s="164"/>
      <c r="G179" s="164"/>
      <c r="H179" s="164"/>
      <c r="I179" s="164"/>
      <c r="J179" s="164"/>
    </row>
    <row r="180" spans="1:10" x14ac:dyDescent="0.25">
      <c r="A180" s="164"/>
      <c r="B180" s="164"/>
      <c r="C180" s="164"/>
      <c r="D180" s="164"/>
      <c r="E180" s="164"/>
      <c r="F180" s="164"/>
      <c r="G180" s="164"/>
      <c r="H180" s="164"/>
      <c r="I180" s="164"/>
      <c r="J180" s="164"/>
    </row>
    <row r="181" spans="1:10" x14ac:dyDescent="0.25">
      <c r="A181" s="164"/>
      <c r="B181" s="164"/>
      <c r="C181" s="164"/>
      <c r="D181" s="164"/>
      <c r="E181" s="164"/>
      <c r="F181" s="164"/>
      <c r="G181" s="164"/>
      <c r="H181" s="164"/>
      <c r="I181" s="164"/>
      <c r="J181" s="164"/>
    </row>
    <row r="182" spans="1:10" x14ac:dyDescent="0.25">
      <c r="A182" s="164"/>
      <c r="B182" s="164"/>
      <c r="C182" s="164"/>
      <c r="D182" s="164"/>
      <c r="E182" s="164"/>
      <c r="F182" s="164"/>
      <c r="G182" s="164"/>
      <c r="H182" s="164"/>
      <c r="I182" s="164"/>
      <c r="J182" s="164"/>
    </row>
    <row r="183" spans="1:10" x14ac:dyDescent="0.25">
      <c r="A183" s="164"/>
      <c r="B183" s="164"/>
      <c r="C183" s="164"/>
      <c r="D183" s="164"/>
      <c r="E183" s="164"/>
      <c r="F183" s="164"/>
      <c r="G183" s="164"/>
      <c r="H183" s="164"/>
      <c r="I183" s="164"/>
      <c r="J183" s="164"/>
    </row>
    <row r="184" spans="1:10" x14ac:dyDescent="0.25">
      <c r="A184" s="164"/>
      <c r="B184" s="164"/>
      <c r="C184" s="164"/>
      <c r="D184" s="164"/>
      <c r="E184" s="164"/>
      <c r="F184" s="164"/>
      <c r="G184" s="164"/>
      <c r="H184" s="164"/>
      <c r="I184" s="164"/>
      <c r="J184" s="164"/>
    </row>
    <row r="185" spans="1:10" x14ac:dyDescent="0.25">
      <c r="A185" s="164"/>
      <c r="B185" s="164"/>
      <c r="C185" s="164"/>
      <c r="D185" s="164"/>
      <c r="E185" s="164"/>
      <c r="F185" s="164"/>
      <c r="G185" s="164"/>
      <c r="H185" s="164"/>
      <c r="I185" s="164"/>
      <c r="J185" s="164"/>
    </row>
    <row r="186" spans="1:10" x14ac:dyDescent="0.25">
      <c r="A186" s="164"/>
      <c r="B186" s="164"/>
      <c r="C186" s="164"/>
      <c r="D186" s="164"/>
      <c r="E186" s="164"/>
      <c r="F186" s="164"/>
      <c r="G186" s="164"/>
      <c r="H186" s="164"/>
      <c r="I186" s="164"/>
      <c r="J186" s="164"/>
    </row>
    <row r="187" spans="1:10" x14ac:dyDescent="0.25">
      <c r="A187" s="164"/>
      <c r="B187" s="164"/>
      <c r="C187" s="164"/>
      <c r="D187" s="164"/>
      <c r="E187" s="164"/>
      <c r="F187" s="164"/>
      <c r="G187" s="164"/>
      <c r="H187" s="164"/>
      <c r="I187" s="164"/>
      <c r="J187" s="164"/>
    </row>
    <row r="188" spans="1:10" x14ac:dyDescent="0.25">
      <c r="A188" s="164"/>
      <c r="B188" s="164"/>
      <c r="C188" s="164"/>
      <c r="D188" s="164"/>
      <c r="E188" s="164"/>
      <c r="F188" s="164"/>
      <c r="G188" s="164"/>
      <c r="H188" s="164"/>
      <c r="I188" s="164"/>
      <c r="J188" s="164"/>
    </row>
    <row r="189" spans="1:10" x14ac:dyDescent="0.25">
      <c r="A189" s="164"/>
      <c r="B189" s="164"/>
      <c r="C189" s="164"/>
      <c r="D189" s="164"/>
      <c r="E189" s="164"/>
      <c r="F189" s="164"/>
      <c r="G189" s="164"/>
      <c r="H189" s="164"/>
      <c r="I189" s="164"/>
      <c r="J189" s="164"/>
    </row>
    <row r="190" spans="1:10" x14ac:dyDescent="0.25">
      <c r="A190" s="164"/>
      <c r="B190" s="164"/>
      <c r="C190" s="164"/>
      <c r="D190" s="164"/>
      <c r="E190" s="164"/>
      <c r="F190" s="164"/>
      <c r="G190" s="164"/>
      <c r="H190" s="164"/>
      <c r="I190" s="164"/>
      <c r="J190" s="164"/>
    </row>
    <row r="191" spans="1:10" x14ac:dyDescent="0.25">
      <c r="A191" s="164"/>
      <c r="B191" s="164"/>
      <c r="C191" s="164"/>
      <c r="D191" s="164"/>
      <c r="E191" s="164"/>
      <c r="F191" s="164"/>
      <c r="G191" s="164"/>
      <c r="H191" s="164"/>
      <c r="I191" s="164"/>
      <c r="J191" s="164"/>
    </row>
    <row r="192" spans="1:10" x14ac:dyDescent="0.25">
      <c r="A192" s="164"/>
      <c r="B192" s="164"/>
      <c r="C192" s="164"/>
      <c r="D192" s="164"/>
      <c r="E192" s="164"/>
      <c r="F192" s="164"/>
      <c r="G192" s="164"/>
      <c r="H192" s="164"/>
      <c r="I192" s="164"/>
      <c r="J192" s="164"/>
    </row>
    <row r="193" spans="1:10" x14ac:dyDescent="0.25">
      <c r="A193" s="164"/>
      <c r="B193" s="164"/>
      <c r="C193" s="164"/>
      <c r="D193" s="164"/>
      <c r="E193" s="164"/>
      <c r="F193" s="164"/>
      <c r="G193" s="164"/>
      <c r="H193" s="164"/>
      <c r="I193" s="164"/>
      <c r="J193" s="164"/>
    </row>
    <row r="194" spans="1:10" x14ac:dyDescent="0.25">
      <c r="A194" s="164"/>
      <c r="B194" s="164"/>
      <c r="C194" s="164"/>
      <c r="D194" s="164"/>
      <c r="E194" s="164"/>
      <c r="F194" s="164"/>
      <c r="G194" s="164"/>
      <c r="H194" s="164"/>
      <c r="I194" s="164"/>
      <c r="J194" s="164"/>
    </row>
    <row r="195" spans="1:10" x14ac:dyDescent="0.25">
      <c r="A195" s="164"/>
      <c r="B195" s="164"/>
      <c r="C195" s="164"/>
      <c r="D195" s="164"/>
      <c r="E195" s="164"/>
      <c r="F195" s="164"/>
      <c r="G195" s="164"/>
      <c r="H195" s="164"/>
      <c r="I195" s="164"/>
      <c r="J195" s="164"/>
    </row>
    <row r="196" spans="1:10" x14ac:dyDescent="0.25">
      <c r="A196" s="164"/>
      <c r="B196" s="164"/>
      <c r="C196" s="164"/>
      <c r="D196" s="164"/>
      <c r="E196" s="164"/>
      <c r="F196" s="164"/>
      <c r="G196" s="164"/>
      <c r="H196" s="164"/>
      <c r="I196" s="164"/>
      <c r="J196" s="164"/>
    </row>
    <row r="197" spans="1:10" x14ac:dyDescent="0.25">
      <c r="A197" s="164"/>
      <c r="B197" s="164"/>
      <c r="C197" s="164"/>
      <c r="D197" s="164"/>
      <c r="E197" s="164"/>
      <c r="F197" s="164"/>
      <c r="G197" s="164"/>
      <c r="H197" s="164"/>
      <c r="I197" s="164"/>
      <c r="J197" s="164"/>
    </row>
    <row r="198" spans="1:10" x14ac:dyDescent="0.25">
      <c r="A198" s="164"/>
      <c r="B198" s="164"/>
      <c r="C198" s="164"/>
      <c r="D198" s="164"/>
      <c r="E198" s="164"/>
      <c r="F198" s="164"/>
      <c r="G198" s="164"/>
      <c r="H198" s="164"/>
      <c r="I198" s="164"/>
      <c r="J198" s="164"/>
    </row>
    <row r="199" spans="1:10" x14ac:dyDescent="0.25">
      <c r="A199" s="164"/>
      <c r="B199" s="164"/>
      <c r="C199" s="164"/>
      <c r="D199" s="164"/>
      <c r="E199" s="164"/>
      <c r="F199" s="164"/>
      <c r="G199" s="164"/>
      <c r="H199" s="164"/>
      <c r="I199" s="164"/>
      <c r="J199" s="164"/>
    </row>
    <row r="200" spans="1:10" x14ac:dyDescent="0.25">
      <c r="A200" s="164"/>
      <c r="B200" s="164"/>
      <c r="C200" s="164"/>
      <c r="D200" s="164"/>
      <c r="E200" s="164"/>
      <c r="F200" s="164"/>
      <c r="G200" s="164"/>
      <c r="H200" s="164"/>
      <c r="I200" s="164"/>
      <c r="J200" s="164"/>
    </row>
    <row r="201" spans="1:10" x14ac:dyDescent="0.25">
      <c r="A201" s="164"/>
      <c r="B201" s="164"/>
      <c r="C201" s="164"/>
      <c r="D201" s="164"/>
      <c r="E201" s="164"/>
      <c r="F201" s="164"/>
      <c r="G201" s="164"/>
      <c r="H201" s="164"/>
      <c r="I201" s="164"/>
      <c r="J201" s="164"/>
    </row>
    <row r="202" spans="1:10" x14ac:dyDescent="0.25">
      <c r="A202" s="164"/>
      <c r="B202" s="164"/>
      <c r="C202" s="164"/>
      <c r="D202" s="164"/>
      <c r="E202" s="164"/>
      <c r="F202" s="164"/>
      <c r="G202" s="164"/>
      <c r="H202" s="164"/>
      <c r="I202" s="164"/>
      <c r="J202" s="164"/>
    </row>
    <row r="203" spans="1:10" x14ac:dyDescent="0.25">
      <c r="A203" s="164"/>
      <c r="B203" s="164"/>
      <c r="C203" s="164"/>
      <c r="D203" s="164"/>
      <c r="E203" s="164"/>
      <c r="F203" s="164"/>
      <c r="G203" s="164"/>
      <c r="H203" s="164"/>
      <c r="I203" s="164"/>
      <c r="J203" s="164"/>
    </row>
    <row r="204" spans="1:10" x14ac:dyDescent="0.25">
      <c r="A204" s="164"/>
      <c r="B204" s="164"/>
      <c r="C204" s="164"/>
      <c r="D204" s="164"/>
      <c r="E204" s="164"/>
      <c r="F204" s="164"/>
      <c r="G204" s="164"/>
      <c r="H204" s="164"/>
      <c r="I204" s="164"/>
      <c r="J204" s="164"/>
    </row>
    <row r="205" spans="1:10" x14ac:dyDescent="0.25">
      <c r="A205" s="164"/>
      <c r="B205" s="164"/>
      <c r="C205" s="164"/>
      <c r="D205" s="164"/>
      <c r="E205" s="164"/>
      <c r="F205" s="164"/>
      <c r="G205" s="164"/>
      <c r="H205" s="164"/>
      <c r="I205" s="164"/>
      <c r="J205" s="164"/>
    </row>
    <row r="206" spans="1:10" x14ac:dyDescent="0.25">
      <c r="A206" s="164"/>
      <c r="B206" s="164"/>
      <c r="C206" s="164"/>
      <c r="D206" s="164"/>
      <c r="E206" s="164"/>
      <c r="F206" s="164"/>
      <c r="G206" s="164"/>
      <c r="H206" s="164"/>
      <c r="I206" s="164"/>
      <c r="J206" s="164"/>
    </row>
    <row r="207" spans="1:10" x14ac:dyDescent="0.25">
      <c r="A207" s="164"/>
      <c r="B207" s="164"/>
      <c r="C207" s="164"/>
      <c r="D207" s="164"/>
      <c r="E207" s="164"/>
      <c r="F207" s="164"/>
      <c r="G207" s="164"/>
      <c r="H207" s="164"/>
      <c r="I207" s="164"/>
      <c r="J207" s="164"/>
    </row>
    <row r="208" spans="1:10" x14ac:dyDescent="0.25">
      <c r="A208" s="164"/>
      <c r="B208" s="164"/>
      <c r="C208" s="164"/>
      <c r="D208" s="164"/>
      <c r="E208" s="164"/>
      <c r="F208" s="164"/>
      <c r="G208" s="164"/>
      <c r="H208" s="164"/>
      <c r="I208" s="164"/>
      <c r="J208" s="164"/>
    </row>
    <row r="209" spans="1:10" x14ac:dyDescent="0.25">
      <c r="A209" s="164"/>
      <c r="B209" s="164"/>
      <c r="C209" s="164"/>
      <c r="D209" s="164"/>
      <c r="E209" s="164"/>
      <c r="F209" s="164"/>
      <c r="G209" s="164"/>
      <c r="H209" s="164"/>
      <c r="I209" s="164"/>
      <c r="J209" s="164"/>
    </row>
    <row r="210" spans="1:10" x14ac:dyDescent="0.25">
      <c r="A210" s="164"/>
      <c r="B210" s="164"/>
      <c r="C210" s="164"/>
      <c r="D210" s="164"/>
      <c r="E210" s="164"/>
      <c r="F210" s="164"/>
      <c r="G210" s="164"/>
      <c r="H210" s="164"/>
      <c r="I210" s="164"/>
      <c r="J210" s="164"/>
    </row>
    <row r="211" spans="1:10" x14ac:dyDescent="0.25">
      <c r="A211" s="164"/>
      <c r="B211" s="164"/>
      <c r="C211" s="164"/>
      <c r="D211" s="164"/>
      <c r="E211" s="164"/>
      <c r="F211" s="164"/>
      <c r="G211" s="164"/>
      <c r="H211" s="164"/>
      <c r="I211" s="164"/>
      <c r="J211" s="164"/>
    </row>
    <row r="212" spans="1:10" x14ac:dyDescent="0.25">
      <c r="A212" s="164"/>
      <c r="B212" s="164"/>
      <c r="C212" s="164"/>
      <c r="D212" s="164"/>
      <c r="E212" s="164"/>
      <c r="F212" s="164"/>
      <c r="G212" s="164"/>
      <c r="H212" s="164"/>
      <c r="I212" s="164"/>
      <c r="J212" s="164"/>
    </row>
    <row r="213" spans="1:10" x14ac:dyDescent="0.25">
      <c r="A213" s="164"/>
      <c r="B213" s="164"/>
      <c r="C213" s="164"/>
      <c r="D213" s="164"/>
      <c r="E213" s="164"/>
      <c r="F213" s="164"/>
      <c r="G213" s="164"/>
      <c r="H213" s="164"/>
      <c r="I213" s="164"/>
      <c r="J213" s="164"/>
    </row>
    <row r="214" spans="1:10" x14ac:dyDescent="0.25">
      <c r="A214" s="164"/>
      <c r="B214" s="164"/>
      <c r="C214" s="164"/>
      <c r="D214" s="164"/>
      <c r="E214" s="164"/>
      <c r="F214" s="164"/>
      <c r="G214" s="164"/>
      <c r="H214" s="164"/>
      <c r="I214" s="164"/>
      <c r="J214" s="164"/>
    </row>
    <row r="215" spans="1:10" x14ac:dyDescent="0.25">
      <c r="A215" s="164"/>
      <c r="B215" s="164"/>
      <c r="C215" s="164"/>
      <c r="D215" s="164"/>
      <c r="E215" s="164"/>
      <c r="F215" s="164"/>
      <c r="G215" s="164"/>
      <c r="H215" s="164"/>
      <c r="I215" s="164"/>
      <c r="J215" s="164"/>
    </row>
    <row r="216" spans="1:10" x14ac:dyDescent="0.25">
      <c r="A216" s="164"/>
      <c r="B216" s="164"/>
      <c r="C216" s="164"/>
      <c r="D216" s="164"/>
      <c r="E216" s="164"/>
      <c r="F216" s="164"/>
      <c r="G216" s="164"/>
      <c r="H216" s="164"/>
      <c r="I216" s="164"/>
      <c r="J216" s="164"/>
    </row>
    <row r="217" spans="1:10" x14ac:dyDescent="0.25">
      <c r="A217" s="164"/>
      <c r="B217" s="164"/>
      <c r="C217" s="164"/>
      <c r="D217" s="164"/>
      <c r="E217" s="164"/>
      <c r="F217" s="164"/>
      <c r="G217" s="164"/>
      <c r="H217" s="164"/>
      <c r="I217" s="164"/>
      <c r="J217" s="164"/>
    </row>
    <row r="218" spans="1:10" x14ac:dyDescent="0.25">
      <c r="A218" s="164"/>
      <c r="B218" s="164"/>
      <c r="C218" s="164"/>
      <c r="D218" s="164"/>
      <c r="E218" s="164"/>
      <c r="F218" s="164"/>
      <c r="G218" s="164"/>
      <c r="H218" s="164"/>
      <c r="I218" s="164"/>
      <c r="J218" s="164"/>
    </row>
    <row r="219" spans="1:10" x14ac:dyDescent="0.25">
      <c r="A219" s="164"/>
      <c r="B219" s="164"/>
      <c r="C219" s="164"/>
      <c r="D219" s="164"/>
      <c r="E219" s="164"/>
      <c r="F219" s="164"/>
      <c r="G219" s="164"/>
      <c r="H219" s="164"/>
      <c r="I219" s="164"/>
      <c r="J219" s="164"/>
    </row>
    <row r="220" spans="1:10" x14ac:dyDescent="0.25">
      <c r="A220" s="164"/>
      <c r="B220" s="164"/>
      <c r="C220" s="164"/>
      <c r="D220" s="164"/>
      <c r="E220" s="164"/>
      <c r="F220" s="164"/>
      <c r="G220" s="164"/>
      <c r="H220" s="164"/>
      <c r="I220" s="164"/>
      <c r="J220" s="164"/>
    </row>
    <row r="221" spans="1:10" x14ac:dyDescent="0.25">
      <c r="A221" s="164"/>
      <c r="B221" s="164"/>
      <c r="C221" s="164"/>
      <c r="D221" s="164"/>
      <c r="E221" s="164"/>
      <c r="F221" s="164"/>
      <c r="G221" s="164"/>
      <c r="H221" s="164"/>
      <c r="I221" s="164"/>
      <c r="J221" s="164"/>
    </row>
    <row r="222" spans="1:10" x14ac:dyDescent="0.25">
      <c r="A222" s="164"/>
      <c r="B222" s="164"/>
      <c r="C222" s="164"/>
      <c r="D222" s="164"/>
      <c r="E222" s="164"/>
      <c r="F222" s="164"/>
      <c r="G222" s="164"/>
      <c r="H222" s="164"/>
      <c r="I222" s="164"/>
      <c r="J222" s="164"/>
    </row>
    <row r="223" spans="1:10" x14ac:dyDescent="0.25">
      <c r="A223" s="164"/>
      <c r="B223" s="164"/>
      <c r="C223" s="164"/>
      <c r="D223" s="164"/>
      <c r="E223" s="164"/>
      <c r="F223" s="164"/>
      <c r="G223" s="164"/>
      <c r="H223" s="164"/>
      <c r="I223" s="164"/>
      <c r="J223" s="164"/>
    </row>
    <row r="224" spans="1:10" x14ac:dyDescent="0.25">
      <c r="A224" s="164"/>
      <c r="B224" s="164"/>
      <c r="C224" s="164"/>
      <c r="D224" s="164"/>
      <c r="E224" s="164"/>
      <c r="F224" s="164"/>
      <c r="G224" s="164"/>
      <c r="H224" s="164"/>
      <c r="I224" s="164"/>
      <c r="J224" s="164"/>
    </row>
    <row r="225" spans="1:10" x14ac:dyDescent="0.25">
      <c r="A225" s="164"/>
      <c r="B225" s="164"/>
      <c r="C225" s="164"/>
      <c r="D225" s="164"/>
      <c r="E225" s="164"/>
      <c r="F225" s="164"/>
      <c r="G225" s="164"/>
      <c r="H225" s="164"/>
      <c r="I225" s="164"/>
      <c r="J225" s="164"/>
    </row>
    <row r="226" spans="1:10" x14ac:dyDescent="0.25">
      <c r="A226" s="164"/>
      <c r="B226" s="164"/>
      <c r="C226" s="164"/>
      <c r="D226" s="164"/>
      <c r="E226" s="164"/>
      <c r="F226" s="164"/>
      <c r="G226" s="164"/>
      <c r="H226" s="164"/>
      <c r="I226" s="164"/>
      <c r="J226" s="164"/>
    </row>
    <row r="227" spans="1:10" x14ac:dyDescent="0.25">
      <c r="A227" s="164"/>
      <c r="B227" s="164"/>
      <c r="C227" s="164"/>
      <c r="D227" s="164"/>
      <c r="E227" s="164"/>
      <c r="F227" s="164"/>
      <c r="G227" s="164"/>
      <c r="H227" s="164"/>
      <c r="I227" s="164"/>
      <c r="J227" s="164"/>
    </row>
    <row r="228" spans="1:10" x14ac:dyDescent="0.25">
      <c r="A228" s="164"/>
      <c r="B228" s="164"/>
      <c r="C228" s="164"/>
      <c r="D228" s="164"/>
      <c r="E228" s="164"/>
      <c r="F228" s="164"/>
      <c r="G228" s="164"/>
      <c r="H228" s="164"/>
      <c r="I228" s="164"/>
      <c r="J228" s="164"/>
    </row>
    <row r="229" spans="1:10" x14ac:dyDescent="0.25">
      <c r="A229" s="164"/>
      <c r="B229" s="164"/>
      <c r="C229" s="164"/>
      <c r="D229" s="164"/>
      <c r="E229" s="164"/>
      <c r="F229" s="164"/>
      <c r="G229" s="164"/>
      <c r="H229" s="164"/>
      <c r="I229" s="164"/>
      <c r="J229" s="164"/>
    </row>
    <row r="230" spans="1:10" x14ac:dyDescent="0.25">
      <c r="A230" s="164"/>
      <c r="B230" s="164"/>
      <c r="C230" s="164"/>
      <c r="D230" s="164"/>
      <c r="E230" s="164"/>
      <c r="F230" s="164"/>
      <c r="G230" s="164"/>
      <c r="H230" s="164"/>
      <c r="I230" s="164"/>
      <c r="J230" s="164"/>
    </row>
    <row r="231" spans="1:10" x14ac:dyDescent="0.25">
      <c r="A231" s="164"/>
      <c r="B231" s="164"/>
      <c r="C231" s="164"/>
      <c r="D231" s="164"/>
      <c r="E231" s="164"/>
      <c r="F231" s="164"/>
      <c r="G231" s="164"/>
      <c r="H231" s="164"/>
      <c r="I231" s="164"/>
      <c r="J231" s="164"/>
    </row>
    <row r="232" spans="1:10" x14ac:dyDescent="0.25">
      <c r="A232" s="164"/>
      <c r="B232" s="164"/>
      <c r="C232" s="164"/>
      <c r="D232" s="164"/>
      <c r="E232" s="164"/>
      <c r="F232" s="164"/>
      <c r="G232" s="164"/>
      <c r="H232" s="164"/>
      <c r="I232" s="164"/>
      <c r="J232" s="164"/>
    </row>
    <row r="233" spans="1:10" x14ac:dyDescent="0.25">
      <c r="A233" s="164"/>
      <c r="B233" s="164"/>
      <c r="C233" s="164"/>
      <c r="D233" s="164"/>
      <c r="E233" s="164"/>
      <c r="F233" s="164"/>
      <c r="G233" s="164"/>
      <c r="H233" s="164"/>
      <c r="I233" s="164"/>
      <c r="J233" s="164"/>
    </row>
    <row r="234" spans="1:10" x14ac:dyDescent="0.25">
      <c r="A234" s="164"/>
      <c r="B234" s="164"/>
      <c r="C234" s="164"/>
      <c r="D234" s="164"/>
      <c r="E234" s="164"/>
      <c r="F234" s="164"/>
      <c r="G234" s="164"/>
      <c r="H234" s="164"/>
      <c r="I234" s="164"/>
      <c r="J234" s="164"/>
    </row>
    <row r="235" spans="1:10" x14ac:dyDescent="0.25">
      <c r="A235" s="164"/>
      <c r="B235" s="164"/>
      <c r="C235" s="164"/>
      <c r="D235" s="164"/>
      <c r="E235" s="164"/>
      <c r="F235" s="164"/>
      <c r="G235" s="164"/>
      <c r="H235" s="164"/>
      <c r="I235" s="164"/>
      <c r="J235" s="164"/>
    </row>
    <row r="236" spans="1:10" x14ac:dyDescent="0.25">
      <c r="A236" s="164"/>
      <c r="B236" s="164"/>
      <c r="C236" s="164"/>
      <c r="D236" s="164"/>
      <c r="E236" s="164"/>
      <c r="F236" s="164"/>
      <c r="G236" s="164"/>
      <c r="H236" s="164"/>
      <c r="I236" s="164"/>
      <c r="J236" s="164"/>
    </row>
    <row r="237" spans="1:10" x14ac:dyDescent="0.25">
      <c r="A237" s="164"/>
      <c r="B237" s="164"/>
      <c r="C237" s="164"/>
      <c r="D237" s="164"/>
      <c r="E237" s="164"/>
      <c r="F237" s="164"/>
      <c r="G237" s="164"/>
      <c r="H237" s="164"/>
      <c r="I237" s="164"/>
      <c r="J237" s="164"/>
    </row>
    <row r="238" spans="1:10" x14ac:dyDescent="0.25">
      <c r="A238" s="164"/>
      <c r="B238" s="164"/>
      <c r="C238" s="164"/>
      <c r="D238" s="164"/>
      <c r="E238" s="164"/>
      <c r="F238" s="164"/>
      <c r="G238" s="164"/>
      <c r="H238" s="164"/>
      <c r="I238" s="164"/>
      <c r="J238" s="164"/>
    </row>
    <row r="239" spans="1:10" x14ac:dyDescent="0.25">
      <c r="A239" s="164"/>
      <c r="B239" s="164"/>
      <c r="C239" s="164"/>
      <c r="D239" s="164"/>
      <c r="E239" s="164"/>
      <c r="F239" s="164"/>
      <c r="G239" s="164"/>
      <c r="H239" s="164"/>
      <c r="I239" s="164"/>
      <c r="J239" s="164"/>
    </row>
    <row r="240" spans="1:10" x14ac:dyDescent="0.25">
      <c r="A240" s="164"/>
      <c r="B240" s="164"/>
      <c r="C240" s="164"/>
      <c r="D240" s="164"/>
      <c r="E240" s="164"/>
      <c r="F240" s="164"/>
      <c r="G240" s="164"/>
      <c r="H240" s="164"/>
      <c r="I240" s="164"/>
      <c r="J240" s="164"/>
    </row>
    <row r="241" spans="1:10" x14ac:dyDescent="0.25">
      <c r="A241" s="164"/>
      <c r="B241" s="164"/>
      <c r="C241" s="164"/>
      <c r="D241" s="164"/>
      <c r="E241" s="164"/>
      <c r="F241" s="164"/>
      <c r="G241" s="164"/>
      <c r="H241" s="164"/>
      <c r="I241" s="164"/>
      <c r="J241" s="164"/>
    </row>
    <row r="242" spans="1:10" x14ac:dyDescent="0.25">
      <c r="A242" s="164"/>
      <c r="B242" s="164"/>
      <c r="C242" s="164"/>
      <c r="D242" s="164"/>
      <c r="E242" s="164"/>
      <c r="F242" s="164"/>
      <c r="G242" s="164"/>
      <c r="H242" s="164"/>
      <c r="I242" s="164"/>
      <c r="J242" s="164"/>
    </row>
    <row r="243" spans="1:10" x14ac:dyDescent="0.25">
      <c r="A243" s="164"/>
      <c r="B243" s="164"/>
      <c r="C243" s="164"/>
      <c r="D243" s="164"/>
      <c r="E243" s="164"/>
      <c r="F243" s="164"/>
      <c r="G243" s="164"/>
      <c r="H243" s="164"/>
      <c r="I243" s="164"/>
      <c r="J243" s="164"/>
    </row>
    <row r="244" spans="1:10" x14ac:dyDescent="0.25">
      <c r="A244" s="164"/>
      <c r="B244" s="164"/>
      <c r="C244" s="164"/>
      <c r="D244" s="164"/>
      <c r="E244" s="164"/>
      <c r="F244" s="164"/>
      <c r="G244" s="164"/>
      <c r="H244" s="164"/>
      <c r="I244" s="164"/>
      <c r="J244" s="164"/>
    </row>
    <row r="245" spans="1:10" x14ac:dyDescent="0.25">
      <c r="A245" s="164"/>
      <c r="B245" s="164"/>
      <c r="C245" s="164"/>
      <c r="D245" s="164"/>
      <c r="E245" s="164"/>
      <c r="F245" s="164"/>
      <c r="G245" s="164"/>
      <c r="H245" s="164"/>
      <c r="I245" s="164"/>
      <c r="J245" s="164"/>
    </row>
    <row r="246" spans="1:10" x14ac:dyDescent="0.25">
      <c r="A246" s="164"/>
      <c r="B246" s="164"/>
      <c r="C246" s="164"/>
      <c r="D246" s="164"/>
      <c r="E246" s="164"/>
      <c r="F246" s="164"/>
      <c r="G246" s="164"/>
      <c r="H246" s="164"/>
      <c r="I246" s="164"/>
      <c r="J246" s="164"/>
    </row>
    <row r="247" spans="1:10" x14ac:dyDescent="0.25">
      <c r="A247" s="164"/>
      <c r="B247" s="164"/>
      <c r="C247" s="164"/>
      <c r="D247" s="164"/>
      <c r="E247" s="164"/>
      <c r="F247" s="164"/>
      <c r="G247" s="164"/>
      <c r="H247" s="164"/>
      <c r="I247" s="164"/>
      <c r="J247" s="164"/>
    </row>
    <row r="248" spans="1:10" x14ac:dyDescent="0.25">
      <c r="A248" s="164"/>
      <c r="B248" s="164"/>
      <c r="C248" s="164"/>
      <c r="D248" s="164"/>
      <c r="E248" s="164"/>
      <c r="F248" s="164"/>
      <c r="G248" s="164"/>
      <c r="H248" s="164"/>
      <c r="I248" s="164"/>
      <c r="J248" s="164"/>
    </row>
    <row r="249" spans="1:10" x14ac:dyDescent="0.25">
      <c r="A249" s="164"/>
      <c r="B249" s="164"/>
      <c r="C249" s="164"/>
      <c r="D249" s="164"/>
      <c r="E249" s="164"/>
      <c r="F249" s="164"/>
      <c r="G249" s="164"/>
      <c r="H249" s="164"/>
      <c r="I249" s="164"/>
      <c r="J249" s="164"/>
    </row>
    <row r="250" spans="1:10" x14ac:dyDescent="0.25">
      <c r="A250" s="164"/>
      <c r="B250" s="164"/>
      <c r="C250" s="164"/>
      <c r="D250" s="164"/>
      <c r="E250" s="164"/>
      <c r="F250" s="164"/>
      <c r="G250" s="164"/>
      <c r="H250" s="164"/>
      <c r="I250" s="164"/>
      <c r="J250" s="164"/>
    </row>
    <row r="251" spans="1:10" x14ac:dyDescent="0.25">
      <c r="A251" s="164"/>
      <c r="B251" s="164"/>
      <c r="C251" s="164"/>
      <c r="D251" s="164"/>
      <c r="E251" s="164"/>
      <c r="F251" s="164"/>
      <c r="G251" s="164"/>
      <c r="H251" s="164"/>
      <c r="I251" s="164"/>
      <c r="J251" s="164"/>
    </row>
    <row r="252" spans="1:10" x14ac:dyDescent="0.25">
      <c r="A252" s="164"/>
      <c r="B252" s="164"/>
      <c r="C252" s="164"/>
      <c r="D252" s="164"/>
      <c r="E252" s="164"/>
      <c r="F252" s="164"/>
      <c r="G252" s="164"/>
      <c r="H252" s="164"/>
      <c r="I252" s="164"/>
      <c r="J252" s="164"/>
    </row>
    <row r="253" spans="1:10" x14ac:dyDescent="0.25">
      <c r="A253" s="164"/>
      <c r="B253" s="164"/>
      <c r="C253" s="164"/>
      <c r="D253" s="164"/>
      <c r="E253" s="164"/>
      <c r="F253" s="164"/>
      <c r="G253" s="164"/>
      <c r="H253" s="164"/>
      <c r="I253" s="164"/>
      <c r="J253" s="164"/>
    </row>
    <row r="254" spans="1:10" x14ac:dyDescent="0.25">
      <c r="A254" s="164"/>
      <c r="B254" s="164"/>
      <c r="C254" s="164"/>
      <c r="D254" s="164"/>
      <c r="E254" s="164"/>
      <c r="F254" s="164"/>
      <c r="G254" s="164"/>
      <c r="H254" s="164"/>
      <c r="I254" s="164"/>
      <c r="J254" s="164"/>
    </row>
    <row r="255" spans="1:10" x14ac:dyDescent="0.25">
      <c r="A255" s="164"/>
      <c r="B255" s="164"/>
      <c r="C255" s="164"/>
      <c r="D255" s="164"/>
      <c r="E255" s="164"/>
      <c r="F255" s="164"/>
      <c r="G255" s="164"/>
      <c r="H255" s="164"/>
      <c r="I255" s="164"/>
      <c r="J255" s="164"/>
    </row>
    <row r="256" spans="1:10" x14ac:dyDescent="0.25">
      <c r="A256" s="164"/>
      <c r="B256" s="164"/>
      <c r="C256" s="164"/>
      <c r="D256" s="164"/>
      <c r="E256" s="164"/>
      <c r="F256" s="164"/>
      <c r="G256" s="164"/>
      <c r="H256" s="164"/>
      <c r="I256" s="164"/>
      <c r="J256" s="164"/>
    </row>
    <row r="257" spans="1:10" x14ac:dyDescent="0.25">
      <c r="A257" s="164"/>
      <c r="B257" s="164"/>
      <c r="C257" s="164"/>
      <c r="D257" s="164"/>
      <c r="E257" s="164"/>
      <c r="F257" s="164"/>
      <c r="G257" s="164"/>
      <c r="H257" s="164"/>
      <c r="I257" s="164"/>
      <c r="J257" s="164"/>
    </row>
    <row r="258" spans="1:10" x14ac:dyDescent="0.25">
      <c r="A258" s="164"/>
      <c r="B258" s="164"/>
      <c r="C258" s="164"/>
      <c r="D258" s="164"/>
      <c r="E258" s="164"/>
      <c r="F258" s="164"/>
      <c r="G258" s="164"/>
      <c r="H258" s="164"/>
      <c r="I258" s="164"/>
      <c r="J258" s="164"/>
    </row>
    <row r="259" spans="1:10" x14ac:dyDescent="0.25">
      <c r="A259" s="164"/>
      <c r="B259" s="164"/>
      <c r="C259" s="164"/>
      <c r="D259" s="164"/>
      <c r="E259" s="164"/>
      <c r="F259" s="164"/>
      <c r="G259" s="164"/>
      <c r="H259" s="164"/>
      <c r="I259" s="164"/>
      <c r="J259" s="164"/>
    </row>
    <row r="260" spans="1:10" x14ac:dyDescent="0.25">
      <c r="A260" s="164"/>
      <c r="B260" s="164"/>
      <c r="C260" s="164"/>
      <c r="D260" s="164"/>
      <c r="E260" s="164"/>
      <c r="F260" s="164"/>
      <c r="G260" s="164"/>
      <c r="H260" s="164"/>
      <c r="I260" s="164"/>
      <c r="J260" s="164"/>
    </row>
    <row r="261" spans="1:10" x14ac:dyDescent="0.25">
      <c r="A261" s="164"/>
      <c r="B261" s="164"/>
      <c r="C261" s="164"/>
      <c r="D261" s="164"/>
      <c r="E261" s="164"/>
      <c r="F261" s="164"/>
      <c r="G261" s="164"/>
      <c r="H261" s="164"/>
      <c r="I261" s="164"/>
      <c r="J261" s="164"/>
    </row>
    <row r="262" spans="1:10" x14ac:dyDescent="0.25">
      <c r="A262" s="164"/>
      <c r="B262" s="164"/>
      <c r="C262" s="164"/>
      <c r="D262" s="164"/>
      <c r="E262" s="164"/>
      <c r="F262" s="164"/>
      <c r="G262" s="164"/>
      <c r="H262" s="164"/>
      <c r="I262" s="164"/>
      <c r="J262" s="164"/>
    </row>
    <row r="263" spans="1:10" x14ac:dyDescent="0.25">
      <c r="A263" s="164"/>
      <c r="B263" s="164"/>
      <c r="C263" s="164"/>
      <c r="D263" s="164"/>
      <c r="E263" s="164"/>
      <c r="F263" s="164"/>
      <c r="G263" s="164"/>
      <c r="H263" s="164"/>
      <c r="I263" s="164"/>
      <c r="J263" s="164"/>
    </row>
    <row r="264" spans="1:10" x14ac:dyDescent="0.25">
      <c r="A264" s="164"/>
      <c r="B264" s="164"/>
      <c r="C264" s="164"/>
      <c r="D264" s="164"/>
      <c r="E264" s="164"/>
      <c r="F264" s="164"/>
      <c r="G264" s="164"/>
      <c r="H264" s="164"/>
      <c r="I264" s="164"/>
      <c r="J264" s="164"/>
    </row>
    <row r="265" spans="1:10" x14ac:dyDescent="0.25">
      <c r="A265" s="164"/>
      <c r="B265" s="164"/>
      <c r="C265" s="164"/>
      <c r="D265" s="164"/>
      <c r="E265" s="164"/>
      <c r="F265" s="164"/>
      <c r="G265" s="164"/>
      <c r="H265" s="164"/>
      <c r="I265" s="164"/>
      <c r="J265" s="164"/>
    </row>
    <row r="266" spans="1:10" x14ac:dyDescent="0.25">
      <c r="A266" s="164"/>
      <c r="B266" s="164"/>
      <c r="C266" s="164"/>
      <c r="D266" s="164"/>
      <c r="E266" s="164"/>
      <c r="F266" s="164"/>
      <c r="G266" s="164"/>
      <c r="H266" s="164"/>
      <c r="I266" s="164"/>
      <c r="J266" s="164"/>
    </row>
    <row r="267" spans="1:10" x14ac:dyDescent="0.25">
      <c r="A267" s="164"/>
      <c r="B267" s="164"/>
      <c r="C267" s="164"/>
      <c r="D267" s="164"/>
      <c r="E267" s="164"/>
      <c r="F267" s="164"/>
      <c r="G267" s="164"/>
      <c r="H267" s="164"/>
      <c r="I267" s="164"/>
      <c r="J267" s="164"/>
    </row>
    <row r="268" spans="1:10" x14ac:dyDescent="0.25">
      <c r="A268" s="164"/>
      <c r="B268" s="164"/>
      <c r="C268" s="164"/>
      <c r="D268" s="164"/>
      <c r="E268" s="164"/>
      <c r="F268" s="164"/>
      <c r="G268" s="164"/>
      <c r="H268" s="164"/>
      <c r="I268" s="164"/>
      <c r="J268" s="164"/>
    </row>
    <row r="269" spans="1:10" x14ac:dyDescent="0.25">
      <c r="A269" s="164"/>
      <c r="B269" s="164"/>
      <c r="C269" s="164"/>
      <c r="D269" s="164"/>
      <c r="E269" s="164"/>
      <c r="F269" s="164"/>
      <c r="G269" s="164"/>
      <c r="H269" s="164"/>
      <c r="I269" s="164"/>
      <c r="J269" s="164"/>
    </row>
    <row r="270" spans="1:10" x14ac:dyDescent="0.25">
      <c r="A270" s="164"/>
      <c r="B270" s="164"/>
      <c r="C270" s="164"/>
      <c r="D270" s="164"/>
      <c r="E270" s="164"/>
      <c r="F270" s="164"/>
      <c r="G270" s="164"/>
      <c r="H270" s="164"/>
      <c r="I270" s="164"/>
      <c r="J270" s="164"/>
    </row>
    <row r="271" spans="1:10" x14ac:dyDescent="0.25">
      <c r="A271" s="164"/>
      <c r="B271" s="164"/>
      <c r="C271" s="164"/>
      <c r="D271" s="164"/>
      <c r="E271" s="164"/>
      <c r="F271" s="164"/>
      <c r="G271" s="164"/>
      <c r="H271" s="164"/>
      <c r="I271" s="164"/>
      <c r="J271" s="164"/>
    </row>
    <row r="272" spans="1:10" x14ac:dyDescent="0.25">
      <c r="A272" s="164"/>
      <c r="B272" s="164"/>
      <c r="C272" s="164"/>
      <c r="D272" s="164"/>
      <c r="E272" s="164"/>
      <c r="F272" s="164"/>
      <c r="G272" s="164"/>
      <c r="H272" s="164"/>
      <c r="I272" s="164"/>
      <c r="J272" s="164"/>
    </row>
    <row r="273" spans="1:10" x14ac:dyDescent="0.25">
      <c r="A273" s="164"/>
      <c r="B273" s="164"/>
      <c r="C273" s="164"/>
      <c r="D273" s="164"/>
      <c r="E273" s="164"/>
      <c r="F273" s="164"/>
      <c r="G273" s="164"/>
      <c r="H273" s="164"/>
      <c r="I273" s="164"/>
      <c r="J273" s="164"/>
    </row>
    <row r="274" spans="1:10" x14ac:dyDescent="0.25">
      <c r="A274" s="164"/>
      <c r="B274" s="164"/>
      <c r="C274" s="164"/>
      <c r="D274" s="164"/>
      <c r="E274" s="164"/>
      <c r="F274" s="164"/>
      <c r="G274" s="164"/>
      <c r="H274" s="164"/>
      <c r="I274" s="164"/>
      <c r="J274" s="164"/>
    </row>
    <row r="275" spans="1:10" x14ac:dyDescent="0.25">
      <c r="A275" s="164"/>
      <c r="B275" s="164"/>
      <c r="C275" s="164"/>
      <c r="D275" s="164"/>
      <c r="E275" s="164"/>
      <c r="F275" s="164"/>
      <c r="G275" s="164"/>
      <c r="H275" s="164"/>
      <c r="I275" s="164"/>
      <c r="J275" s="164"/>
    </row>
    <row r="276" spans="1:10" x14ac:dyDescent="0.25">
      <c r="A276" s="164"/>
      <c r="B276" s="164"/>
      <c r="C276" s="164"/>
      <c r="D276" s="164"/>
      <c r="E276" s="164"/>
      <c r="F276" s="164"/>
      <c r="G276" s="164"/>
      <c r="H276" s="164"/>
      <c r="I276" s="164"/>
      <c r="J276" s="164"/>
    </row>
    <row r="277" spans="1:10" x14ac:dyDescent="0.25">
      <c r="A277" s="164"/>
      <c r="B277" s="164"/>
      <c r="C277" s="164"/>
      <c r="D277" s="164"/>
      <c r="E277" s="164"/>
      <c r="F277" s="164"/>
      <c r="G277" s="164"/>
      <c r="H277" s="164"/>
      <c r="I277" s="164"/>
      <c r="J277" s="164"/>
    </row>
    <row r="278" spans="1:10" x14ac:dyDescent="0.25">
      <c r="A278" s="164"/>
      <c r="B278" s="164"/>
      <c r="C278" s="164"/>
      <c r="D278" s="164"/>
      <c r="E278" s="164"/>
      <c r="F278" s="164"/>
      <c r="G278" s="164"/>
      <c r="H278" s="164"/>
      <c r="I278" s="164"/>
      <c r="J278" s="164"/>
    </row>
    <row r="279" spans="1:10" x14ac:dyDescent="0.25">
      <c r="A279" s="164"/>
      <c r="B279" s="164"/>
      <c r="C279" s="164"/>
      <c r="D279" s="164"/>
      <c r="E279" s="164"/>
      <c r="F279" s="164"/>
      <c r="G279" s="164"/>
      <c r="H279" s="164"/>
      <c r="I279" s="164"/>
      <c r="J279" s="164"/>
    </row>
    <row r="280" spans="1:10" x14ac:dyDescent="0.25">
      <c r="A280" s="164"/>
      <c r="B280" s="164"/>
      <c r="C280" s="164"/>
      <c r="D280" s="164"/>
      <c r="E280" s="164"/>
      <c r="F280" s="164"/>
      <c r="G280" s="164"/>
      <c r="H280" s="164"/>
      <c r="I280" s="164"/>
      <c r="J280" s="164"/>
    </row>
    <row r="281" spans="1:10" x14ac:dyDescent="0.25">
      <c r="A281" s="164"/>
      <c r="B281" s="164"/>
      <c r="C281" s="164"/>
      <c r="D281" s="164"/>
      <c r="E281" s="164"/>
      <c r="F281" s="164"/>
      <c r="G281" s="164"/>
      <c r="H281" s="164"/>
      <c r="I281" s="164"/>
      <c r="J281" s="164"/>
    </row>
    <row r="282" spans="1:10" x14ac:dyDescent="0.25">
      <c r="A282" s="164"/>
      <c r="B282" s="164"/>
      <c r="C282" s="164"/>
      <c r="D282" s="164"/>
      <c r="E282" s="164"/>
      <c r="F282" s="164"/>
      <c r="G282" s="164"/>
      <c r="H282" s="164"/>
      <c r="I282" s="164"/>
      <c r="J282" s="164"/>
    </row>
    <row r="283" spans="1:10" x14ac:dyDescent="0.25">
      <c r="A283" s="164"/>
      <c r="B283" s="164"/>
      <c r="C283" s="164"/>
      <c r="D283" s="164"/>
      <c r="E283" s="164"/>
      <c r="F283" s="164"/>
      <c r="G283" s="164"/>
      <c r="H283" s="164"/>
      <c r="I283" s="164"/>
      <c r="J283" s="164"/>
    </row>
    <row r="284" spans="1:10" x14ac:dyDescent="0.25">
      <c r="A284" s="164"/>
      <c r="B284" s="164"/>
      <c r="C284" s="164"/>
      <c r="D284" s="164"/>
      <c r="E284" s="164"/>
      <c r="F284" s="164"/>
      <c r="G284" s="164"/>
      <c r="H284" s="164"/>
      <c r="I284" s="164"/>
      <c r="J284" s="164"/>
    </row>
    <row r="285" spans="1:10" x14ac:dyDescent="0.25">
      <c r="A285" s="164"/>
      <c r="B285" s="164"/>
      <c r="C285" s="164"/>
      <c r="D285" s="164"/>
      <c r="E285" s="164"/>
      <c r="F285" s="164"/>
      <c r="G285" s="164"/>
      <c r="H285" s="164"/>
      <c r="I285" s="164"/>
      <c r="J285" s="164"/>
    </row>
    <row r="286" spans="1:10" x14ac:dyDescent="0.25">
      <c r="A286" s="164"/>
      <c r="B286" s="164"/>
      <c r="C286" s="164"/>
      <c r="D286" s="164"/>
      <c r="E286" s="164"/>
      <c r="F286" s="164"/>
      <c r="G286" s="164"/>
      <c r="H286" s="164"/>
      <c r="I286" s="164"/>
      <c r="J286" s="164"/>
    </row>
    <row r="287" spans="1:10" x14ac:dyDescent="0.25">
      <c r="A287" s="164"/>
      <c r="B287" s="164"/>
      <c r="C287" s="164"/>
      <c r="D287" s="164"/>
      <c r="E287" s="164"/>
      <c r="F287" s="164"/>
      <c r="G287" s="164"/>
      <c r="H287" s="164"/>
      <c r="I287" s="164"/>
      <c r="J287" s="164"/>
    </row>
    <row r="288" spans="1:10" x14ac:dyDescent="0.25">
      <c r="A288" s="164"/>
      <c r="B288" s="164"/>
      <c r="C288" s="164"/>
      <c r="D288" s="164"/>
      <c r="E288" s="164"/>
      <c r="F288" s="164"/>
      <c r="G288" s="164"/>
      <c r="H288" s="164"/>
      <c r="I288" s="164"/>
      <c r="J288" s="164"/>
    </row>
    <row r="289" spans="1:10" x14ac:dyDescent="0.25">
      <c r="A289" s="164"/>
      <c r="B289" s="164"/>
      <c r="C289" s="164"/>
      <c r="D289" s="164"/>
      <c r="E289" s="164"/>
      <c r="F289" s="164"/>
      <c r="G289" s="164"/>
      <c r="H289" s="164"/>
      <c r="I289" s="164"/>
      <c r="J289" s="164"/>
    </row>
    <row r="290" spans="1:10" x14ac:dyDescent="0.25">
      <c r="A290" s="164"/>
      <c r="B290" s="164"/>
      <c r="C290" s="164"/>
      <c r="D290" s="164"/>
      <c r="E290" s="164"/>
      <c r="F290" s="164"/>
      <c r="G290" s="164"/>
      <c r="H290" s="164"/>
      <c r="I290" s="164"/>
      <c r="J290" s="164"/>
    </row>
    <row r="291" spans="1:10" x14ac:dyDescent="0.25">
      <c r="A291" s="164"/>
      <c r="B291" s="164"/>
      <c r="C291" s="164"/>
      <c r="D291" s="164"/>
      <c r="E291" s="164"/>
      <c r="F291" s="164"/>
      <c r="G291" s="164"/>
      <c r="H291" s="164"/>
      <c r="I291" s="164"/>
      <c r="J291" s="164"/>
    </row>
    <row r="292" spans="1:10" x14ac:dyDescent="0.25">
      <c r="A292" s="164"/>
      <c r="B292" s="164"/>
      <c r="C292" s="164"/>
      <c r="D292" s="164"/>
      <c r="E292" s="164"/>
      <c r="F292" s="164"/>
      <c r="G292" s="164"/>
      <c r="H292" s="164"/>
      <c r="I292" s="164"/>
      <c r="J292" s="164"/>
    </row>
    <row r="293" spans="1:10" x14ac:dyDescent="0.25">
      <c r="A293" s="164"/>
      <c r="B293" s="164"/>
      <c r="C293" s="164"/>
      <c r="D293" s="164"/>
      <c r="E293" s="164"/>
      <c r="F293" s="164"/>
      <c r="G293" s="164"/>
      <c r="H293" s="164"/>
      <c r="I293" s="164"/>
      <c r="J293" s="164"/>
    </row>
    <row r="294" spans="1:10" x14ac:dyDescent="0.25">
      <c r="A294" s="164"/>
      <c r="B294" s="164"/>
      <c r="C294" s="164"/>
      <c r="D294" s="164"/>
      <c r="E294" s="164"/>
      <c r="F294" s="164"/>
      <c r="G294" s="164"/>
      <c r="H294" s="164"/>
      <c r="I294" s="164"/>
      <c r="J294" s="164"/>
    </row>
    <row r="295" spans="1:10" x14ac:dyDescent="0.25">
      <c r="A295" s="164"/>
      <c r="B295" s="164"/>
      <c r="C295" s="164"/>
      <c r="D295" s="164"/>
      <c r="E295" s="164"/>
      <c r="F295" s="164"/>
      <c r="G295" s="164"/>
      <c r="H295" s="164"/>
      <c r="I295" s="164"/>
      <c r="J295" s="164"/>
    </row>
    <row r="296" spans="1:10" x14ac:dyDescent="0.25">
      <c r="A296" s="164"/>
      <c r="B296" s="164"/>
      <c r="C296" s="164"/>
      <c r="D296" s="164"/>
      <c r="E296" s="164"/>
      <c r="F296" s="164"/>
      <c r="G296" s="164"/>
      <c r="H296" s="164"/>
      <c r="I296" s="164"/>
      <c r="J296" s="164"/>
    </row>
    <row r="297" spans="1:10" x14ac:dyDescent="0.25">
      <c r="A297" s="164"/>
      <c r="B297" s="164"/>
      <c r="C297" s="164"/>
      <c r="D297" s="164"/>
      <c r="E297" s="164"/>
      <c r="F297" s="164"/>
      <c r="G297" s="164"/>
      <c r="H297" s="164"/>
      <c r="I297" s="164"/>
      <c r="J297" s="164"/>
    </row>
    <row r="298" spans="1:10" x14ac:dyDescent="0.25">
      <c r="A298" s="164"/>
      <c r="B298" s="164"/>
      <c r="C298" s="164"/>
      <c r="D298" s="164"/>
      <c r="E298" s="164"/>
      <c r="F298" s="164"/>
      <c r="G298" s="164"/>
      <c r="H298" s="164"/>
      <c r="I298" s="164"/>
      <c r="J298" s="164"/>
    </row>
    <row r="299" spans="1:10" x14ac:dyDescent="0.25">
      <c r="A299" s="164"/>
      <c r="B299" s="164"/>
      <c r="C299" s="164"/>
      <c r="D299" s="164"/>
      <c r="E299" s="164"/>
      <c r="F299" s="164"/>
      <c r="G299" s="164"/>
      <c r="H299" s="164"/>
      <c r="I299" s="164"/>
      <c r="J299" s="164"/>
    </row>
    <row r="300" spans="1:10" x14ac:dyDescent="0.25">
      <c r="A300" s="164"/>
      <c r="B300" s="164"/>
      <c r="C300" s="164"/>
      <c r="D300" s="164"/>
      <c r="E300" s="164"/>
      <c r="F300" s="164"/>
      <c r="G300" s="164"/>
      <c r="H300" s="164"/>
      <c r="I300" s="164"/>
      <c r="J300" s="164"/>
    </row>
    <row r="301" spans="1:10" x14ac:dyDescent="0.25">
      <c r="A301" s="164"/>
      <c r="B301" s="164"/>
      <c r="C301" s="164"/>
      <c r="D301" s="164"/>
      <c r="E301" s="164"/>
      <c r="F301" s="164"/>
      <c r="G301" s="164"/>
      <c r="H301" s="164"/>
      <c r="I301" s="164"/>
      <c r="J301" s="164"/>
    </row>
    <row r="302" spans="1:10" x14ac:dyDescent="0.25">
      <c r="A302" s="164"/>
      <c r="B302" s="164"/>
      <c r="C302" s="164"/>
      <c r="D302" s="164"/>
      <c r="E302" s="164"/>
      <c r="F302" s="164"/>
      <c r="G302" s="164"/>
      <c r="H302" s="164"/>
      <c r="I302" s="164"/>
      <c r="J302" s="164"/>
    </row>
    <row r="303" spans="1:10" x14ac:dyDescent="0.25">
      <c r="A303" s="164"/>
      <c r="B303" s="164"/>
      <c r="C303" s="164"/>
      <c r="D303" s="164"/>
      <c r="E303" s="164"/>
      <c r="F303" s="164"/>
      <c r="G303" s="164"/>
      <c r="H303" s="164"/>
      <c r="I303" s="164"/>
      <c r="J303" s="164"/>
    </row>
    <row r="304" spans="1:10" x14ac:dyDescent="0.25">
      <c r="A304" s="164"/>
      <c r="B304" s="164"/>
      <c r="C304" s="164"/>
      <c r="D304" s="164"/>
      <c r="E304" s="164"/>
      <c r="F304" s="164"/>
      <c r="G304" s="164"/>
      <c r="H304" s="164"/>
      <c r="I304" s="164"/>
      <c r="J304" s="164"/>
    </row>
    <row r="305" spans="1:10" x14ac:dyDescent="0.25">
      <c r="A305" s="164"/>
      <c r="B305" s="164"/>
      <c r="C305" s="164"/>
      <c r="D305" s="164"/>
      <c r="E305" s="164"/>
      <c r="F305" s="164"/>
      <c r="G305" s="164"/>
      <c r="H305" s="164"/>
      <c r="I305" s="164"/>
      <c r="J305" s="164"/>
    </row>
    <row r="306" spans="1:10" x14ac:dyDescent="0.25">
      <c r="A306" s="164"/>
      <c r="B306" s="164"/>
      <c r="C306" s="164"/>
      <c r="D306" s="164"/>
      <c r="E306" s="164"/>
      <c r="F306" s="164"/>
      <c r="G306" s="164"/>
      <c r="H306" s="164"/>
      <c r="I306" s="164"/>
      <c r="J306" s="164"/>
    </row>
    <row r="307" spans="1:10" x14ac:dyDescent="0.25">
      <c r="A307" s="164"/>
      <c r="B307" s="164"/>
      <c r="C307" s="164"/>
      <c r="D307" s="164"/>
      <c r="E307" s="164"/>
      <c r="F307" s="164"/>
      <c r="G307" s="164"/>
      <c r="H307" s="164"/>
      <c r="I307" s="164"/>
      <c r="J307" s="164"/>
    </row>
    <row r="308" spans="1:10" x14ac:dyDescent="0.25">
      <c r="A308" s="164"/>
      <c r="B308" s="164"/>
      <c r="C308" s="164"/>
      <c r="D308" s="164"/>
      <c r="E308" s="164"/>
      <c r="F308" s="164"/>
      <c r="G308" s="164"/>
      <c r="H308" s="164"/>
      <c r="I308" s="164"/>
      <c r="J308" s="164"/>
    </row>
    <row r="309" spans="1:10" x14ac:dyDescent="0.25">
      <c r="A309" s="164"/>
      <c r="B309" s="164"/>
      <c r="C309" s="164"/>
      <c r="D309" s="164"/>
      <c r="E309" s="164"/>
      <c r="F309" s="164"/>
      <c r="G309" s="164"/>
      <c r="H309" s="164"/>
      <c r="I309" s="164"/>
      <c r="J309" s="164"/>
    </row>
    <row r="310" spans="1:10" x14ac:dyDescent="0.25">
      <c r="A310" s="164"/>
      <c r="B310" s="164"/>
      <c r="C310" s="164"/>
      <c r="D310" s="164"/>
      <c r="E310" s="164"/>
      <c r="F310" s="164"/>
      <c r="G310" s="164"/>
      <c r="H310" s="164"/>
      <c r="I310" s="164"/>
      <c r="J310" s="164"/>
    </row>
    <row r="311" spans="1:10" x14ac:dyDescent="0.25">
      <c r="A311" s="164"/>
      <c r="B311" s="164"/>
      <c r="C311" s="164"/>
      <c r="D311" s="164"/>
      <c r="E311" s="164"/>
      <c r="F311" s="164"/>
      <c r="G311" s="164"/>
      <c r="H311" s="164"/>
      <c r="I311" s="164"/>
      <c r="J311" s="164"/>
    </row>
    <row r="312" spans="1:10" x14ac:dyDescent="0.25">
      <c r="A312" s="164"/>
      <c r="B312" s="164"/>
      <c r="C312" s="164"/>
      <c r="D312" s="164"/>
      <c r="E312" s="164"/>
      <c r="F312" s="164"/>
      <c r="G312" s="164"/>
      <c r="H312" s="164"/>
      <c r="I312" s="164"/>
      <c r="J312" s="164"/>
    </row>
    <row r="313" spans="1:10" x14ac:dyDescent="0.25">
      <c r="A313" s="164"/>
      <c r="B313" s="164"/>
      <c r="C313" s="164"/>
      <c r="D313" s="164"/>
      <c r="E313" s="164"/>
      <c r="F313" s="164"/>
      <c r="G313" s="164"/>
      <c r="H313" s="164"/>
      <c r="I313" s="164"/>
      <c r="J313" s="164"/>
    </row>
    <row r="314" spans="1:10" x14ac:dyDescent="0.25">
      <c r="A314" s="164"/>
      <c r="B314" s="164"/>
      <c r="C314" s="164"/>
      <c r="D314" s="164"/>
      <c r="E314" s="164"/>
      <c r="F314" s="164"/>
      <c r="G314" s="164"/>
      <c r="H314" s="164"/>
      <c r="I314" s="164"/>
      <c r="J314" s="164"/>
    </row>
    <row r="315" spans="1:10" x14ac:dyDescent="0.25">
      <c r="A315" s="164"/>
      <c r="B315" s="164"/>
      <c r="C315" s="164"/>
      <c r="D315" s="164"/>
      <c r="E315" s="164"/>
      <c r="F315" s="164"/>
      <c r="G315" s="164"/>
      <c r="H315" s="164"/>
      <c r="I315" s="164"/>
      <c r="J315" s="164"/>
    </row>
    <row r="316" spans="1:10" x14ac:dyDescent="0.25">
      <c r="A316" s="164"/>
      <c r="B316" s="164"/>
      <c r="C316" s="164"/>
      <c r="D316" s="164"/>
      <c r="E316" s="164"/>
      <c r="F316" s="164"/>
      <c r="G316" s="164"/>
      <c r="H316" s="164"/>
      <c r="I316" s="164"/>
      <c r="J316" s="164"/>
    </row>
    <row r="317" spans="1:10" x14ac:dyDescent="0.25">
      <c r="A317" s="164"/>
      <c r="B317" s="164"/>
      <c r="C317" s="164"/>
      <c r="D317" s="164"/>
      <c r="E317" s="164"/>
      <c r="F317" s="164"/>
      <c r="G317" s="164"/>
      <c r="H317" s="164"/>
      <c r="I317" s="164"/>
      <c r="J317" s="164"/>
    </row>
    <row r="318" spans="1:10" x14ac:dyDescent="0.25">
      <c r="A318" s="164"/>
      <c r="B318" s="164"/>
      <c r="C318" s="164"/>
      <c r="D318" s="164"/>
      <c r="E318" s="164"/>
      <c r="F318" s="164"/>
      <c r="G318" s="164"/>
      <c r="H318" s="164"/>
      <c r="I318" s="164"/>
      <c r="J318" s="164"/>
    </row>
    <row r="319" spans="1:10" x14ac:dyDescent="0.25">
      <c r="A319" s="164"/>
      <c r="B319" s="164"/>
      <c r="C319" s="164"/>
      <c r="D319" s="164"/>
      <c r="E319" s="164"/>
      <c r="F319" s="164"/>
      <c r="G319" s="164"/>
      <c r="H319" s="164"/>
      <c r="I319" s="164"/>
      <c r="J319" s="164"/>
    </row>
    <row r="320" spans="1:10" x14ac:dyDescent="0.25">
      <c r="A320" s="164"/>
      <c r="B320" s="164"/>
      <c r="C320" s="164"/>
      <c r="D320" s="164"/>
      <c r="E320" s="164"/>
      <c r="F320" s="164"/>
      <c r="G320" s="164"/>
      <c r="H320" s="164"/>
      <c r="I320" s="164"/>
      <c r="J320" s="164"/>
    </row>
    <row r="321" spans="1:10" x14ac:dyDescent="0.25">
      <c r="A321" s="164"/>
      <c r="B321" s="164"/>
      <c r="C321" s="164"/>
      <c r="D321" s="164"/>
      <c r="E321" s="164"/>
      <c r="F321" s="164"/>
      <c r="G321" s="164"/>
      <c r="H321" s="164"/>
      <c r="I321" s="164"/>
      <c r="J321" s="164"/>
    </row>
    <row r="322" spans="1:10" x14ac:dyDescent="0.25">
      <c r="A322" s="164"/>
      <c r="B322" s="164"/>
      <c r="C322" s="164"/>
      <c r="D322" s="164"/>
      <c r="E322" s="164"/>
      <c r="F322" s="164"/>
      <c r="G322" s="164"/>
      <c r="H322" s="164"/>
      <c r="I322" s="164"/>
      <c r="J322" s="164"/>
    </row>
    <row r="323" spans="1:10" x14ac:dyDescent="0.25">
      <c r="A323" s="164"/>
      <c r="B323" s="164"/>
      <c r="C323" s="164"/>
      <c r="D323" s="164"/>
      <c r="E323" s="164"/>
      <c r="F323" s="164"/>
      <c r="G323" s="164"/>
      <c r="H323" s="164"/>
      <c r="I323" s="164"/>
      <c r="J323" s="164"/>
    </row>
    <row r="324" spans="1:10" x14ac:dyDescent="0.25">
      <c r="A324" s="164"/>
      <c r="B324" s="164"/>
      <c r="C324" s="164"/>
      <c r="D324" s="164"/>
      <c r="E324" s="164"/>
      <c r="F324" s="164"/>
      <c r="G324" s="164"/>
      <c r="H324" s="164"/>
      <c r="I324" s="164"/>
      <c r="J324" s="164"/>
    </row>
    <row r="325" spans="1:10" x14ac:dyDescent="0.25">
      <c r="A325" s="164"/>
      <c r="B325" s="164"/>
      <c r="C325" s="164"/>
      <c r="D325" s="164"/>
      <c r="E325" s="164"/>
      <c r="F325" s="164"/>
      <c r="G325" s="164"/>
      <c r="H325" s="164"/>
      <c r="I325" s="164"/>
      <c r="J325" s="164"/>
    </row>
    <row r="326" spans="1:10" x14ac:dyDescent="0.25">
      <c r="A326" s="164"/>
      <c r="B326" s="164"/>
      <c r="C326" s="164"/>
      <c r="D326" s="164"/>
      <c r="E326" s="164"/>
      <c r="F326" s="164"/>
      <c r="G326" s="164"/>
      <c r="H326" s="164"/>
      <c r="I326" s="164"/>
      <c r="J326" s="164"/>
    </row>
    <row r="327" spans="1:10" x14ac:dyDescent="0.25">
      <c r="A327" s="164"/>
      <c r="B327" s="164"/>
      <c r="C327" s="164"/>
      <c r="D327" s="164"/>
      <c r="E327" s="164"/>
      <c r="F327" s="164"/>
      <c r="G327" s="164"/>
      <c r="H327" s="164"/>
      <c r="I327" s="164"/>
      <c r="J327" s="164"/>
    </row>
    <row r="328" spans="1:10" x14ac:dyDescent="0.25">
      <c r="A328" s="164"/>
      <c r="B328" s="164"/>
      <c r="C328" s="164"/>
      <c r="D328" s="164"/>
      <c r="E328" s="164"/>
      <c r="F328" s="164"/>
      <c r="G328" s="164"/>
      <c r="H328" s="164"/>
      <c r="I328" s="164"/>
      <c r="J328" s="164"/>
    </row>
    <row r="329" spans="1:10" x14ac:dyDescent="0.25">
      <c r="A329" s="164"/>
      <c r="B329" s="164"/>
      <c r="C329" s="164"/>
      <c r="D329" s="164"/>
      <c r="E329" s="164"/>
      <c r="F329" s="164"/>
      <c r="G329" s="164"/>
      <c r="H329" s="164"/>
      <c r="I329" s="164"/>
      <c r="J329" s="164"/>
    </row>
    <row r="330" spans="1:10" x14ac:dyDescent="0.25">
      <c r="A330" s="164"/>
      <c r="B330" s="164"/>
      <c r="C330" s="164"/>
      <c r="D330" s="164"/>
      <c r="E330" s="164"/>
      <c r="F330" s="164"/>
      <c r="G330" s="164"/>
      <c r="H330" s="164"/>
      <c r="I330" s="164"/>
      <c r="J330" s="164"/>
    </row>
    <row r="331" spans="1:10" x14ac:dyDescent="0.25">
      <c r="A331" s="164"/>
      <c r="B331" s="164"/>
      <c r="C331" s="164"/>
      <c r="D331" s="164"/>
      <c r="E331" s="164"/>
      <c r="F331" s="164"/>
      <c r="G331" s="164"/>
      <c r="H331" s="164"/>
      <c r="I331" s="164"/>
      <c r="J331" s="164"/>
    </row>
    <row r="332" spans="1:10" x14ac:dyDescent="0.25">
      <c r="A332" s="164"/>
      <c r="B332" s="164"/>
      <c r="C332" s="164"/>
      <c r="D332" s="164"/>
      <c r="E332" s="164"/>
      <c r="F332" s="164"/>
      <c r="G332" s="164"/>
      <c r="H332" s="164"/>
      <c r="I332" s="164"/>
      <c r="J332" s="164"/>
    </row>
    <row r="333" spans="1:10" x14ac:dyDescent="0.25">
      <c r="A333" s="164"/>
      <c r="B333" s="164"/>
      <c r="C333" s="164"/>
      <c r="D333" s="164"/>
      <c r="E333" s="164"/>
      <c r="F333" s="164"/>
      <c r="G333" s="164"/>
      <c r="H333" s="164"/>
      <c r="I333" s="164"/>
      <c r="J333" s="164"/>
    </row>
    <row r="334" spans="1:10" x14ac:dyDescent="0.25">
      <c r="A334" s="164"/>
      <c r="B334" s="164"/>
      <c r="C334" s="164"/>
      <c r="D334" s="164"/>
      <c r="E334" s="164"/>
      <c r="F334" s="164"/>
      <c r="G334" s="164"/>
      <c r="H334" s="164"/>
      <c r="I334" s="164"/>
      <c r="J334" s="164"/>
    </row>
    <row r="335" spans="1:10" x14ac:dyDescent="0.25">
      <c r="A335" s="164"/>
      <c r="B335" s="164"/>
      <c r="C335" s="164"/>
      <c r="D335" s="164"/>
      <c r="E335" s="164"/>
      <c r="F335" s="164"/>
      <c r="G335" s="164"/>
      <c r="H335" s="164"/>
      <c r="I335" s="164"/>
      <c r="J335" s="164"/>
    </row>
    <row r="336" spans="1:10" x14ac:dyDescent="0.25">
      <c r="A336" s="164"/>
      <c r="B336" s="164"/>
      <c r="C336" s="164"/>
      <c r="D336" s="164"/>
      <c r="E336" s="164"/>
      <c r="F336" s="164"/>
      <c r="G336" s="164"/>
      <c r="H336" s="164"/>
      <c r="I336" s="164"/>
      <c r="J336" s="164"/>
    </row>
    <row r="337" spans="1:10" x14ac:dyDescent="0.25">
      <c r="A337" s="164"/>
      <c r="B337" s="164"/>
      <c r="C337" s="164"/>
      <c r="D337" s="164"/>
      <c r="E337" s="164"/>
      <c r="F337" s="164"/>
      <c r="G337" s="164"/>
      <c r="H337" s="164"/>
      <c r="I337" s="164"/>
      <c r="J337" s="164"/>
    </row>
    <row r="338" spans="1:10" x14ac:dyDescent="0.25">
      <c r="A338" s="164"/>
      <c r="B338" s="164"/>
      <c r="C338" s="164"/>
      <c r="D338" s="164"/>
      <c r="E338" s="164"/>
      <c r="F338" s="164"/>
      <c r="G338" s="164"/>
      <c r="H338" s="164"/>
      <c r="I338" s="164"/>
      <c r="J338" s="164"/>
    </row>
    <row r="339" spans="1:10" x14ac:dyDescent="0.25">
      <c r="A339" s="164"/>
      <c r="B339" s="164"/>
      <c r="C339" s="164"/>
      <c r="D339" s="164"/>
      <c r="E339" s="164"/>
      <c r="F339" s="164"/>
      <c r="G339" s="164"/>
      <c r="H339" s="164"/>
      <c r="I339" s="164"/>
      <c r="J339" s="164"/>
    </row>
    <row r="340" spans="1:10" x14ac:dyDescent="0.25">
      <c r="A340" s="164"/>
      <c r="B340" s="164"/>
      <c r="C340" s="164"/>
      <c r="D340" s="164"/>
      <c r="E340" s="164"/>
      <c r="F340" s="164"/>
      <c r="G340" s="164"/>
      <c r="H340" s="164"/>
      <c r="I340" s="164"/>
      <c r="J340" s="164"/>
    </row>
    <row r="341" spans="1:10" x14ac:dyDescent="0.25">
      <c r="A341" s="164"/>
      <c r="B341" s="164"/>
      <c r="C341" s="164"/>
      <c r="D341" s="164"/>
      <c r="E341" s="164"/>
      <c r="F341" s="164"/>
      <c r="G341" s="164"/>
      <c r="H341" s="164"/>
      <c r="I341" s="164"/>
      <c r="J341" s="164"/>
    </row>
    <row r="342" spans="1:10" x14ac:dyDescent="0.25">
      <c r="A342" s="164"/>
      <c r="B342" s="164"/>
      <c r="C342" s="164"/>
      <c r="D342" s="164"/>
      <c r="E342" s="164"/>
      <c r="F342" s="164"/>
      <c r="G342" s="164"/>
      <c r="H342" s="164"/>
      <c r="I342" s="164"/>
      <c r="J342" s="164"/>
    </row>
    <row r="343" spans="1:10" x14ac:dyDescent="0.25">
      <c r="A343" s="164"/>
      <c r="B343" s="164"/>
      <c r="C343" s="164"/>
      <c r="D343" s="164"/>
      <c r="E343" s="164"/>
      <c r="F343" s="164"/>
      <c r="G343" s="164"/>
      <c r="H343" s="164"/>
      <c r="I343" s="164"/>
      <c r="J343" s="164"/>
    </row>
    <row r="344" spans="1:10" x14ac:dyDescent="0.25">
      <c r="A344" s="164"/>
      <c r="B344" s="164"/>
      <c r="C344" s="164"/>
      <c r="D344" s="164"/>
      <c r="E344" s="164"/>
      <c r="F344" s="164"/>
      <c r="G344" s="164"/>
      <c r="H344" s="164"/>
      <c r="I344" s="164"/>
      <c r="J344" s="164"/>
    </row>
    <row r="345" spans="1:10" x14ac:dyDescent="0.25">
      <c r="A345" s="164"/>
      <c r="B345" s="164"/>
      <c r="C345" s="164"/>
      <c r="D345" s="164"/>
      <c r="E345" s="164"/>
      <c r="F345" s="164"/>
      <c r="G345" s="164"/>
      <c r="H345" s="164"/>
      <c r="I345" s="164"/>
      <c r="J345" s="164"/>
    </row>
    <row r="346" spans="1:10" x14ac:dyDescent="0.25">
      <c r="A346" s="164"/>
      <c r="B346" s="164"/>
      <c r="C346" s="164"/>
      <c r="D346" s="164"/>
      <c r="E346" s="164"/>
      <c r="F346" s="164"/>
      <c r="G346" s="164"/>
      <c r="H346" s="164"/>
      <c r="I346" s="164"/>
      <c r="J346" s="164"/>
    </row>
    <row r="347" spans="1:10" x14ac:dyDescent="0.25">
      <c r="A347" s="164"/>
      <c r="B347" s="164"/>
      <c r="C347" s="164"/>
      <c r="D347" s="164"/>
      <c r="E347" s="164"/>
      <c r="F347" s="164"/>
      <c r="G347" s="164"/>
      <c r="H347" s="164"/>
      <c r="I347" s="164"/>
      <c r="J347" s="164"/>
    </row>
    <row r="348" spans="1:10" x14ac:dyDescent="0.25">
      <c r="A348" s="164"/>
      <c r="B348" s="164"/>
      <c r="C348" s="164"/>
      <c r="D348" s="164"/>
      <c r="E348" s="164"/>
      <c r="F348" s="164"/>
      <c r="G348" s="164"/>
      <c r="H348" s="164"/>
      <c r="I348" s="164"/>
      <c r="J348" s="164"/>
    </row>
    <row r="349" spans="1:10" x14ac:dyDescent="0.25">
      <c r="A349" s="164"/>
      <c r="B349" s="164"/>
      <c r="C349" s="164"/>
      <c r="D349" s="164"/>
      <c r="E349" s="164"/>
      <c r="F349" s="164"/>
      <c r="G349" s="164"/>
      <c r="H349" s="164"/>
      <c r="I349" s="164"/>
      <c r="J349" s="164"/>
    </row>
    <row r="350" spans="1:10" x14ac:dyDescent="0.25">
      <c r="A350" s="164"/>
      <c r="B350" s="164"/>
      <c r="C350" s="164"/>
      <c r="D350" s="164"/>
      <c r="E350" s="164"/>
      <c r="F350" s="164"/>
      <c r="G350" s="164"/>
      <c r="H350" s="164"/>
      <c r="I350" s="164"/>
      <c r="J350" s="164"/>
    </row>
    <row r="351" spans="1:10" x14ac:dyDescent="0.25">
      <c r="A351" s="164"/>
      <c r="B351" s="164"/>
      <c r="C351" s="164"/>
      <c r="D351" s="164"/>
      <c r="E351" s="164"/>
      <c r="F351" s="164"/>
      <c r="G351" s="164"/>
      <c r="H351" s="164"/>
      <c r="I351" s="164"/>
      <c r="J351" s="164"/>
    </row>
    <row r="352" spans="1:10" x14ac:dyDescent="0.25">
      <c r="A352" s="164"/>
      <c r="B352" s="164"/>
      <c r="C352" s="164"/>
      <c r="D352" s="164"/>
      <c r="E352" s="164"/>
      <c r="F352" s="164"/>
      <c r="G352" s="164"/>
      <c r="H352" s="164"/>
      <c r="I352" s="164"/>
      <c r="J352" s="164"/>
    </row>
    <row r="353" spans="1:10" x14ac:dyDescent="0.25">
      <c r="A353" s="164"/>
      <c r="B353" s="164"/>
      <c r="C353" s="164"/>
      <c r="D353" s="164"/>
      <c r="E353" s="164"/>
      <c r="F353" s="164"/>
      <c r="G353" s="164"/>
      <c r="H353" s="164"/>
      <c r="I353" s="164"/>
      <c r="J353" s="164"/>
    </row>
    <row r="354" spans="1:10" x14ac:dyDescent="0.25">
      <c r="A354" s="164"/>
      <c r="B354" s="164"/>
      <c r="C354" s="164"/>
      <c r="D354" s="164"/>
      <c r="E354" s="164"/>
      <c r="F354" s="164"/>
      <c r="G354" s="164"/>
      <c r="H354" s="164"/>
      <c r="I354" s="164"/>
      <c r="J354" s="164"/>
    </row>
    <row r="355" spans="1:10" x14ac:dyDescent="0.25">
      <c r="A355" s="164"/>
      <c r="B355" s="164"/>
      <c r="C355" s="164"/>
      <c r="D355" s="164"/>
      <c r="E355" s="164"/>
      <c r="F355" s="164"/>
      <c r="G355" s="164"/>
      <c r="H355" s="164"/>
      <c r="I355" s="164"/>
      <c r="J355" s="164"/>
    </row>
    <row r="356" spans="1:10" x14ac:dyDescent="0.25">
      <c r="A356" s="164"/>
      <c r="B356" s="164"/>
      <c r="C356" s="164"/>
      <c r="D356" s="164"/>
      <c r="E356" s="164"/>
      <c r="F356" s="164"/>
      <c r="G356" s="164"/>
      <c r="H356" s="164"/>
      <c r="I356" s="164"/>
      <c r="J356" s="164"/>
    </row>
    <row r="357" spans="1:10" x14ac:dyDescent="0.25">
      <c r="A357" s="164"/>
      <c r="B357" s="164"/>
      <c r="C357" s="164"/>
      <c r="D357" s="164"/>
      <c r="E357" s="164"/>
      <c r="F357" s="164"/>
      <c r="G357" s="164"/>
      <c r="H357" s="164"/>
      <c r="I357" s="164"/>
      <c r="J357" s="164"/>
    </row>
    <row r="358" spans="1:10" x14ac:dyDescent="0.25">
      <c r="A358" s="164"/>
      <c r="B358" s="164"/>
      <c r="C358" s="164"/>
      <c r="D358" s="164"/>
      <c r="E358" s="164"/>
      <c r="F358" s="164"/>
      <c r="G358" s="164"/>
      <c r="H358" s="164"/>
      <c r="I358" s="164"/>
      <c r="J358" s="164"/>
    </row>
    <row r="359" spans="1:10" x14ac:dyDescent="0.25">
      <c r="A359" s="164"/>
      <c r="B359" s="164"/>
      <c r="C359" s="164"/>
      <c r="D359" s="164"/>
      <c r="E359" s="164"/>
      <c r="F359" s="164"/>
      <c r="G359" s="164"/>
      <c r="H359" s="164"/>
      <c r="I359" s="164"/>
      <c r="J359" s="164"/>
    </row>
    <row r="360" spans="1:10" x14ac:dyDescent="0.25">
      <c r="A360" s="164"/>
      <c r="B360" s="164"/>
      <c r="C360" s="164"/>
      <c r="D360" s="164"/>
      <c r="E360" s="164"/>
      <c r="F360" s="164"/>
      <c r="G360" s="164"/>
      <c r="H360" s="164"/>
      <c r="I360" s="164"/>
      <c r="J360" s="164"/>
    </row>
    <row r="361" spans="1:10" x14ac:dyDescent="0.25">
      <c r="A361" s="164"/>
      <c r="B361" s="164"/>
      <c r="C361" s="164"/>
      <c r="D361" s="164"/>
      <c r="E361" s="164"/>
      <c r="F361" s="164"/>
      <c r="G361" s="164"/>
      <c r="H361" s="164"/>
      <c r="I361" s="164"/>
      <c r="J361" s="164"/>
    </row>
    <row r="362" spans="1:10" x14ac:dyDescent="0.25">
      <c r="A362" s="164"/>
      <c r="B362" s="164"/>
      <c r="C362" s="164"/>
      <c r="D362" s="164"/>
      <c r="E362" s="164"/>
      <c r="F362" s="164"/>
      <c r="G362" s="164"/>
      <c r="H362" s="164"/>
      <c r="I362" s="164"/>
      <c r="J362" s="164"/>
    </row>
    <row r="363" spans="1:10" x14ac:dyDescent="0.25">
      <c r="A363" s="164"/>
      <c r="B363" s="164"/>
      <c r="C363" s="164"/>
      <c r="D363" s="164"/>
      <c r="E363" s="164"/>
      <c r="F363" s="164"/>
      <c r="G363" s="164"/>
      <c r="H363" s="164"/>
      <c r="I363" s="164"/>
      <c r="J363" s="164"/>
    </row>
    <row r="364" spans="1:10" x14ac:dyDescent="0.25">
      <c r="A364" s="164"/>
      <c r="B364" s="164"/>
      <c r="C364" s="164"/>
      <c r="D364" s="164"/>
      <c r="E364" s="164"/>
      <c r="F364" s="164"/>
      <c r="G364" s="164"/>
      <c r="H364" s="164"/>
      <c r="I364" s="164"/>
      <c r="J364" s="164"/>
    </row>
    <row r="365" spans="1:10" x14ac:dyDescent="0.25">
      <c r="A365" s="164"/>
      <c r="B365" s="164"/>
      <c r="C365" s="164"/>
      <c r="D365" s="164"/>
      <c r="E365" s="164"/>
      <c r="F365" s="164"/>
      <c r="G365" s="164"/>
      <c r="H365" s="164"/>
      <c r="I365" s="164"/>
      <c r="J365" s="164"/>
    </row>
    <row r="366" spans="1:10" x14ac:dyDescent="0.25">
      <c r="A366" s="164"/>
      <c r="B366" s="164"/>
      <c r="C366" s="164"/>
      <c r="D366" s="164"/>
      <c r="E366" s="164"/>
      <c r="F366" s="164"/>
      <c r="G366" s="164"/>
      <c r="H366" s="164"/>
      <c r="I366" s="164"/>
      <c r="J366" s="164"/>
    </row>
    <row r="367" spans="1:10" x14ac:dyDescent="0.25">
      <c r="A367" s="164"/>
      <c r="B367" s="164"/>
      <c r="C367" s="164"/>
      <c r="D367" s="164"/>
      <c r="E367" s="164"/>
      <c r="F367" s="164"/>
      <c r="G367" s="164"/>
      <c r="H367" s="164"/>
      <c r="I367" s="164"/>
      <c r="J367" s="164"/>
    </row>
    <row r="368" spans="1:10" x14ac:dyDescent="0.25">
      <c r="A368" s="164"/>
      <c r="B368" s="164"/>
      <c r="C368" s="164"/>
      <c r="D368" s="164"/>
      <c r="E368" s="164"/>
      <c r="F368" s="164"/>
      <c r="G368" s="164"/>
      <c r="H368" s="164"/>
      <c r="I368" s="164"/>
      <c r="J368" s="164"/>
    </row>
    <row r="369" spans="1:10" x14ac:dyDescent="0.25">
      <c r="A369" s="164"/>
      <c r="B369" s="164"/>
      <c r="C369" s="164"/>
      <c r="D369" s="164"/>
      <c r="E369" s="164"/>
      <c r="F369" s="164"/>
      <c r="G369" s="164"/>
      <c r="H369" s="164"/>
      <c r="I369" s="164"/>
      <c r="J369" s="164"/>
    </row>
    <row r="370" spans="1:10" x14ac:dyDescent="0.25">
      <c r="A370" s="164"/>
      <c r="B370" s="164"/>
      <c r="C370" s="164"/>
      <c r="D370" s="164"/>
      <c r="E370" s="164"/>
      <c r="F370" s="164"/>
      <c r="G370" s="164"/>
      <c r="H370" s="164"/>
      <c r="I370" s="164"/>
      <c r="J370" s="164"/>
    </row>
    <row r="371" spans="1:10" x14ac:dyDescent="0.25">
      <c r="A371" s="164"/>
      <c r="B371" s="164"/>
      <c r="C371" s="164"/>
      <c r="D371" s="164"/>
      <c r="E371" s="164"/>
      <c r="F371" s="164"/>
      <c r="G371" s="164"/>
      <c r="H371" s="164"/>
      <c r="I371" s="164"/>
      <c r="J371" s="164"/>
    </row>
    <row r="372" spans="1:10" x14ac:dyDescent="0.25">
      <c r="A372" s="164"/>
      <c r="B372" s="164"/>
      <c r="C372" s="164"/>
      <c r="D372" s="164"/>
      <c r="E372" s="164"/>
      <c r="F372" s="164"/>
      <c r="G372" s="164"/>
      <c r="H372" s="164"/>
      <c r="I372" s="164"/>
      <c r="J372" s="164"/>
    </row>
    <row r="373" spans="1:10" x14ac:dyDescent="0.25">
      <c r="A373" s="164"/>
      <c r="B373" s="164"/>
      <c r="C373" s="164"/>
      <c r="D373" s="164"/>
      <c r="E373" s="164"/>
      <c r="F373" s="164"/>
      <c r="G373" s="164"/>
      <c r="H373" s="164"/>
      <c r="I373" s="164"/>
      <c r="J373" s="164"/>
    </row>
    <row r="374" spans="1:10" x14ac:dyDescent="0.25">
      <c r="A374" s="164"/>
      <c r="B374" s="164"/>
      <c r="C374" s="164"/>
      <c r="D374" s="164"/>
      <c r="E374" s="164"/>
      <c r="F374" s="164"/>
      <c r="G374" s="164"/>
      <c r="H374" s="164"/>
      <c r="I374" s="164"/>
      <c r="J374" s="164"/>
    </row>
    <row r="375" spans="1:10" x14ac:dyDescent="0.25">
      <c r="A375" s="164"/>
      <c r="B375" s="164"/>
      <c r="C375" s="164"/>
      <c r="D375" s="164"/>
      <c r="E375" s="164"/>
      <c r="F375" s="164"/>
      <c r="G375" s="164"/>
      <c r="H375" s="164"/>
      <c r="I375" s="164"/>
      <c r="J375" s="164"/>
    </row>
    <row r="376" spans="1:10" x14ac:dyDescent="0.25">
      <c r="A376" s="164"/>
      <c r="B376" s="164"/>
      <c r="C376" s="164"/>
      <c r="D376" s="164"/>
      <c r="E376" s="164"/>
      <c r="F376" s="164"/>
      <c r="G376" s="164"/>
      <c r="H376" s="164"/>
      <c r="I376" s="164"/>
      <c r="J376" s="164"/>
    </row>
    <row r="377" spans="1:10" x14ac:dyDescent="0.25">
      <c r="A377" s="164"/>
      <c r="B377" s="164"/>
      <c r="C377" s="164"/>
      <c r="D377" s="164"/>
      <c r="E377" s="164"/>
      <c r="F377" s="164"/>
      <c r="G377" s="164"/>
      <c r="H377" s="164"/>
      <c r="I377" s="164"/>
      <c r="J377" s="164"/>
    </row>
    <row r="378" spans="1:10" x14ac:dyDescent="0.25">
      <c r="A378" s="164"/>
      <c r="B378" s="164"/>
      <c r="C378" s="164"/>
      <c r="D378" s="164"/>
      <c r="E378" s="164"/>
      <c r="F378" s="164"/>
      <c r="G378" s="164"/>
      <c r="H378" s="164"/>
      <c r="I378" s="164"/>
      <c r="J378" s="164"/>
    </row>
    <row r="379" spans="1:10" x14ac:dyDescent="0.25">
      <c r="A379" s="164"/>
      <c r="B379" s="164"/>
      <c r="C379" s="164"/>
      <c r="D379" s="164"/>
      <c r="E379" s="164"/>
      <c r="F379" s="164"/>
      <c r="G379" s="164"/>
      <c r="H379" s="164"/>
      <c r="I379" s="164"/>
      <c r="J379" s="164"/>
    </row>
    <row r="380" spans="1:10" x14ac:dyDescent="0.25">
      <c r="A380" s="164"/>
      <c r="B380" s="164"/>
      <c r="C380" s="164"/>
      <c r="D380" s="164"/>
      <c r="E380" s="164"/>
      <c r="F380" s="164"/>
      <c r="G380" s="164"/>
      <c r="H380" s="164"/>
      <c r="I380" s="164"/>
      <c r="J380" s="164"/>
    </row>
    <row r="381" spans="1:10" x14ac:dyDescent="0.25">
      <c r="A381" s="164"/>
      <c r="B381" s="164"/>
      <c r="C381" s="164"/>
      <c r="D381" s="164"/>
      <c r="E381" s="164"/>
      <c r="F381" s="164"/>
      <c r="G381" s="164"/>
      <c r="H381" s="164"/>
      <c r="I381" s="164"/>
      <c r="J381" s="164"/>
    </row>
    <row r="382" spans="1:10" x14ac:dyDescent="0.25">
      <c r="A382" s="164"/>
      <c r="B382" s="164"/>
      <c r="C382" s="164"/>
      <c r="D382" s="164"/>
      <c r="E382" s="164"/>
      <c r="F382" s="164"/>
      <c r="G382" s="164"/>
      <c r="H382" s="164"/>
      <c r="I382" s="164"/>
      <c r="J382" s="164"/>
    </row>
    <row r="383" spans="1:10" x14ac:dyDescent="0.25">
      <c r="A383" s="164"/>
      <c r="B383" s="164"/>
      <c r="C383" s="164"/>
      <c r="D383" s="164"/>
      <c r="E383" s="164"/>
      <c r="F383" s="164"/>
      <c r="G383" s="164"/>
      <c r="H383" s="164"/>
      <c r="I383" s="164"/>
      <c r="J383" s="164"/>
    </row>
    <row r="384" spans="1:10" x14ac:dyDescent="0.25">
      <c r="A384" s="164"/>
      <c r="B384" s="164"/>
      <c r="C384" s="164"/>
      <c r="D384" s="164"/>
      <c r="E384" s="164"/>
      <c r="F384" s="164"/>
      <c r="G384" s="164"/>
      <c r="H384" s="164"/>
      <c r="I384" s="164"/>
      <c r="J384" s="164"/>
    </row>
    <row r="385" spans="1:10" x14ac:dyDescent="0.25">
      <c r="A385" s="164"/>
      <c r="B385" s="164"/>
      <c r="C385" s="164"/>
      <c r="D385" s="164"/>
      <c r="E385" s="164"/>
      <c r="F385" s="164"/>
      <c r="G385" s="164"/>
      <c r="H385" s="164"/>
      <c r="I385" s="164"/>
      <c r="J385" s="164"/>
    </row>
    <row r="386" spans="1:10" x14ac:dyDescent="0.25">
      <c r="A386" s="164"/>
      <c r="B386" s="164"/>
      <c r="C386" s="164"/>
      <c r="D386" s="164"/>
      <c r="E386" s="164"/>
      <c r="F386" s="164"/>
      <c r="G386" s="164"/>
      <c r="H386" s="164"/>
      <c r="I386" s="164"/>
      <c r="J386" s="164"/>
    </row>
    <row r="387" spans="1:10" x14ac:dyDescent="0.25">
      <c r="A387" s="164"/>
      <c r="B387" s="164"/>
      <c r="C387" s="164"/>
      <c r="D387" s="164"/>
      <c r="E387" s="164"/>
      <c r="F387" s="164"/>
      <c r="G387" s="164"/>
      <c r="H387" s="164"/>
      <c r="I387" s="164"/>
      <c r="J387" s="164"/>
    </row>
    <row r="388" spans="1:10" x14ac:dyDescent="0.25">
      <c r="A388" s="164"/>
      <c r="B388" s="164"/>
      <c r="C388" s="164"/>
      <c r="D388" s="164"/>
      <c r="E388" s="164"/>
      <c r="F388" s="164"/>
      <c r="G388" s="164"/>
      <c r="H388" s="164"/>
      <c r="I388" s="164"/>
      <c r="J388" s="164"/>
    </row>
    <row r="389" spans="1:10" x14ac:dyDescent="0.25">
      <c r="A389" s="164"/>
      <c r="B389" s="164"/>
      <c r="C389" s="164"/>
      <c r="D389" s="164"/>
      <c r="E389" s="164"/>
      <c r="F389" s="164"/>
      <c r="G389" s="164"/>
      <c r="H389" s="164"/>
      <c r="I389" s="164"/>
      <c r="J389" s="164"/>
    </row>
    <row r="390" spans="1:10" x14ac:dyDescent="0.25">
      <c r="A390" s="164"/>
      <c r="B390" s="164"/>
      <c r="C390" s="164"/>
      <c r="D390" s="164"/>
      <c r="E390" s="164"/>
      <c r="F390" s="164"/>
      <c r="G390" s="164"/>
      <c r="H390" s="164"/>
      <c r="I390" s="164"/>
      <c r="J390" s="164"/>
    </row>
    <row r="391" spans="1:10" x14ac:dyDescent="0.25">
      <c r="A391" s="164"/>
      <c r="B391" s="164"/>
      <c r="C391" s="164"/>
      <c r="D391" s="164"/>
      <c r="E391" s="164"/>
      <c r="F391" s="164"/>
      <c r="G391" s="164"/>
      <c r="H391" s="164"/>
      <c r="I391" s="164"/>
      <c r="J391" s="164"/>
    </row>
    <row r="392" spans="1:10" x14ac:dyDescent="0.25">
      <c r="A392" s="164"/>
      <c r="B392" s="164"/>
      <c r="C392" s="164"/>
      <c r="D392" s="164"/>
      <c r="E392" s="164"/>
      <c r="F392" s="164"/>
      <c r="G392" s="164"/>
      <c r="H392" s="164"/>
      <c r="I392" s="164"/>
      <c r="J392" s="164"/>
    </row>
    <row r="393" spans="1:10" x14ac:dyDescent="0.25">
      <c r="A393" s="164"/>
      <c r="B393" s="164"/>
      <c r="C393" s="164"/>
      <c r="D393" s="164"/>
      <c r="E393" s="164"/>
      <c r="F393" s="164"/>
      <c r="G393" s="164"/>
      <c r="H393" s="164"/>
      <c r="I393" s="164"/>
      <c r="J393" s="164"/>
    </row>
    <row r="394" spans="1:10" x14ac:dyDescent="0.25">
      <c r="A394" s="164"/>
      <c r="B394" s="164"/>
      <c r="C394" s="164"/>
      <c r="D394" s="164"/>
      <c r="E394" s="164"/>
      <c r="F394" s="164"/>
      <c r="G394" s="164"/>
      <c r="H394" s="164"/>
      <c r="I394" s="164"/>
      <c r="J394" s="164"/>
    </row>
    <row r="395" spans="1:10" x14ac:dyDescent="0.25">
      <c r="A395" s="164"/>
      <c r="B395" s="164"/>
      <c r="C395" s="164"/>
      <c r="D395" s="164"/>
      <c r="E395" s="164"/>
      <c r="F395" s="164"/>
      <c r="G395" s="164"/>
      <c r="H395" s="164"/>
      <c r="I395" s="164"/>
      <c r="J395" s="164"/>
    </row>
    <row r="396" spans="1:10" x14ac:dyDescent="0.25">
      <c r="A396" s="164"/>
      <c r="B396" s="164"/>
      <c r="C396" s="164"/>
      <c r="D396" s="164"/>
      <c r="E396" s="164"/>
      <c r="F396" s="164"/>
      <c r="G396" s="164"/>
      <c r="H396" s="164"/>
      <c r="I396" s="164"/>
      <c r="J396" s="164"/>
    </row>
    <row r="397" spans="1:10" x14ac:dyDescent="0.25">
      <c r="A397" s="164"/>
      <c r="B397" s="164"/>
      <c r="C397" s="164"/>
      <c r="D397" s="164"/>
      <c r="E397" s="164"/>
      <c r="F397" s="164"/>
      <c r="G397" s="164"/>
      <c r="H397" s="164"/>
      <c r="I397" s="164"/>
      <c r="J397" s="164"/>
    </row>
    <row r="398" spans="1:10" x14ac:dyDescent="0.25">
      <c r="A398" s="164"/>
      <c r="B398" s="164"/>
      <c r="C398" s="164"/>
      <c r="D398" s="164"/>
      <c r="E398" s="164"/>
      <c r="F398" s="164"/>
      <c r="G398" s="164"/>
      <c r="H398" s="164"/>
      <c r="I398" s="164"/>
      <c r="J398" s="164"/>
    </row>
    <row r="399" spans="1:10" x14ac:dyDescent="0.25">
      <c r="A399" s="164"/>
      <c r="B399" s="164"/>
      <c r="C399" s="164"/>
      <c r="D399" s="164"/>
      <c r="E399" s="164"/>
      <c r="F399" s="164"/>
      <c r="G399" s="164"/>
      <c r="H399" s="164"/>
      <c r="I399" s="164"/>
      <c r="J399" s="164"/>
    </row>
    <row r="400" spans="1:10" x14ac:dyDescent="0.25">
      <c r="A400" s="164"/>
      <c r="B400" s="164"/>
      <c r="C400" s="164"/>
      <c r="D400" s="164"/>
      <c r="E400" s="164"/>
      <c r="F400" s="164"/>
      <c r="G400" s="164"/>
      <c r="H400" s="164"/>
      <c r="I400" s="164"/>
      <c r="J400" s="164"/>
    </row>
    <row r="401" spans="1:10" x14ac:dyDescent="0.25">
      <c r="A401" s="164"/>
      <c r="B401" s="164"/>
      <c r="C401" s="164"/>
      <c r="D401" s="164"/>
      <c r="E401" s="164"/>
      <c r="F401" s="164"/>
      <c r="G401" s="164"/>
      <c r="H401" s="164"/>
      <c r="I401" s="164"/>
      <c r="J401" s="164"/>
    </row>
    <row r="402" spans="1:10" x14ac:dyDescent="0.25">
      <c r="A402" s="164"/>
      <c r="B402" s="164"/>
      <c r="C402" s="164"/>
      <c r="D402" s="164"/>
      <c r="E402" s="164"/>
      <c r="F402" s="164"/>
      <c r="G402" s="164"/>
      <c r="H402" s="164"/>
      <c r="I402" s="164"/>
      <c r="J402" s="164"/>
    </row>
    <row r="403" spans="1:10" x14ac:dyDescent="0.25">
      <c r="A403" s="164"/>
      <c r="B403" s="164"/>
      <c r="C403" s="164"/>
      <c r="D403" s="164"/>
      <c r="E403" s="164"/>
      <c r="F403" s="164"/>
      <c r="G403" s="164"/>
      <c r="H403" s="164"/>
      <c r="I403" s="164"/>
      <c r="J403" s="164"/>
    </row>
    <row r="404" spans="1:10" x14ac:dyDescent="0.25">
      <c r="A404" s="164"/>
      <c r="B404" s="164"/>
      <c r="C404" s="164"/>
      <c r="D404" s="164"/>
      <c r="E404" s="164"/>
      <c r="F404" s="164"/>
      <c r="G404" s="164"/>
      <c r="H404" s="164"/>
      <c r="I404" s="164"/>
      <c r="J404" s="164"/>
    </row>
    <row r="405" spans="1:10" x14ac:dyDescent="0.25">
      <c r="A405" s="164"/>
      <c r="B405" s="164"/>
      <c r="C405" s="164"/>
      <c r="D405" s="164"/>
      <c r="E405" s="164"/>
      <c r="F405" s="164"/>
      <c r="G405" s="164"/>
      <c r="H405" s="164"/>
      <c r="I405" s="164"/>
      <c r="J405" s="164"/>
    </row>
    <row r="406" spans="1:10" x14ac:dyDescent="0.25">
      <c r="A406" s="164"/>
      <c r="B406" s="164"/>
      <c r="C406" s="164"/>
      <c r="D406" s="164"/>
      <c r="E406" s="164"/>
      <c r="F406" s="164"/>
      <c r="G406" s="164"/>
      <c r="H406" s="164"/>
      <c r="I406" s="164"/>
      <c r="J406" s="164"/>
    </row>
    <row r="407" spans="1:10" x14ac:dyDescent="0.25">
      <c r="A407" s="164"/>
      <c r="B407" s="164"/>
      <c r="C407" s="164"/>
      <c r="D407" s="164"/>
      <c r="E407" s="164"/>
      <c r="F407" s="164"/>
      <c r="G407" s="164"/>
      <c r="H407" s="164"/>
      <c r="I407" s="164"/>
      <c r="J407" s="164"/>
    </row>
    <row r="408" spans="1:10" x14ac:dyDescent="0.25">
      <c r="A408" s="164"/>
      <c r="B408" s="164"/>
      <c r="C408" s="164"/>
      <c r="D408" s="164"/>
      <c r="E408" s="164"/>
      <c r="F408" s="164"/>
      <c r="G408" s="164"/>
      <c r="H408" s="164"/>
      <c r="I408" s="164"/>
      <c r="J408" s="164"/>
    </row>
    <row r="409" spans="1:10" x14ac:dyDescent="0.25">
      <c r="A409" s="164"/>
      <c r="B409" s="164"/>
      <c r="C409" s="164"/>
      <c r="D409" s="164"/>
      <c r="E409" s="164"/>
      <c r="F409" s="164"/>
      <c r="G409" s="164"/>
      <c r="H409" s="164"/>
      <c r="I409" s="164"/>
      <c r="J409" s="164"/>
    </row>
    <row r="410" spans="1:10" x14ac:dyDescent="0.25">
      <c r="A410" s="164"/>
      <c r="B410" s="164"/>
      <c r="C410" s="164"/>
      <c r="D410" s="164"/>
      <c r="E410" s="164"/>
      <c r="F410" s="164"/>
      <c r="G410" s="164"/>
      <c r="H410" s="164"/>
      <c r="I410" s="164"/>
      <c r="J410" s="164"/>
    </row>
    <row r="411" spans="1:10" x14ac:dyDescent="0.25">
      <c r="A411" s="164"/>
      <c r="B411" s="164"/>
      <c r="C411" s="164"/>
      <c r="D411" s="164"/>
      <c r="E411" s="164"/>
      <c r="F411" s="164"/>
      <c r="G411" s="164"/>
      <c r="H411" s="164"/>
      <c r="I411" s="164"/>
      <c r="J411" s="164"/>
    </row>
    <row r="412" spans="1:10" x14ac:dyDescent="0.25">
      <c r="A412" s="164"/>
      <c r="B412" s="164"/>
      <c r="C412" s="164"/>
      <c r="D412" s="164"/>
      <c r="E412" s="164"/>
      <c r="F412" s="164"/>
      <c r="G412" s="164"/>
      <c r="H412" s="164"/>
      <c r="I412" s="164"/>
      <c r="J412" s="164"/>
    </row>
    <row r="413" spans="1:10" x14ac:dyDescent="0.25">
      <c r="A413" s="164"/>
      <c r="B413" s="164"/>
      <c r="C413" s="164"/>
      <c r="D413" s="164"/>
      <c r="E413" s="164"/>
      <c r="F413" s="164"/>
      <c r="G413" s="164"/>
      <c r="H413" s="164"/>
      <c r="I413" s="164"/>
      <c r="J413" s="164"/>
    </row>
    <row r="414" spans="1:10" x14ac:dyDescent="0.25">
      <c r="A414" s="164"/>
      <c r="B414" s="164"/>
      <c r="C414" s="164"/>
      <c r="D414" s="164"/>
      <c r="E414" s="164"/>
      <c r="F414" s="164"/>
      <c r="G414" s="164"/>
      <c r="H414" s="164"/>
      <c r="I414" s="164"/>
      <c r="J414" s="164"/>
    </row>
    <row r="415" spans="1:10" x14ac:dyDescent="0.25">
      <c r="A415" s="164"/>
      <c r="B415" s="164"/>
      <c r="C415" s="164"/>
      <c r="D415" s="164"/>
      <c r="E415" s="164"/>
      <c r="F415" s="164"/>
      <c r="G415" s="164"/>
      <c r="H415" s="164"/>
      <c r="I415" s="164"/>
      <c r="J415" s="164"/>
    </row>
    <row r="416" spans="1:10" x14ac:dyDescent="0.25">
      <c r="A416" s="164"/>
      <c r="B416" s="164"/>
      <c r="C416" s="164"/>
      <c r="D416" s="164"/>
      <c r="E416" s="164"/>
      <c r="F416" s="164"/>
      <c r="G416" s="164"/>
      <c r="H416" s="164"/>
      <c r="I416" s="164"/>
      <c r="J416" s="164"/>
    </row>
    <row r="417" spans="1:10" x14ac:dyDescent="0.25">
      <c r="A417" s="164"/>
      <c r="B417" s="164"/>
      <c r="C417" s="164"/>
      <c r="D417" s="164"/>
      <c r="E417" s="164"/>
      <c r="F417" s="164"/>
      <c r="G417" s="164"/>
      <c r="H417" s="164"/>
      <c r="I417" s="164"/>
      <c r="J417" s="164"/>
    </row>
    <row r="418" spans="1:10" x14ac:dyDescent="0.25">
      <c r="A418" s="164"/>
      <c r="B418" s="164"/>
      <c r="C418" s="164"/>
      <c r="D418" s="164"/>
      <c r="E418" s="164"/>
      <c r="F418" s="164"/>
      <c r="G418" s="164"/>
      <c r="H418" s="164"/>
      <c r="I418" s="164"/>
      <c r="J418" s="164"/>
    </row>
    <row r="419" spans="1:10" x14ac:dyDescent="0.25">
      <c r="A419" s="164"/>
      <c r="B419" s="164"/>
      <c r="C419" s="164"/>
      <c r="D419" s="164"/>
      <c r="E419" s="164"/>
      <c r="F419" s="164"/>
      <c r="G419" s="164"/>
      <c r="H419" s="164"/>
      <c r="I419" s="164"/>
      <c r="J419" s="164"/>
    </row>
    <row r="420" spans="1:10" x14ac:dyDescent="0.25">
      <c r="A420" s="164"/>
      <c r="B420" s="164"/>
      <c r="C420" s="164"/>
      <c r="D420" s="164"/>
      <c r="E420" s="164"/>
      <c r="F420" s="164"/>
      <c r="G420" s="164"/>
      <c r="H420" s="164"/>
      <c r="I420" s="164"/>
      <c r="J420" s="164"/>
    </row>
    <row r="421" spans="1:10" x14ac:dyDescent="0.25">
      <c r="A421" s="164"/>
      <c r="B421" s="164"/>
      <c r="C421" s="164"/>
      <c r="D421" s="164"/>
      <c r="E421" s="164"/>
      <c r="F421" s="164"/>
      <c r="G421" s="164"/>
      <c r="H421" s="164"/>
      <c r="I421" s="164"/>
      <c r="J421" s="164"/>
    </row>
    <row r="422" spans="1:10" x14ac:dyDescent="0.25">
      <c r="A422" s="164"/>
      <c r="B422" s="164"/>
      <c r="C422" s="164"/>
      <c r="D422" s="164"/>
      <c r="E422" s="164"/>
      <c r="F422" s="164"/>
      <c r="G422" s="164"/>
      <c r="H422" s="164"/>
      <c r="I422" s="164"/>
      <c r="J422" s="164"/>
    </row>
    <row r="423" spans="1:10" x14ac:dyDescent="0.25">
      <c r="A423" s="164"/>
      <c r="B423" s="164"/>
      <c r="C423" s="164"/>
      <c r="D423" s="164"/>
      <c r="E423" s="164"/>
      <c r="F423" s="164"/>
      <c r="G423" s="164"/>
      <c r="H423" s="164"/>
      <c r="I423" s="164"/>
      <c r="J423" s="164"/>
    </row>
    <row r="424" spans="1:10" x14ac:dyDescent="0.25">
      <c r="A424" s="164"/>
      <c r="B424" s="164"/>
      <c r="C424" s="164"/>
      <c r="D424" s="164"/>
      <c r="E424" s="164"/>
      <c r="F424" s="164"/>
      <c r="G424" s="164"/>
      <c r="H424" s="164"/>
      <c r="I424" s="164"/>
      <c r="J424" s="164"/>
    </row>
    <row r="425" spans="1:10" x14ac:dyDescent="0.25">
      <c r="A425" s="164"/>
      <c r="B425" s="164"/>
      <c r="C425" s="164"/>
      <c r="D425" s="164"/>
      <c r="E425" s="164"/>
      <c r="F425" s="164"/>
      <c r="G425" s="164"/>
      <c r="H425" s="164"/>
      <c r="I425" s="164"/>
      <c r="J425" s="164"/>
    </row>
    <row r="426" spans="1:10" x14ac:dyDescent="0.25">
      <c r="A426" s="164"/>
      <c r="B426" s="164"/>
      <c r="C426" s="164"/>
      <c r="D426" s="164"/>
      <c r="E426" s="164"/>
      <c r="F426" s="164"/>
      <c r="G426" s="164"/>
      <c r="H426" s="164"/>
      <c r="I426" s="164"/>
      <c r="J426" s="164"/>
    </row>
    <row r="427" spans="1:10" x14ac:dyDescent="0.25">
      <c r="A427" s="164"/>
      <c r="B427" s="164"/>
      <c r="C427" s="164"/>
      <c r="D427" s="164"/>
      <c r="E427" s="164"/>
      <c r="F427" s="164"/>
      <c r="G427" s="164"/>
      <c r="H427" s="164"/>
      <c r="I427" s="164"/>
      <c r="J427" s="164"/>
    </row>
    <row r="428" spans="1:10" x14ac:dyDescent="0.25">
      <c r="A428" s="164"/>
      <c r="B428" s="164"/>
      <c r="C428" s="164"/>
      <c r="D428" s="164"/>
      <c r="E428" s="164"/>
      <c r="F428" s="164"/>
      <c r="G428" s="164"/>
      <c r="H428" s="164"/>
      <c r="I428" s="164"/>
      <c r="J428" s="164"/>
    </row>
    <row r="429" spans="1:10" x14ac:dyDescent="0.25">
      <c r="A429" s="164"/>
      <c r="B429" s="164"/>
      <c r="C429" s="164"/>
      <c r="D429" s="164"/>
      <c r="E429" s="164"/>
      <c r="F429" s="164"/>
      <c r="G429" s="164"/>
      <c r="H429" s="164"/>
      <c r="I429" s="164"/>
      <c r="J429" s="164"/>
    </row>
    <row r="430" spans="1:10" x14ac:dyDescent="0.25">
      <c r="A430" s="164"/>
      <c r="B430" s="164"/>
      <c r="C430" s="164"/>
      <c r="D430" s="164"/>
      <c r="E430" s="164"/>
      <c r="F430" s="164"/>
      <c r="G430" s="164"/>
      <c r="H430" s="164"/>
      <c r="I430" s="164"/>
      <c r="J430" s="164"/>
    </row>
    <row r="431" spans="1:10" x14ac:dyDescent="0.25">
      <c r="A431" s="164"/>
      <c r="B431" s="164"/>
      <c r="C431" s="164"/>
      <c r="D431" s="164"/>
      <c r="E431" s="164"/>
      <c r="F431" s="164"/>
      <c r="G431" s="164"/>
      <c r="H431" s="164"/>
      <c r="I431" s="164"/>
      <c r="J431" s="164"/>
    </row>
    <row r="432" spans="1:10" x14ac:dyDescent="0.25">
      <c r="A432" s="164"/>
      <c r="B432" s="164"/>
      <c r="C432" s="164"/>
      <c r="D432" s="164"/>
      <c r="E432" s="164"/>
      <c r="F432" s="164"/>
      <c r="G432" s="164"/>
      <c r="H432" s="164"/>
      <c r="I432" s="164"/>
      <c r="J432" s="164"/>
    </row>
    <row r="433" spans="1:10" x14ac:dyDescent="0.25">
      <c r="A433" s="164"/>
      <c r="B433" s="164"/>
      <c r="C433" s="164"/>
      <c r="D433" s="164"/>
      <c r="E433" s="164"/>
      <c r="F433" s="164"/>
      <c r="G433" s="164"/>
      <c r="H433" s="164"/>
      <c r="I433" s="164"/>
      <c r="J433" s="164"/>
    </row>
    <row r="434" spans="1:10" x14ac:dyDescent="0.25">
      <c r="A434" s="164"/>
      <c r="B434" s="164"/>
      <c r="C434" s="164"/>
      <c r="D434" s="164"/>
      <c r="E434" s="164"/>
      <c r="F434" s="164"/>
      <c r="G434" s="164"/>
      <c r="H434" s="164"/>
      <c r="I434" s="164"/>
      <c r="J434" s="164"/>
    </row>
    <row r="435" spans="1:10" x14ac:dyDescent="0.25">
      <c r="A435" s="164"/>
      <c r="B435" s="164"/>
      <c r="C435" s="164"/>
      <c r="D435" s="164"/>
      <c r="E435" s="164"/>
      <c r="F435" s="164"/>
      <c r="G435" s="164"/>
      <c r="H435" s="164"/>
      <c r="I435" s="164"/>
      <c r="J435" s="164"/>
    </row>
    <row r="436" spans="1:10" x14ac:dyDescent="0.25">
      <c r="A436" s="164"/>
      <c r="B436" s="164"/>
      <c r="C436" s="164"/>
      <c r="D436" s="164"/>
      <c r="E436" s="164"/>
      <c r="F436" s="164"/>
      <c r="G436" s="164"/>
      <c r="H436" s="164"/>
      <c r="I436" s="164"/>
      <c r="J436" s="164"/>
    </row>
    <row r="437" spans="1:10" x14ac:dyDescent="0.25">
      <c r="A437" s="164"/>
      <c r="B437" s="164"/>
      <c r="C437" s="164"/>
      <c r="D437" s="164"/>
      <c r="E437" s="164"/>
      <c r="F437" s="164"/>
      <c r="G437" s="164"/>
      <c r="H437" s="164"/>
      <c r="I437" s="164"/>
      <c r="J437" s="164"/>
    </row>
    <row r="438" spans="1:10" x14ac:dyDescent="0.25">
      <c r="A438" s="164"/>
      <c r="B438" s="164"/>
      <c r="C438" s="164"/>
      <c r="D438" s="164"/>
      <c r="E438" s="164"/>
      <c r="F438" s="164"/>
      <c r="G438" s="164"/>
      <c r="H438" s="164"/>
      <c r="I438" s="164"/>
      <c r="J438" s="164"/>
    </row>
    <row r="439" spans="1:10" x14ac:dyDescent="0.25">
      <c r="A439" s="164"/>
      <c r="B439" s="164"/>
      <c r="C439" s="164"/>
      <c r="D439" s="164"/>
      <c r="E439" s="164"/>
      <c r="F439" s="164"/>
      <c r="G439" s="164"/>
      <c r="H439" s="164"/>
      <c r="I439" s="164"/>
      <c r="J439" s="164"/>
    </row>
    <row r="440" spans="1:10" x14ac:dyDescent="0.25">
      <c r="A440" s="164"/>
      <c r="B440" s="164"/>
      <c r="C440" s="164"/>
      <c r="D440" s="164"/>
      <c r="E440" s="164"/>
      <c r="F440" s="164"/>
      <c r="G440" s="164"/>
      <c r="H440" s="164"/>
      <c r="I440" s="164"/>
      <c r="J440" s="164"/>
    </row>
    <row r="441" spans="1:10" x14ac:dyDescent="0.25">
      <c r="A441" s="164"/>
      <c r="B441" s="164"/>
      <c r="C441" s="164"/>
      <c r="D441" s="164"/>
      <c r="E441" s="164"/>
      <c r="F441" s="164"/>
      <c r="G441" s="164"/>
      <c r="H441" s="164"/>
      <c r="I441" s="164"/>
      <c r="J441" s="164"/>
    </row>
    <row r="442" spans="1:10" x14ac:dyDescent="0.25">
      <c r="A442" s="164"/>
      <c r="B442" s="164"/>
      <c r="C442" s="164"/>
      <c r="D442" s="164"/>
      <c r="E442" s="164"/>
      <c r="F442" s="164"/>
      <c r="G442" s="164"/>
      <c r="H442" s="164"/>
      <c r="I442" s="164"/>
      <c r="J442" s="164"/>
    </row>
    <row r="443" spans="1:10" x14ac:dyDescent="0.25">
      <c r="A443" s="164"/>
      <c r="B443" s="164"/>
      <c r="C443" s="164"/>
      <c r="D443" s="164"/>
      <c r="E443" s="164"/>
      <c r="F443" s="164"/>
      <c r="G443" s="164"/>
      <c r="H443" s="164"/>
      <c r="I443" s="164"/>
      <c r="J443" s="164"/>
    </row>
    <row r="444" spans="1:10" x14ac:dyDescent="0.25">
      <c r="A444" s="164"/>
      <c r="B444" s="164"/>
      <c r="C444" s="164"/>
      <c r="D444" s="164"/>
      <c r="E444" s="164"/>
      <c r="F444" s="164"/>
      <c r="G444" s="164"/>
      <c r="H444" s="164"/>
      <c r="I444" s="164"/>
      <c r="J444" s="164"/>
    </row>
    <row r="445" spans="1:10" x14ac:dyDescent="0.25">
      <c r="A445" s="164"/>
      <c r="B445" s="164"/>
      <c r="C445" s="164"/>
      <c r="D445" s="164"/>
      <c r="E445" s="164"/>
      <c r="F445" s="164"/>
      <c r="G445" s="164"/>
      <c r="H445" s="164"/>
      <c r="I445" s="164"/>
      <c r="J445" s="164"/>
    </row>
    <row r="446" spans="1:10" x14ac:dyDescent="0.25">
      <c r="A446" s="164"/>
      <c r="B446" s="164"/>
      <c r="C446" s="164"/>
      <c r="D446" s="164"/>
      <c r="E446" s="164"/>
      <c r="F446" s="164"/>
      <c r="G446" s="164"/>
      <c r="H446" s="164"/>
      <c r="I446" s="164"/>
      <c r="J446" s="164"/>
    </row>
    <row r="447" spans="1:10" x14ac:dyDescent="0.25">
      <c r="A447" s="164"/>
      <c r="B447" s="164"/>
      <c r="C447" s="164"/>
      <c r="D447" s="164"/>
      <c r="E447" s="164"/>
      <c r="F447" s="164"/>
      <c r="G447" s="164"/>
      <c r="H447" s="164"/>
      <c r="I447" s="164"/>
      <c r="J447" s="164"/>
    </row>
    <row r="448" spans="1:10" x14ac:dyDescent="0.25">
      <c r="A448" s="164"/>
      <c r="B448" s="164"/>
      <c r="C448" s="164"/>
      <c r="D448" s="164"/>
      <c r="E448" s="164"/>
      <c r="F448" s="164"/>
      <c r="G448" s="164"/>
      <c r="H448" s="164"/>
      <c r="I448" s="164"/>
      <c r="J448" s="164"/>
    </row>
    <row r="449" spans="1:10" x14ac:dyDescent="0.25">
      <c r="A449" s="164"/>
      <c r="B449" s="164"/>
      <c r="C449" s="164"/>
      <c r="D449" s="164"/>
      <c r="E449" s="164"/>
      <c r="F449" s="164"/>
      <c r="G449" s="164"/>
      <c r="H449" s="164"/>
      <c r="I449" s="164"/>
      <c r="J449" s="164"/>
    </row>
    <row r="450" spans="1:10" x14ac:dyDescent="0.25">
      <c r="A450" s="164"/>
      <c r="B450" s="164"/>
      <c r="C450" s="164"/>
      <c r="D450" s="164"/>
      <c r="E450" s="164"/>
      <c r="F450" s="164"/>
      <c r="G450" s="164"/>
      <c r="H450" s="164"/>
      <c r="I450" s="164"/>
      <c r="J450" s="164"/>
    </row>
    <row r="451" spans="1:10" x14ac:dyDescent="0.25">
      <c r="A451" s="164"/>
      <c r="B451" s="164"/>
      <c r="C451" s="164"/>
      <c r="D451" s="164"/>
      <c r="E451" s="164"/>
      <c r="F451" s="164"/>
      <c r="G451" s="164"/>
      <c r="H451" s="164"/>
      <c r="I451" s="164"/>
      <c r="J451" s="164"/>
    </row>
    <row r="452" spans="1:10" x14ac:dyDescent="0.25">
      <c r="A452" s="164"/>
      <c r="B452" s="164"/>
      <c r="C452" s="164"/>
      <c r="D452" s="164"/>
      <c r="E452" s="164"/>
      <c r="F452" s="164"/>
      <c r="G452" s="164"/>
      <c r="H452" s="164"/>
      <c r="I452" s="164"/>
      <c r="J452" s="164"/>
    </row>
    <row r="453" spans="1:10" x14ac:dyDescent="0.25">
      <c r="A453" s="164"/>
      <c r="B453" s="164"/>
      <c r="C453" s="164"/>
      <c r="D453" s="164"/>
      <c r="E453" s="164"/>
      <c r="F453" s="164"/>
      <c r="G453" s="164"/>
      <c r="H453" s="164"/>
      <c r="I453" s="164"/>
      <c r="J453" s="164"/>
    </row>
    <row r="454" spans="1:10" x14ac:dyDescent="0.25">
      <c r="A454" s="164"/>
      <c r="B454" s="164"/>
      <c r="C454" s="164"/>
      <c r="D454" s="164"/>
      <c r="E454" s="164"/>
      <c r="F454" s="164"/>
      <c r="G454" s="164"/>
      <c r="H454" s="164"/>
      <c r="I454" s="164"/>
      <c r="J454" s="164"/>
    </row>
    <row r="455" spans="1:10" x14ac:dyDescent="0.25">
      <c r="A455" s="164"/>
      <c r="B455" s="164"/>
      <c r="C455" s="164"/>
      <c r="D455" s="164"/>
      <c r="E455" s="164"/>
      <c r="F455" s="164"/>
      <c r="G455" s="164"/>
      <c r="H455" s="164"/>
      <c r="I455" s="164"/>
      <c r="J455" s="164"/>
    </row>
    <row r="456" spans="1:10" x14ac:dyDescent="0.25">
      <c r="A456" s="164"/>
      <c r="B456" s="164"/>
      <c r="C456" s="164"/>
      <c r="D456" s="164"/>
      <c r="E456" s="164"/>
      <c r="F456" s="164"/>
      <c r="G456" s="164"/>
      <c r="H456" s="164"/>
      <c r="I456" s="164"/>
      <c r="J456" s="164"/>
    </row>
    <row r="457" spans="1:10" x14ac:dyDescent="0.25">
      <c r="A457" s="164"/>
      <c r="B457" s="164"/>
      <c r="C457" s="164"/>
      <c r="D457" s="164"/>
      <c r="E457" s="164"/>
      <c r="F457" s="164"/>
      <c r="G457" s="164"/>
      <c r="H457" s="164"/>
      <c r="I457" s="164"/>
      <c r="J457" s="164"/>
    </row>
    <row r="458" spans="1:10" x14ac:dyDescent="0.25">
      <c r="A458" s="164"/>
      <c r="B458" s="164"/>
      <c r="C458" s="164"/>
      <c r="D458" s="164"/>
      <c r="E458" s="164"/>
      <c r="F458" s="164"/>
      <c r="G458" s="164"/>
      <c r="H458" s="164"/>
      <c r="I458" s="164"/>
      <c r="J458" s="164"/>
    </row>
    <row r="459" spans="1:10" x14ac:dyDescent="0.25">
      <c r="A459" s="164"/>
      <c r="B459" s="164"/>
      <c r="C459" s="164"/>
      <c r="D459" s="164"/>
      <c r="E459" s="164"/>
      <c r="F459" s="164"/>
      <c r="G459" s="164"/>
      <c r="H459" s="164"/>
      <c r="I459" s="164"/>
      <c r="J459" s="164"/>
    </row>
    <row r="460" spans="1:10" x14ac:dyDescent="0.25">
      <c r="A460" s="164"/>
      <c r="B460" s="164"/>
      <c r="C460" s="164"/>
      <c r="D460" s="164"/>
      <c r="E460" s="164"/>
      <c r="F460" s="164"/>
      <c r="G460" s="164"/>
      <c r="H460" s="164"/>
      <c r="I460" s="164"/>
      <c r="J460" s="164"/>
    </row>
    <row r="461" spans="1:10" x14ac:dyDescent="0.25">
      <c r="A461" s="164"/>
      <c r="B461" s="164"/>
      <c r="C461" s="164"/>
      <c r="D461" s="164"/>
      <c r="E461" s="164"/>
      <c r="F461" s="164"/>
      <c r="G461" s="164"/>
      <c r="H461" s="164"/>
      <c r="I461" s="164"/>
      <c r="J461" s="164"/>
    </row>
    <row r="462" spans="1:10" x14ac:dyDescent="0.25">
      <c r="A462" s="164"/>
      <c r="B462" s="164"/>
      <c r="C462" s="164"/>
      <c r="D462" s="164"/>
      <c r="E462" s="164"/>
      <c r="F462" s="164"/>
      <c r="G462" s="164"/>
      <c r="H462" s="164"/>
      <c r="I462" s="164"/>
      <c r="J462" s="164"/>
    </row>
    <row r="463" spans="1:10" x14ac:dyDescent="0.25">
      <c r="A463" s="164"/>
      <c r="B463" s="164"/>
      <c r="C463" s="164"/>
      <c r="D463" s="164"/>
      <c r="E463" s="164"/>
      <c r="F463" s="164"/>
      <c r="G463" s="164"/>
      <c r="H463" s="164"/>
      <c r="I463" s="164"/>
      <c r="J463" s="164"/>
    </row>
    <row r="464" spans="1:10" x14ac:dyDescent="0.25">
      <c r="A464" s="164"/>
      <c r="B464" s="164"/>
      <c r="C464" s="164"/>
      <c r="D464" s="164"/>
      <c r="E464" s="164"/>
      <c r="F464" s="164"/>
      <c r="G464" s="164"/>
      <c r="H464" s="164"/>
      <c r="I464" s="164"/>
      <c r="J464" s="164"/>
    </row>
    <row r="465" spans="1:10" x14ac:dyDescent="0.25">
      <c r="A465" s="164"/>
      <c r="B465" s="164"/>
      <c r="C465" s="164"/>
      <c r="D465" s="164"/>
      <c r="E465" s="164"/>
      <c r="F465" s="164"/>
      <c r="G465" s="164"/>
      <c r="H465" s="164"/>
      <c r="I465" s="164"/>
      <c r="J465" s="164"/>
    </row>
    <row r="466" spans="1:10" x14ac:dyDescent="0.25">
      <c r="A466" s="164"/>
      <c r="B466" s="164"/>
      <c r="C466" s="164"/>
      <c r="D466" s="164"/>
      <c r="E466" s="164"/>
      <c r="F466" s="164"/>
      <c r="G466" s="164"/>
      <c r="H466" s="164"/>
      <c r="I466" s="164"/>
      <c r="J466" s="164"/>
    </row>
    <row r="467" spans="1:10" x14ac:dyDescent="0.25">
      <c r="A467" s="164"/>
      <c r="B467" s="164"/>
      <c r="C467" s="164"/>
      <c r="D467" s="164"/>
      <c r="E467" s="164"/>
      <c r="F467" s="164"/>
      <c r="G467" s="164"/>
      <c r="H467" s="164"/>
      <c r="I467" s="164"/>
      <c r="J467" s="164"/>
    </row>
    <row r="468" spans="1:10" x14ac:dyDescent="0.25">
      <c r="A468" s="164"/>
      <c r="B468" s="164"/>
      <c r="C468" s="164"/>
      <c r="D468" s="164"/>
      <c r="E468" s="164"/>
      <c r="F468" s="164"/>
      <c r="G468" s="164"/>
      <c r="H468" s="164"/>
      <c r="I468" s="164"/>
      <c r="J468" s="164"/>
    </row>
    <row r="469" spans="1:10" x14ac:dyDescent="0.25">
      <c r="A469" s="164"/>
      <c r="B469" s="164"/>
      <c r="C469" s="164"/>
      <c r="D469" s="164"/>
      <c r="E469" s="164"/>
      <c r="F469" s="164"/>
      <c r="G469" s="164"/>
      <c r="H469" s="164"/>
      <c r="I469" s="164"/>
      <c r="J469" s="164"/>
    </row>
    <row r="470" spans="1:10" x14ac:dyDescent="0.25">
      <c r="A470" s="164"/>
      <c r="B470" s="164"/>
      <c r="C470" s="164"/>
      <c r="D470" s="164"/>
      <c r="E470" s="164"/>
      <c r="F470" s="164"/>
      <c r="G470" s="164"/>
      <c r="H470" s="164"/>
      <c r="I470" s="164"/>
      <c r="J470" s="164"/>
    </row>
    <row r="471" spans="1:10" x14ac:dyDescent="0.25">
      <c r="A471" s="164"/>
      <c r="B471" s="164"/>
      <c r="C471" s="164"/>
      <c r="D471" s="164"/>
      <c r="E471" s="164"/>
      <c r="F471" s="164"/>
      <c r="G471" s="164"/>
      <c r="H471" s="164"/>
      <c r="I471" s="164"/>
      <c r="J471" s="164"/>
    </row>
    <row r="472" spans="1:10" x14ac:dyDescent="0.25">
      <c r="A472" s="164"/>
      <c r="B472" s="164"/>
      <c r="C472" s="164"/>
      <c r="D472" s="164"/>
      <c r="E472" s="164"/>
      <c r="F472" s="164"/>
      <c r="G472" s="164"/>
      <c r="H472" s="164"/>
      <c r="I472" s="164"/>
      <c r="J472" s="164"/>
    </row>
    <row r="473" spans="1:10" x14ac:dyDescent="0.25">
      <c r="A473" s="164"/>
      <c r="B473" s="164"/>
      <c r="C473" s="164"/>
      <c r="D473" s="164"/>
      <c r="E473" s="164"/>
      <c r="F473" s="164"/>
      <c r="G473" s="164"/>
      <c r="H473" s="164"/>
      <c r="I473" s="164"/>
      <c r="J473" s="164"/>
    </row>
    <row r="474" spans="1:10" x14ac:dyDescent="0.25">
      <c r="A474" s="164"/>
      <c r="B474" s="164"/>
      <c r="C474" s="164"/>
      <c r="D474" s="164"/>
      <c r="E474" s="164"/>
      <c r="F474" s="164"/>
      <c r="G474" s="164"/>
      <c r="H474" s="164"/>
      <c r="I474" s="164"/>
      <c r="J474" s="164"/>
    </row>
    <row r="475" spans="1:10" x14ac:dyDescent="0.25">
      <c r="A475" s="164"/>
      <c r="B475" s="164"/>
      <c r="C475" s="164"/>
      <c r="D475" s="164"/>
      <c r="E475" s="164"/>
      <c r="F475" s="164"/>
      <c r="G475" s="164"/>
      <c r="H475" s="164"/>
      <c r="I475" s="164"/>
      <c r="J475" s="164"/>
    </row>
    <row r="476" spans="1:10" x14ac:dyDescent="0.25">
      <c r="A476" s="164"/>
      <c r="B476" s="164"/>
      <c r="C476" s="164"/>
      <c r="D476" s="164"/>
      <c r="E476" s="164"/>
      <c r="F476" s="164"/>
      <c r="G476" s="164"/>
      <c r="H476" s="164"/>
      <c r="I476" s="164"/>
      <c r="J476" s="164"/>
    </row>
    <row r="477" spans="1:10" x14ac:dyDescent="0.25">
      <c r="A477" s="164"/>
      <c r="B477" s="164"/>
      <c r="C477" s="164"/>
      <c r="D477" s="164"/>
      <c r="E477" s="164"/>
      <c r="F477" s="164"/>
      <c r="G477" s="164"/>
      <c r="H477" s="164"/>
      <c r="I477" s="164"/>
      <c r="J477" s="164"/>
    </row>
    <row r="478" spans="1:10" x14ac:dyDescent="0.25">
      <c r="A478" s="164"/>
      <c r="B478" s="164"/>
      <c r="C478" s="164"/>
      <c r="D478" s="164"/>
      <c r="E478" s="164"/>
      <c r="F478" s="164"/>
      <c r="G478" s="164"/>
      <c r="H478" s="164"/>
      <c r="I478" s="164"/>
      <c r="J478" s="164"/>
    </row>
    <row r="479" spans="1:10" x14ac:dyDescent="0.25">
      <c r="A479" s="164"/>
      <c r="B479" s="164"/>
      <c r="C479" s="164"/>
      <c r="D479" s="164"/>
      <c r="E479" s="164"/>
      <c r="F479" s="164"/>
      <c r="G479" s="164"/>
      <c r="H479" s="164"/>
      <c r="I479" s="164"/>
      <c r="J479" s="164"/>
    </row>
    <row r="480" spans="1:10" x14ac:dyDescent="0.25">
      <c r="A480" s="164"/>
      <c r="B480" s="164"/>
      <c r="C480" s="164"/>
      <c r="D480" s="164"/>
      <c r="E480" s="164"/>
      <c r="F480" s="164"/>
      <c r="G480" s="164"/>
      <c r="H480" s="164"/>
      <c r="I480" s="164"/>
      <c r="J480" s="164"/>
    </row>
    <row r="481" spans="1:10" x14ac:dyDescent="0.25">
      <c r="A481" s="164"/>
      <c r="B481" s="164"/>
      <c r="C481" s="164"/>
      <c r="D481" s="164"/>
      <c r="E481" s="164"/>
      <c r="F481" s="164"/>
      <c r="G481" s="164"/>
      <c r="H481" s="164"/>
      <c r="I481" s="164"/>
      <c r="J481" s="164"/>
    </row>
    <row r="482" spans="1:10" x14ac:dyDescent="0.25">
      <c r="A482" s="164"/>
      <c r="B482" s="164"/>
      <c r="C482" s="164"/>
      <c r="D482" s="164"/>
      <c r="E482" s="164"/>
      <c r="F482" s="164"/>
      <c r="G482" s="164"/>
      <c r="H482" s="164"/>
      <c r="I482" s="164"/>
      <c r="J482" s="164"/>
    </row>
    <row r="483" spans="1:10" x14ac:dyDescent="0.25">
      <c r="A483" s="164"/>
      <c r="B483" s="164"/>
      <c r="C483" s="164"/>
      <c r="D483" s="164"/>
      <c r="E483" s="164"/>
      <c r="F483" s="164"/>
      <c r="G483" s="164"/>
      <c r="H483" s="164"/>
      <c r="I483" s="164"/>
      <c r="J483" s="164"/>
    </row>
    <row r="484" spans="1:10" x14ac:dyDescent="0.25">
      <c r="A484" s="164"/>
      <c r="B484" s="164"/>
      <c r="C484" s="164"/>
      <c r="D484" s="164"/>
      <c r="E484" s="164"/>
      <c r="F484" s="164"/>
      <c r="G484" s="164"/>
      <c r="H484" s="164"/>
      <c r="I484" s="164"/>
      <c r="J484" s="164"/>
    </row>
    <row r="485" spans="1:10" x14ac:dyDescent="0.25">
      <c r="A485" s="164"/>
      <c r="B485" s="164"/>
      <c r="C485" s="164"/>
      <c r="D485" s="164"/>
      <c r="E485" s="164"/>
      <c r="F485" s="164"/>
      <c r="G485" s="164"/>
      <c r="H485" s="164"/>
      <c r="I485" s="164"/>
      <c r="J485" s="164"/>
    </row>
    <row r="486" spans="1:10" x14ac:dyDescent="0.25">
      <c r="A486" s="164"/>
      <c r="B486" s="164"/>
      <c r="C486" s="164"/>
      <c r="D486" s="164"/>
      <c r="E486" s="164"/>
      <c r="F486" s="164"/>
      <c r="G486" s="164"/>
      <c r="H486" s="164"/>
      <c r="I486" s="164"/>
      <c r="J486" s="164"/>
    </row>
    <row r="487" spans="1:10" x14ac:dyDescent="0.25">
      <c r="A487" s="164"/>
      <c r="B487" s="164"/>
      <c r="C487" s="164"/>
      <c r="D487" s="164"/>
      <c r="E487" s="164"/>
      <c r="F487" s="164"/>
      <c r="G487" s="164"/>
      <c r="H487" s="164"/>
      <c r="I487" s="164"/>
      <c r="J487" s="164"/>
    </row>
    <row r="488" spans="1:10" x14ac:dyDescent="0.25">
      <c r="A488" s="164"/>
      <c r="B488" s="164"/>
      <c r="C488" s="164"/>
      <c r="D488" s="164"/>
      <c r="E488" s="164"/>
      <c r="F488" s="164"/>
      <c r="G488" s="164"/>
      <c r="H488" s="164"/>
      <c r="I488" s="164"/>
      <c r="J488" s="164"/>
    </row>
    <row r="489" spans="1:10" x14ac:dyDescent="0.25">
      <c r="A489" s="164"/>
      <c r="B489" s="164"/>
      <c r="C489" s="164"/>
      <c r="D489" s="164"/>
      <c r="E489" s="164"/>
      <c r="F489" s="164"/>
      <c r="G489" s="164"/>
      <c r="H489" s="164"/>
      <c r="I489" s="164"/>
      <c r="J489" s="164"/>
    </row>
    <row r="490" spans="1:10" x14ac:dyDescent="0.25">
      <c r="A490" s="164"/>
      <c r="B490" s="164"/>
      <c r="C490" s="164"/>
      <c r="D490" s="164"/>
      <c r="E490" s="164"/>
      <c r="F490" s="164"/>
      <c r="G490" s="164"/>
      <c r="H490" s="164"/>
      <c r="I490" s="164"/>
      <c r="J490" s="164"/>
    </row>
    <row r="491" spans="1:10" x14ac:dyDescent="0.25">
      <c r="A491" s="164"/>
      <c r="B491" s="164"/>
      <c r="C491" s="164"/>
      <c r="D491" s="164"/>
      <c r="E491" s="164"/>
      <c r="F491" s="164"/>
      <c r="G491" s="164"/>
      <c r="H491" s="164"/>
      <c r="I491" s="164"/>
      <c r="J491" s="164"/>
    </row>
    <row r="492" spans="1:10" x14ac:dyDescent="0.25">
      <c r="A492" s="164"/>
      <c r="B492" s="164"/>
      <c r="C492" s="164"/>
      <c r="D492" s="164"/>
      <c r="E492" s="164"/>
      <c r="F492" s="164"/>
      <c r="G492" s="164"/>
      <c r="H492" s="164"/>
      <c r="I492" s="164"/>
      <c r="J492" s="164"/>
    </row>
    <row r="493" spans="1:10" x14ac:dyDescent="0.25">
      <c r="A493" s="164"/>
      <c r="B493" s="164"/>
      <c r="C493" s="164"/>
      <c r="D493" s="164"/>
      <c r="E493" s="164"/>
      <c r="F493" s="164"/>
      <c r="G493" s="164"/>
      <c r="H493" s="164"/>
      <c r="I493" s="164"/>
      <c r="J493" s="164"/>
    </row>
    <row r="494" spans="1:10" x14ac:dyDescent="0.25">
      <c r="A494" s="164"/>
      <c r="B494" s="164"/>
      <c r="C494" s="164"/>
      <c r="D494" s="164"/>
      <c r="E494" s="164"/>
      <c r="F494" s="164"/>
      <c r="G494" s="164"/>
      <c r="H494" s="164"/>
      <c r="I494" s="164"/>
      <c r="J494" s="164"/>
    </row>
    <row r="495" spans="1:10" x14ac:dyDescent="0.25">
      <c r="A495" s="164"/>
      <c r="B495" s="164"/>
      <c r="C495" s="164"/>
      <c r="D495" s="164"/>
      <c r="E495" s="164"/>
      <c r="F495" s="164"/>
      <c r="G495" s="164"/>
      <c r="H495" s="164"/>
      <c r="I495" s="164"/>
      <c r="J495" s="164"/>
    </row>
    <row r="496" spans="1:10" x14ac:dyDescent="0.25">
      <c r="A496" s="164"/>
      <c r="B496" s="164"/>
      <c r="C496" s="164"/>
      <c r="D496" s="164"/>
      <c r="E496" s="164"/>
      <c r="F496" s="164"/>
      <c r="G496" s="164"/>
      <c r="H496" s="164"/>
      <c r="I496" s="164"/>
      <c r="J496" s="164"/>
    </row>
    <row r="497" spans="1:10" x14ac:dyDescent="0.25">
      <c r="A497" s="164"/>
      <c r="B497" s="164"/>
      <c r="C497" s="164"/>
      <c r="D497" s="164"/>
      <c r="E497" s="164"/>
      <c r="F497" s="164"/>
      <c r="G497" s="164"/>
      <c r="H497" s="164"/>
      <c r="I497" s="164"/>
      <c r="J497" s="164"/>
    </row>
    <row r="498" spans="1:10" x14ac:dyDescent="0.25">
      <c r="A498" s="164"/>
      <c r="B498" s="164"/>
      <c r="C498" s="164"/>
      <c r="D498" s="164"/>
      <c r="E498" s="164"/>
      <c r="F498" s="164"/>
      <c r="G498" s="164"/>
      <c r="H498" s="164"/>
      <c r="I498" s="164"/>
      <c r="J498" s="164"/>
    </row>
    <row r="499" spans="1:10" x14ac:dyDescent="0.25">
      <c r="A499" s="164"/>
      <c r="B499" s="164"/>
      <c r="C499" s="164"/>
      <c r="D499" s="164"/>
      <c r="E499" s="164"/>
      <c r="F499" s="164"/>
      <c r="G499" s="164"/>
      <c r="H499" s="164"/>
      <c r="I499" s="164"/>
      <c r="J499" s="164"/>
    </row>
    <row r="500" spans="1:10" x14ac:dyDescent="0.25">
      <c r="A500" s="164"/>
      <c r="B500" s="164"/>
      <c r="C500" s="164"/>
      <c r="D500" s="164"/>
      <c r="E500" s="164"/>
      <c r="F500" s="164"/>
      <c r="G500" s="164"/>
      <c r="H500" s="164"/>
      <c r="I500" s="164"/>
      <c r="J500" s="164"/>
    </row>
    <row r="501" spans="1:10" x14ac:dyDescent="0.25">
      <c r="A501" s="164"/>
      <c r="B501" s="164"/>
      <c r="C501" s="164"/>
      <c r="D501" s="164"/>
      <c r="E501" s="164"/>
      <c r="F501" s="164"/>
      <c r="G501" s="164"/>
      <c r="H501" s="164"/>
      <c r="I501" s="164"/>
      <c r="J501" s="164"/>
    </row>
    <row r="502" spans="1:10" x14ac:dyDescent="0.25">
      <c r="A502" s="164"/>
      <c r="B502" s="164"/>
      <c r="C502" s="164"/>
      <c r="D502" s="164"/>
      <c r="E502" s="164"/>
      <c r="F502" s="164"/>
      <c r="G502" s="164"/>
      <c r="H502" s="164"/>
      <c r="I502" s="164"/>
      <c r="J502" s="164"/>
    </row>
    <row r="503" spans="1:10" x14ac:dyDescent="0.25">
      <c r="A503" s="164"/>
      <c r="B503" s="164"/>
      <c r="C503" s="164"/>
      <c r="D503" s="164"/>
      <c r="E503" s="164"/>
      <c r="F503" s="164"/>
      <c r="G503" s="164"/>
      <c r="H503" s="164"/>
      <c r="I503" s="164"/>
      <c r="J503" s="164"/>
    </row>
    <row r="504" spans="1:10" x14ac:dyDescent="0.25">
      <c r="A504" s="164"/>
      <c r="B504" s="164"/>
      <c r="C504" s="164"/>
      <c r="D504" s="164"/>
      <c r="E504" s="164"/>
      <c r="F504" s="164"/>
      <c r="G504" s="164"/>
      <c r="H504" s="164"/>
      <c r="I504" s="164"/>
      <c r="J504" s="164"/>
    </row>
    <row r="505" spans="1:10" x14ac:dyDescent="0.25">
      <c r="A505" s="164"/>
      <c r="B505" s="164"/>
      <c r="C505" s="164"/>
      <c r="D505" s="164"/>
      <c r="E505" s="164"/>
      <c r="F505" s="164"/>
      <c r="G505" s="164"/>
      <c r="H505" s="164"/>
      <c r="I505" s="164"/>
      <c r="J505" s="164"/>
    </row>
    <row r="506" spans="1:10" x14ac:dyDescent="0.25">
      <c r="A506" s="164"/>
      <c r="B506" s="164"/>
      <c r="C506" s="164"/>
      <c r="D506" s="164"/>
      <c r="E506" s="164"/>
      <c r="F506" s="164"/>
      <c r="G506" s="164"/>
      <c r="H506" s="164"/>
      <c r="I506" s="164"/>
      <c r="J506" s="164"/>
    </row>
    <row r="507" spans="1:10" x14ac:dyDescent="0.25">
      <c r="A507" s="164"/>
      <c r="B507" s="164"/>
      <c r="C507" s="164"/>
      <c r="D507" s="164"/>
      <c r="E507" s="164"/>
      <c r="F507" s="164"/>
      <c r="G507" s="164"/>
      <c r="H507" s="164"/>
      <c r="I507" s="164"/>
      <c r="J507" s="164"/>
    </row>
    <row r="508" spans="1:10" x14ac:dyDescent="0.25">
      <c r="A508" s="164"/>
      <c r="B508" s="164"/>
      <c r="C508" s="164"/>
      <c r="D508" s="164"/>
      <c r="E508" s="164"/>
      <c r="F508" s="164"/>
      <c r="G508" s="164"/>
      <c r="H508" s="164"/>
      <c r="I508" s="164"/>
      <c r="J508" s="164"/>
    </row>
    <row r="509" spans="1:10" x14ac:dyDescent="0.25">
      <c r="A509" s="164"/>
      <c r="B509" s="164"/>
      <c r="C509" s="164"/>
      <c r="D509" s="164"/>
      <c r="E509" s="164"/>
      <c r="F509" s="164"/>
      <c r="G509" s="164"/>
      <c r="H509" s="164"/>
      <c r="I509" s="164"/>
      <c r="J509" s="164"/>
    </row>
    <row r="510" spans="1:10" x14ac:dyDescent="0.25">
      <c r="A510" s="164"/>
      <c r="B510" s="164"/>
      <c r="C510" s="164"/>
      <c r="D510" s="164"/>
      <c r="E510" s="164"/>
      <c r="F510" s="164"/>
      <c r="G510" s="164"/>
      <c r="H510" s="164"/>
      <c r="I510" s="164"/>
      <c r="J510" s="164"/>
    </row>
    <row r="511" spans="1:10" x14ac:dyDescent="0.25">
      <c r="A511" s="164"/>
      <c r="B511" s="164"/>
      <c r="C511" s="164"/>
      <c r="D511" s="164"/>
      <c r="E511" s="164"/>
      <c r="F511" s="164"/>
      <c r="G511" s="164"/>
      <c r="H511" s="164"/>
      <c r="I511" s="164"/>
      <c r="J511" s="164"/>
    </row>
    <row r="512" spans="1:10" x14ac:dyDescent="0.25">
      <c r="A512" s="164"/>
      <c r="B512" s="164"/>
      <c r="C512" s="164"/>
      <c r="D512" s="164"/>
      <c r="E512" s="164"/>
      <c r="F512" s="164"/>
      <c r="G512" s="164"/>
      <c r="H512" s="164"/>
      <c r="I512" s="164"/>
      <c r="J512" s="164"/>
    </row>
    <row r="513" spans="1:10" x14ac:dyDescent="0.25">
      <c r="A513" s="164"/>
      <c r="B513" s="164"/>
      <c r="C513" s="164"/>
      <c r="D513" s="164"/>
      <c r="E513" s="164"/>
      <c r="F513" s="164"/>
      <c r="G513" s="164"/>
      <c r="H513" s="164"/>
      <c r="I513" s="164"/>
      <c r="J513" s="164"/>
    </row>
    <row r="514" spans="1:10" x14ac:dyDescent="0.25">
      <c r="A514" s="164"/>
      <c r="B514" s="164"/>
      <c r="C514" s="164"/>
      <c r="D514" s="164"/>
      <c r="E514" s="164"/>
      <c r="F514" s="164"/>
      <c r="G514" s="164"/>
      <c r="H514" s="164"/>
      <c r="I514" s="164"/>
      <c r="J514" s="164"/>
    </row>
    <row r="515" spans="1:10" x14ac:dyDescent="0.25">
      <c r="A515" s="164"/>
      <c r="B515" s="164"/>
      <c r="C515" s="164"/>
      <c r="D515" s="164"/>
      <c r="E515" s="164"/>
      <c r="F515" s="164"/>
      <c r="G515" s="164"/>
      <c r="H515" s="164"/>
      <c r="I515" s="164"/>
      <c r="J515" s="164"/>
    </row>
    <row r="516" spans="1:10" x14ac:dyDescent="0.25">
      <c r="A516" s="164"/>
      <c r="B516" s="164"/>
      <c r="C516" s="164"/>
      <c r="D516" s="164"/>
      <c r="E516" s="164"/>
      <c r="F516" s="164"/>
      <c r="G516" s="164"/>
      <c r="H516" s="164"/>
      <c r="I516" s="164"/>
      <c r="J516" s="164"/>
    </row>
    <row r="517" spans="1:10" x14ac:dyDescent="0.25">
      <c r="A517" s="164"/>
      <c r="B517" s="164"/>
      <c r="C517" s="164"/>
      <c r="D517" s="164"/>
      <c r="E517" s="164"/>
      <c r="F517" s="164"/>
      <c r="G517" s="164"/>
      <c r="H517" s="164"/>
      <c r="I517" s="164"/>
      <c r="J517" s="164"/>
    </row>
    <row r="518" spans="1:10" x14ac:dyDescent="0.25">
      <c r="A518" s="164"/>
      <c r="B518" s="164"/>
      <c r="C518" s="164"/>
      <c r="D518" s="164"/>
      <c r="E518" s="164"/>
      <c r="F518" s="164"/>
      <c r="G518" s="164"/>
      <c r="H518" s="164"/>
      <c r="I518" s="164"/>
      <c r="J518" s="164"/>
    </row>
    <row r="519" spans="1:10" x14ac:dyDescent="0.25">
      <c r="A519" s="164"/>
      <c r="B519" s="164"/>
      <c r="C519" s="164"/>
      <c r="D519" s="164"/>
      <c r="E519" s="164"/>
      <c r="F519" s="164"/>
      <c r="G519" s="164"/>
      <c r="H519" s="164"/>
      <c r="I519" s="164"/>
      <c r="J519" s="164"/>
    </row>
    <row r="520" spans="1:10" x14ac:dyDescent="0.25">
      <c r="A520" s="164"/>
      <c r="B520" s="164"/>
      <c r="C520" s="164"/>
      <c r="D520" s="164"/>
      <c r="E520" s="164"/>
      <c r="F520" s="164"/>
      <c r="G520" s="164"/>
      <c r="H520" s="164"/>
      <c r="I520" s="164"/>
      <c r="J520" s="164"/>
    </row>
    <row r="521" spans="1:10" x14ac:dyDescent="0.25">
      <c r="A521" s="164"/>
      <c r="B521" s="164"/>
      <c r="C521" s="164"/>
      <c r="D521" s="164"/>
      <c r="E521" s="164"/>
      <c r="F521" s="164"/>
      <c r="G521" s="164"/>
      <c r="H521" s="164"/>
      <c r="I521" s="164"/>
      <c r="J521" s="164"/>
    </row>
    <row r="522" spans="1:10" x14ac:dyDescent="0.25">
      <c r="A522" s="164"/>
      <c r="B522" s="164"/>
      <c r="C522" s="164"/>
      <c r="D522" s="164"/>
      <c r="E522" s="164"/>
      <c r="F522" s="164"/>
      <c r="G522" s="164"/>
      <c r="H522" s="164"/>
      <c r="I522" s="164"/>
      <c r="J522" s="164"/>
    </row>
    <row r="523" spans="1:10" x14ac:dyDescent="0.25">
      <c r="A523" s="164"/>
      <c r="B523" s="164"/>
      <c r="C523" s="164"/>
      <c r="D523" s="164"/>
      <c r="E523" s="164"/>
      <c r="F523" s="164"/>
      <c r="G523" s="164"/>
      <c r="H523" s="164"/>
      <c r="I523" s="164"/>
      <c r="J523" s="164"/>
    </row>
    <row r="524" spans="1:10" x14ac:dyDescent="0.25">
      <c r="A524" s="164"/>
      <c r="B524" s="164"/>
      <c r="C524" s="164"/>
      <c r="D524" s="164"/>
      <c r="E524" s="164"/>
      <c r="F524" s="164"/>
      <c r="G524" s="164"/>
      <c r="H524" s="164"/>
      <c r="I524" s="164"/>
      <c r="J524" s="164"/>
    </row>
    <row r="525" spans="1:10" x14ac:dyDescent="0.25">
      <c r="A525" s="164"/>
      <c r="B525" s="164"/>
      <c r="C525" s="164"/>
      <c r="D525" s="164"/>
      <c r="E525" s="164"/>
      <c r="F525" s="164"/>
      <c r="G525" s="164"/>
      <c r="H525" s="164"/>
      <c r="I525" s="164"/>
      <c r="J525" s="164"/>
    </row>
    <row r="526" spans="1:10" x14ac:dyDescent="0.25">
      <c r="A526" s="164"/>
      <c r="B526" s="164"/>
      <c r="C526" s="164"/>
      <c r="D526" s="164"/>
      <c r="E526" s="164"/>
      <c r="F526" s="164"/>
      <c r="G526" s="164"/>
      <c r="H526" s="164"/>
      <c r="I526" s="164"/>
      <c r="J526" s="164"/>
    </row>
    <row r="527" spans="1:10" x14ac:dyDescent="0.25">
      <c r="A527" s="164"/>
      <c r="B527" s="164"/>
      <c r="C527" s="164"/>
      <c r="D527" s="164"/>
      <c r="E527" s="164"/>
      <c r="F527" s="164"/>
      <c r="G527" s="164"/>
      <c r="H527" s="164"/>
      <c r="I527" s="164"/>
      <c r="J527" s="164"/>
    </row>
    <row r="528" spans="1:10" x14ac:dyDescent="0.25">
      <c r="A528" s="164"/>
      <c r="B528" s="164"/>
      <c r="C528" s="164"/>
      <c r="D528" s="164"/>
      <c r="E528" s="164"/>
      <c r="F528" s="164"/>
      <c r="G528" s="164"/>
      <c r="H528" s="164"/>
      <c r="I528" s="164"/>
      <c r="J528" s="164"/>
    </row>
    <row r="529" spans="1:10" x14ac:dyDescent="0.25">
      <c r="A529" s="164"/>
      <c r="B529" s="164"/>
      <c r="C529" s="164"/>
      <c r="D529" s="164"/>
      <c r="E529" s="164"/>
      <c r="F529" s="164"/>
      <c r="G529" s="164"/>
      <c r="H529" s="164"/>
      <c r="I529" s="164"/>
      <c r="J529" s="164"/>
    </row>
    <row r="530" spans="1:10" x14ac:dyDescent="0.25">
      <c r="A530" s="164"/>
      <c r="B530" s="164"/>
      <c r="C530" s="164"/>
      <c r="D530" s="164"/>
      <c r="E530" s="164"/>
      <c r="F530" s="164"/>
      <c r="G530" s="164"/>
      <c r="H530" s="164"/>
      <c r="I530" s="164"/>
      <c r="J530" s="164"/>
    </row>
    <row r="531" spans="1:10" x14ac:dyDescent="0.25">
      <c r="A531" s="164"/>
      <c r="B531" s="164"/>
      <c r="C531" s="164"/>
      <c r="D531" s="164"/>
      <c r="E531" s="164"/>
      <c r="F531" s="164"/>
      <c r="G531" s="164"/>
      <c r="H531" s="164"/>
      <c r="I531" s="164"/>
      <c r="J531" s="164"/>
    </row>
    <row r="532" spans="1:10" x14ac:dyDescent="0.25">
      <c r="A532" s="164"/>
      <c r="B532" s="164"/>
      <c r="C532" s="164"/>
      <c r="D532" s="164"/>
      <c r="E532" s="164"/>
      <c r="F532" s="164"/>
      <c r="G532" s="164"/>
      <c r="H532" s="164"/>
      <c r="I532" s="164"/>
      <c r="J532" s="164"/>
    </row>
    <row r="533" spans="1:10" x14ac:dyDescent="0.25">
      <c r="A533" s="164"/>
      <c r="B533" s="164"/>
      <c r="C533" s="164"/>
      <c r="D533" s="164"/>
      <c r="E533" s="164"/>
      <c r="F533" s="164"/>
      <c r="G533" s="164"/>
      <c r="H533" s="164"/>
      <c r="I533" s="164"/>
      <c r="J533" s="164"/>
    </row>
    <row r="534" spans="1:10" x14ac:dyDescent="0.25">
      <c r="A534" s="164"/>
      <c r="B534" s="164"/>
      <c r="C534" s="164"/>
      <c r="D534" s="164"/>
      <c r="E534" s="164"/>
      <c r="F534" s="164"/>
      <c r="G534" s="164"/>
      <c r="H534" s="164"/>
      <c r="I534" s="164"/>
      <c r="J534" s="164"/>
    </row>
    <row r="535" spans="1:10" x14ac:dyDescent="0.25">
      <c r="A535" s="164"/>
      <c r="B535" s="164"/>
      <c r="C535" s="164"/>
      <c r="D535" s="164"/>
      <c r="E535" s="164"/>
      <c r="F535" s="164"/>
      <c r="G535" s="164"/>
      <c r="H535" s="164"/>
      <c r="I535" s="164"/>
      <c r="J535" s="164"/>
    </row>
    <row r="536" spans="1:10" x14ac:dyDescent="0.25">
      <c r="A536" s="164"/>
      <c r="B536" s="164"/>
      <c r="C536" s="164"/>
      <c r="D536" s="164"/>
      <c r="E536" s="164"/>
      <c r="F536" s="164"/>
      <c r="G536" s="164"/>
      <c r="H536" s="164"/>
      <c r="I536" s="164"/>
      <c r="J536" s="164"/>
    </row>
    <row r="537" spans="1:10" x14ac:dyDescent="0.25">
      <c r="A537" s="164"/>
      <c r="B537" s="164"/>
      <c r="C537" s="164"/>
      <c r="D537" s="164"/>
      <c r="E537" s="164"/>
      <c r="F537" s="164"/>
      <c r="G537" s="164"/>
      <c r="H537" s="164"/>
      <c r="I537" s="164"/>
      <c r="J537" s="164"/>
    </row>
    <row r="538" spans="1:10" x14ac:dyDescent="0.25">
      <c r="A538" s="164"/>
      <c r="B538" s="164"/>
      <c r="C538" s="164"/>
      <c r="D538" s="164"/>
      <c r="E538" s="164"/>
      <c r="F538" s="164"/>
      <c r="G538" s="164"/>
      <c r="H538" s="164"/>
      <c r="I538" s="164"/>
      <c r="J538" s="164"/>
    </row>
    <row r="539" spans="1:10" x14ac:dyDescent="0.25">
      <c r="A539" s="164"/>
      <c r="B539" s="164"/>
      <c r="C539" s="164"/>
      <c r="D539" s="164"/>
      <c r="E539" s="164"/>
      <c r="F539" s="164"/>
      <c r="G539" s="164"/>
      <c r="H539" s="164"/>
      <c r="I539" s="164"/>
      <c r="J539" s="164"/>
    </row>
    <row r="540" spans="1:10" x14ac:dyDescent="0.25">
      <c r="A540" s="164"/>
      <c r="B540" s="164"/>
      <c r="C540" s="164"/>
      <c r="D540" s="164"/>
      <c r="E540" s="164"/>
      <c r="F540" s="164"/>
      <c r="G540" s="164"/>
      <c r="H540" s="164"/>
      <c r="I540" s="164"/>
      <c r="J540" s="164"/>
    </row>
    <row r="541" spans="1:10" x14ac:dyDescent="0.25">
      <c r="A541" s="164"/>
      <c r="B541" s="164"/>
      <c r="C541" s="164"/>
      <c r="D541" s="164"/>
      <c r="E541" s="164"/>
      <c r="F541" s="164"/>
      <c r="G541" s="164"/>
      <c r="H541" s="164"/>
      <c r="I541" s="164"/>
      <c r="J541" s="164"/>
    </row>
    <row r="542" spans="1:10" x14ac:dyDescent="0.25">
      <c r="A542" s="164"/>
      <c r="B542" s="164"/>
      <c r="C542" s="164"/>
      <c r="D542" s="164"/>
      <c r="E542" s="164"/>
      <c r="F542" s="164"/>
      <c r="G542" s="164"/>
      <c r="H542" s="164"/>
      <c r="I542" s="164"/>
      <c r="J542" s="164"/>
    </row>
    <row r="543" spans="1:10" x14ac:dyDescent="0.25">
      <c r="A543" s="164"/>
      <c r="B543" s="164"/>
      <c r="C543" s="164"/>
      <c r="D543" s="164"/>
      <c r="E543" s="164"/>
      <c r="F543" s="164"/>
      <c r="G543" s="164"/>
      <c r="H543" s="164"/>
      <c r="I543" s="164"/>
      <c r="J543" s="164"/>
    </row>
    <row r="544" spans="1:10" x14ac:dyDescent="0.25">
      <c r="A544" s="164"/>
      <c r="B544" s="164"/>
      <c r="C544" s="164"/>
      <c r="D544" s="164"/>
      <c r="E544" s="164"/>
      <c r="F544" s="164"/>
      <c r="G544" s="164"/>
      <c r="H544" s="164"/>
      <c r="I544" s="164"/>
      <c r="J544" s="164"/>
    </row>
    <row r="545" spans="1:10" x14ac:dyDescent="0.25">
      <c r="A545" s="164"/>
      <c r="B545" s="164"/>
      <c r="C545" s="164"/>
      <c r="D545" s="164"/>
      <c r="E545" s="164"/>
      <c r="F545" s="164"/>
      <c r="G545" s="164"/>
      <c r="H545" s="164"/>
      <c r="I545" s="164"/>
      <c r="J545" s="164"/>
    </row>
    <row r="546" spans="1:10" x14ac:dyDescent="0.25">
      <c r="A546" s="164"/>
      <c r="B546" s="164"/>
      <c r="C546" s="164"/>
      <c r="D546" s="164"/>
      <c r="E546" s="164"/>
      <c r="F546" s="164"/>
      <c r="G546" s="164"/>
      <c r="H546" s="164"/>
      <c r="I546" s="164"/>
      <c r="J546" s="164"/>
    </row>
    <row r="547" spans="1:10" x14ac:dyDescent="0.25">
      <c r="A547" s="164"/>
      <c r="B547" s="164"/>
      <c r="C547" s="164"/>
      <c r="D547" s="164"/>
      <c r="E547" s="164"/>
      <c r="F547" s="164"/>
      <c r="G547" s="164"/>
      <c r="H547" s="164"/>
      <c r="I547" s="164"/>
      <c r="J547" s="164"/>
    </row>
    <row r="548" spans="1:10" x14ac:dyDescent="0.25">
      <c r="A548" s="164"/>
      <c r="B548" s="164"/>
      <c r="C548" s="164"/>
      <c r="D548" s="164"/>
      <c r="E548" s="164"/>
      <c r="F548" s="164"/>
      <c r="G548" s="164"/>
      <c r="H548" s="164"/>
      <c r="I548" s="164"/>
      <c r="J548" s="164"/>
    </row>
    <row r="549" spans="1:10" x14ac:dyDescent="0.25">
      <c r="A549" s="164"/>
      <c r="B549" s="164"/>
      <c r="C549" s="164"/>
      <c r="D549" s="164"/>
      <c r="E549" s="164"/>
      <c r="F549" s="164"/>
      <c r="G549" s="164"/>
      <c r="H549" s="164"/>
      <c r="I549" s="164"/>
      <c r="J549" s="164"/>
    </row>
    <row r="550" spans="1:10" x14ac:dyDescent="0.25">
      <c r="A550" s="164"/>
      <c r="B550" s="164"/>
      <c r="C550" s="164"/>
      <c r="D550" s="164"/>
      <c r="E550" s="164"/>
      <c r="F550" s="164"/>
      <c r="G550" s="164"/>
      <c r="H550" s="164"/>
      <c r="I550" s="164"/>
      <c r="J550" s="164"/>
    </row>
    <row r="551" spans="1:10" x14ac:dyDescent="0.25">
      <c r="A551" s="164"/>
      <c r="B551" s="164"/>
      <c r="C551" s="164"/>
      <c r="D551" s="164"/>
      <c r="E551" s="164"/>
      <c r="F551" s="164"/>
      <c r="G551" s="164"/>
      <c r="H551" s="164"/>
      <c r="I551" s="164"/>
      <c r="J551" s="164"/>
    </row>
    <row r="552" spans="1:10" x14ac:dyDescent="0.25">
      <c r="A552" s="164"/>
      <c r="B552" s="164"/>
      <c r="C552" s="164"/>
      <c r="D552" s="164"/>
      <c r="E552" s="164"/>
      <c r="F552" s="164"/>
      <c r="G552" s="164"/>
      <c r="H552" s="164"/>
      <c r="I552" s="164"/>
      <c r="J552" s="164"/>
    </row>
    <row r="553" spans="1:10" x14ac:dyDescent="0.25">
      <c r="A553" s="164"/>
      <c r="B553" s="164"/>
      <c r="C553" s="164"/>
      <c r="D553" s="164"/>
      <c r="E553" s="164"/>
      <c r="F553" s="164"/>
      <c r="G553" s="164"/>
      <c r="H553" s="164"/>
      <c r="I553" s="164"/>
      <c r="J553" s="164"/>
    </row>
    <row r="554" spans="1:10" x14ac:dyDescent="0.25">
      <c r="A554" s="164"/>
      <c r="B554" s="164"/>
      <c r="C554" s="164"/>
      <c r="D554" s="164"/>
      <c r="E554" s="164"/>
      <c r="F554" s="164"/>
      <c r="G554" s="164"/>
      <c r="H554" s="164"/>
      <c r="I554" s="164"/>
      <c r="J554" s="164"/>
    </row>
    <row r="555" spans="1:10" x14ac:dyDescent="0.25">
      <c r="A555" s="164"/>
      <c r="B555" s="164"/>
      <c r="C555" s="164"/>
      <c r="D555" s="164"/>
      <c r="E555" s="164"/>
      <c r="F555" s="164"/>
      <c r="G555" s="164"/>
      <c r="H555" s="164"/>
      <c r="I555" s="164"/>
      <c r="J555" s="164"/>
    </row>
    <row r="556" spans="1:10" x14ac:dyDescent="0.25">
      <c r="A556" s="164"/>
      <c r="B556" s="164"/>
      <c r="C556" s="164"/>
      <c r="D556" s="164"/>
      <c r="E556" s="164"/>
      <c r="F556" s="164"/>
      <c r="G556" s="164"/>
      <c r="H556" s="164"/>
      <c r="I556" s="164"/>
      <c r="J556" s="164"/>
    </row>
    <row r="557" spans="1:10" x14ac:dyDescent="0.25">
      <c r="A557" s="164"/>
      <c r="B557" s="164"/>
      <c r="C557" s="164"/>
      <c r="D557" s="164"/>
      <c r="E557" s="164"/>
      <c r="F557" s="164"/>
      <c r="G557" s="164"/>
      <c r="H557" s="164"/>
      <c r="I557" s="164"/>
      <c r="J557" s="164"/>
    </row>
    <row r="558" spans="1:10" x14ac:dyDescent="0.25">
      <c r="A558" s="164"/>
      <c r="B558" s="164"/>
      <c r="C558" s="164"/>
      <c r="D558" s="164"/>
      <c r="E558" s="164"/>
      <c r="F558" s="164"/>
      <c r="G558" s="164"/>
      <c r="H558" s="164"/>
      <c r="I558" s="164"/>
      <c r="J558" s="164"/>
    </row>
    <row r="559" spans="1:10" x14ac:dyDescent="0.25">
      <c r="A559" s="164"/>
      <c r="B559" s="164"/>
      <c r="C559" s="164"/>
      <c r="D559" s="164"/>
      <c r="E559" s="164"/>
      <c r="F559" s="164"/>
      <c r="G559" s="164"/>
      <c r="H559" s="164"/>
      <c r="I559" s="164"/>
      <c r="J559" s="164"/>
    </row>
    <row r="560" spans="1:10" x14ac:dyDescent="0.25">
      <c r="A560" s="164"/>
      <c r="B560" s="164"/>
      <c r="C560" s="164"/>
      <c r="D560" s="164"/>
      <c r="E560" s="164"/>
      <c r="F560" s="164"/>
      <c r="G560" s="164"/>
      <c r="H560" s="164"/>
      <c r="I560" s="164"/>
      <c r="J560" s="164"/>
    </row>
    <row r="561" spans="1:10" x14ac:dyDescent="0.25">
      <c r="A561" s="164"/>
      <c r="B561" s="164"/>
      <c r="C561" s="164"/>
      <c r="D561" s="164"/>
      <c r="E561" s="164"/>
      <c r="F561" s="164"/>
      <c r="G561" s="164"/>
      <c r="H561" s="164"/>
      <c r="I561" s="164"/>
      <c r="J561" s="164"/>
    </row>
    <row r="562" spans="1:10" x14ac:dyDescent="0.25">
      <c r="A562" s="164"/>
      <c r="B562" s="164"/>
      <c r="C562" s="164"/>
      <c r="D562" s="164"/>
      <c r="E562" s="164"/>
      <c r="F562" s="164"/>
      <c r="G562" s="164"/>
      <c r="H562" s="164"/>
      <c r="I562" s="164"/>
      <c r="J562" s="164"/>
    </row>
    <row r="563" spans="1:10" x14ac:dyDescent="0.25">
      <c r="A563" s="164"/>
      <c r="B563" s="164"/>
      <c r="C563" s="164"/>
      <c r="D563" s="164"/>
      <c r="E563" s="164"/>
      <c r="F563" s="164"/>
      <c r="G563" s="164"/>
      <c r="H563" s="164"/>
      <c r="I563" s="164"/>
      <c r="J563" s="164"/>
    </row>
    <row r="564" spans="1:10" x14ac:dyDescent="0.25">
      <c r="A564" s="164"/>
      <c r="B564" s="164"/>
      <c r="C564" s="164"/>
      <c r="D564" s="164"/>
      <c r="E564" s="164"/>
      <c r="F564" s="164"/>
      <c r="G564" s="164"/>
      <c r="H564" s="164"/>
      <c r="I564" s="164"/>
      <c r="J564" s="164"/>
    </row>
    <row r="565" spans="1:10" x14ac:dyDescent="0.25">
      <c r="A565" s="164"/>
      <c r="B565" s="164"/>
      <c r="C565" s="164"/>
      <c r="D565" s="164"/>
      <c r="E565" s="164"/>
      <c r="F565" s="164"/>
      <c r="G565" s="164"/>
      <c r="H565" s="164"/>
      <c r="I565" s="164"/>
      <c r="J565" s="164"/>
    </row>
    <row r="566" spans="1:10" x14ac:dyDescent="0.25">
      <c r="A566" s="164"/>
      <c r="B566" s="164"/>
      <c r="C566" s="164"/>
      <c r="D566" s="164"/>
      <c r="E566" s="164"/>
      <c r="F566" s="164"/>
      <c r="G566" s="164"/>
      <c r="H566" s="164"/>
      <c r="I566" s="164"/>
      <c r="J566" s="164"/>
    </row>
    <row r="567" spans="1:10" x14ac:dyDescent="0.25">
      <c r="A567" s="164"/>
      <c r="B567" s="164"/>
      <c r="C567" s="164"/>
      <c r="D567" s="164"/>
      <c r="E567" s="164"/>
      <c r="F567" s="164"/>
      <c r="G567" s="164"/>
      <c r="H567" s="164"/>
      <c r="I567" s="164"/>
      <c r="J567" s="164"/>
    </row>
    <row r="568" spans="1:10" x14ac:dyDescent="0.25">
      <c r="A568" s="164"/>
      <c r="B568" s="164"/>
      <c r="C568" s="164"/>
      <c r="D568" s="164"/>
      <c r="E568" s="164"/>
      <c r="F568" s="164"/>
      <c r="G568" s="164"/>
      <c r="H568" s="164"/>
      <c r="I568" s="164"/>
      <c r="J568" s="164"/>
    </row>
    <row r="569" spans="1:10" x14ac:dyDescent="0.25">
      <c r="A569" s="164"/>
      <c r="B569" s="164"/>
      <c r="C569" s="164"/>
      <c r="D569" s="164"/>
      <c r="E569" s="164"/>
      <c r="F569" s="164"/>
      <c r="G569" s="164"/>
      <c r="H569" s="164"/>
      <c r="I569" s="164"/>
      <c r="J569" s="164"/>
    </row>
    <row r="570" spans="1:10" x14ac:dyDescent="0.25">
      <c r="A570" s="164"/>
      <c r="B570" s="164"/>
      <c r="C570" s="164"/>
      <c r="D570" s="164"/>
      <c r="E570" s="164"/>
      <c r="F570" s="164"/>
      <c r="G570" s="164"/>
      <c r="H570" s="164"/>
      <c r="I570" s="164"/>
      <c r="J570" s="164"/>
    </row>
    <row r="571" spans="1:10" x14ac:dyDescent="0.25">
      <c r="A571" s="164"/>
      <c r="B571" s="164"/>
      <c r="C571" s="164"/>
      <c r="D571" s="164"/>
      <c r="E571" s="164"/>
      <c r="F571" s="164"/>
      <c r="G571" s="164"/>
      <c r="H571" s="164"/>
      <c r="I571" s="164"/>
      <c r="J571" s="164"/>
    </row>
    <row r="572" spans="1:10" x14ac:dyDescent="0.25">
      <c r="A572" s="164"/>
      <c r="B572" s="164"/>
      <c r="C572" s="164"/>
      <c r="D572" s="164"/>
      <c r="E572" s="164"/>
      <c r="F572" s="164"/>
      <c r="G572" s="164"/>
      <c r="H572" s="164"/>
      <c r="I572" s="164"/>
      <c r="J572" s="164"/>
    </row>
    <row r="573" spans="1:10" x14ac:dyDescent="0.25">
      <c r="A573" s="164"/>
      <c r="B573" s="164"/>
      <c r="C573" s="164"/>
      <c r="D573" s="164"/>
      <c r="E573" s="164"/>
      <c r="F573" s="164"/>
      <c r="G573" s="164"/>
      <c r="H573" s="164"/>
      <c r="I573" s="164"/>
      <c r="J573" s="164"/>
    </row>
    <row r="574" spans="1:10" x14ac:dyDescent="0.25">
      <c r="A574" s="164"/>
      <c r="B574" s="164"/>
      <c r="C574" s="164"/>
      <c r="D574" s="164"/>
      <c r="E574" s="164"/>
      <c r="F574" s="164"/>
      <c r="G574" s="164"/>
      <c r="H574" s="164"/>
      <c r="I574" s="164"/>
      <c r="J574" s="164"/>
    </row>
    <row r="575" spans="1:10" x14ac:dyDescent="0.25">
      <c r="A575" s="164"/>
      <c r="B575" s="164"/>
      <c r="C575" s="164"/>
      <c r="D575" s="164"/>
      <c r="E575" s="164"/>
      <c r="F575" s="164"/>
      <c r="G575" s="164"/>
      <c r="H575" s="164"/>
      <c r="I575" s="164"/>
      <c r="J575" s="164"/>
    </row>
    <row r="576" spans="1:10" x14ac:dyDescent="0.25">
      <c r="A576" s="164"/>
      <c r="B576" s="164"/>
      <c r="C576" s="164"/>
      <c r="D576" s="164"/>
      <c r="E576" s="164"/>
      <c r="F576" s="164"/>
      <c r="G576" s="164"/>
      <c r="H576" s="164"/>
      <c r="I576" s="164"/>
      <c r="J576" s="164"/>
    </row>
    <row r="577" spans="1:10" x14ac:dyDescent="0.25">
      <c r="A577" s="164"/>
      <c r="B577" s="164"/>
      <c r="C577" s="164"/>
      <c r="D577" s="164"/>
      <c r="E577" s="164"/>
      <c r="F577" s="164"/>
      <c r="G577" s="164"/>
      <c r="H577" s="164"/>
      <c r="I577" s="164"/>
      <c r="J577" s="164"/>
    </row>
    <row r="578" spans="1:10" x14ac:dyDescent="0.25">
      <c r="A578" s="164"/>
      <c r="B578" s="164"/>
      <c r="C578" s="164"/>
      <c r="D578" s="164"/>
      <c r="E578" s="164"/>
      <c r="F578" s="164"/>
      <c r="G578" s="164"/>
      <c r="H578" s="164"/>
      <c r="I578" s="164"/>
      <c r="J578" s="164"/>
    </row>
    <row r="579" spans="1:10" x14ac:dyDescent="0.25">
      <c r="A579" s="164"/>
      <c r="B579" s="164"/>
      <c r="C579" s="164"/>
      <c r="D579" s="164"/>
      <c r="E579" s="164"/>
      <c r="F579" s="164"/>
      <c r="G579" s="164"/>
      <c r="H579" s="164"/>
      <c r="I579" s="164"/>
      <c r="J579" s="164"/>
    </row>
    <row r="580" spans="1:10" x14ac:dyDescent="0.25">
      <c r="A580" s="164"/>
      <c r="B580" s="164"/>
      <c r="C580" s="164"/>
      <c r="D580" s="164"/>
      <c r="E580" s="164"/>
      <c r="F580" s="164"/>
      <c r="G580" s="164"/>
      <c r="H580" s="164"/>
      <c r="I580" s="164"/>
      <c r="J580" s="164"/>
    </row>
    <row r="581" spans="1:10" x14ac:dyDescent="0.25">
      <c r="A581" s="164"/>
      <c r="B581" s="164"/>
      <c r="C581" s="164"/>
      <c r="D581" s="164"/>
      <c r="E581" s="164"/>
      <c r="F581" s="164"/>
      <c r="G581" s="164"/>
      <c r="H581" s="164"/>
      <c r="I581" s="164"/>
      <c r="J581" s="164"/>
    </row>
    <row r="582" spans="1:10" x14ac:dyDescent="0.25">
      <c r="A582" s="164"/>
      <c r="B582" s="164"/>
      <c r="C582" s="164"/>
      <c r="D582" s="164"/>
      <c r="E582" s="164"/>
      <c r="F582" s="164"/>
      <c r="G582" s="164"/>
      <c r="H582" s="164"/>
      <c r="I582" s="164"/>
      <c r="J582" s="164"/>
    </row>
    <row r="583" spans="1:10" x14ac:dyDescent="0.25">
      <c r="A583" s="164"/>
      <c r="B583" s="164"/>
      <c r="C583" s="164"/>
      <c r="D583" s="164"/>
      <c r="E583" s="164"/>
      <c r="F583" s="164"/>
      <c r="G583" s="164"/>
      <c r="H583" s="164"/>
      <c r="I583" s="164"/>
      <c r="J583" s="164"/>
    </row>
    <row r="584" spans="1:10" x14ac:dyDescent="0.25">
      <c r="A584" s="164"/>
      <c r="B584" s="164"/>
      <c r="C584" s="164"/>
      <c r="D584" s="164"/>
      <c r="E584" s="164"/>
      <c r="F584" s="164"/>
      <c r="G584" s="164"/>
      <c r="H584" s="164"/>
      <c r="I584" s="164"/>
      <c r="J584" s="164"/>
    </row>
    <row r="585" spans="1:10" x14ac:dyDescent="0.25">
      <c r="A585" s="164"/>
      <c r="B585" s="164"/>
      <c r="C585" s="164"/>
      <c r="D585" s="164"/>
      <c r="E585" s="164"/>
      <c r="F585" s="164"/>
      <c r="G585" s="164"/>
      <c r="H585" s="164"/>
      <c r="I585" s="164"/>
      <c r="J585" s="164"/>
    </row>
    <row r="586" spans="1:10" x14ac:dyDescent="0.25">
      <c r="A586" s="164"/>
      <c r="B586" s="164"/>
      <c r="C586" s="164"/>
      <c r="D586" s="164"/>
      <c r="E586" s="164"/>
      <c r="F586" s="164"/>
      <c r="G586" s="164"/>
      <c r="H586" s="164"/>
      <c r="I586" s="164"/>
      <c r="J586" s="164"/>
    </row>
    <row r="587" spans="1:10" x14ac:dyDescent="0.25">
      <c r="A587" s="164"/>
      <c r="B587" s="164"/>
      <c r="C587" s="164"/>
      <c r="D587" s="164"/>
      <c r="E587" s="164"/>
      <c r="F587" s="164"/>
      <c r="G587" s="164"/>
      <c r="H587" s="164"/>
      <c r="I587" s="164"/>
      <c r="J587" s="164"/>
    </row>
    <row r="588" spans="1:10" x14ac:dyDescent="0.25">
      <c r="A588" s="164"/>
      <c r="B588" s="164"/>
      <c r="C588" s="164"/>
      <c r="D588" s="164"/>
      <c r="E588" s="164"/>
      <c r="F588" s="164"/>
      <c r="G588" s="164"/>
      <c r="H588" s="164"/>
      <c r="I588" s="164"/>
      <c r="J588" s="164"/>
    </row>
    <row r="589" spans="1:10" x14ac:dyDescent="0.25">
      <c r="A589" s="164"/>
      <c r="B589" s="164"/>
      <c r="C589" s="164"/>
      <c r="D589" s="164"/>
      <c r="E589" s="164"/>
      <c r="F589" s="164"/>
      <c r="G589" s="164"/>
      <c r="H589" s="164"/>
      <c r="I589" s="164"/>
      <c r="J589" s="164"/>
    </row>
    <row r="590" spans="1:10" x14ac:dyDescent="0.25">
      <c r="A590" s="164"/>
      <c r="B590" s="164"/>
      <c r="C590" s="164"/>
      <c r="D590" s="164"/>
      <c r="E590" s="164"/>
      <c r="F590" s="164"/>
      <c r="G590" s="164"/>
      <c r="H590" s="164"/>
      <c r="I590" s="164"/>
      <c r="J590" s="164"/>
    </row>
    <row r="591" spans="1:10" x14ac:dyDescent="0.25">
      <c r="A591" s="164"/>
      <c r="B591" s="164"/>
      <c r="C591" s="164"/>
      <c r="D591" s="164"/>
      <c r="E591" s="164"/>
      <c r="F591" s="164"/>
      <c r="G591" s="164"/>
      <c r="H591" s="164"/>
      <c r="I591" s="164"/>
      <c r="J591" s="164"/>
    </row>
    <row r="592" spans="1:10" x14ac:dyDescent="0.25">
      <c r="A592" s="164"/>
      <c r="B592" s="164"/>
      <c r="C592" s="164"/>
      <c r="D592" s="164"/>
      <c r="E592" s="164"/>
      <c r="F592" s="164"/>
      <c r="G592" s="164"/>
      <c r="H592" s="164"/>
      <c r="I592" s="164"/>
      <c r="J592" s="164"/>
    </row>
    <row r="593" spans="1:10" x14ac:dyDescent="0.25">
      <c r="A593" s="164"/>
      <c r="B593" s="164"/>
      <c r="C593" s="164"/>
      <c r="D593" s="164"/>
      <c r="E593" s="164"/>
      <c r="F593" s="164"/>
      <c r="G593" s="164"/>
      <c r="H593" s="164"/>
      <c r="I593" s="164"/>
      <c r="J593" s="164"/>
    </row>
    <row r="594" spans="1:10" x14ac:dyDescent="0.25">
      <c r="A594" s="164"/>
      <c r="B594" s="164"/>
      <c r="C594" s="164"/>
      <c r="D594" s="164"/>
      <c r="E594" s="164"/>
      <c r="F594" s="164"/>
      <c r="G594" s="164"/>
      <c r="H594" s="164"/>
      <c r="I594" s="164"/>
      <c r="J594" s="164"/>
    </row>
    <row r="595" spans="1:10" x14ac:dyDescent="0.25">
      <c r="A595" s="164"/>
      <c r="B595" s="164"/>
      <c r="C595" s="164"/>
      <c r="D595" s="164"/>
      <c r="E595" s="164"/>
      <c r="F595" s="164"/>
      <c r="G595" s="164"/>
      <c r="H595" s="164"/>
      <c r="I595" s="164"/>
      <c r="J595" s="164"/>
    </row>
    <row r="596" spans="1:10" x14ac:dyDescent="0.25">
      <c r="A596" s="164"/>
      <c r="B596" s="164"/>
      <c r="C596" s="164"/>
      <c r="D596" s="164"/>
      <c r="E596" s="164"/>
      <c r="F596" s="164"/>
      <c r="G596" s="164"/>
      <c r="H596" s="164"/>
      <c r="I596" s="164"/>
      <c r="J596" s="164"/>
    </row>
    <row r="597" spans="1:10" x14ac:dyDescent="0.25">
      <c r="A597" s="164"/>
      <c r="B597" s="164"/>
      <c r="C597" s="164"/>
      <c r="D597" s="164"/>
      <c r="E597" s="164"/>
      <c r="F597" s="164"/>
      <c r="G597" s="164"/>
      <c r="H597" s="164"/>
      <c r="I597" s="164"/>
      <c r="J597" s="164"/>
    </row>
    <row r="598" spans="1:10" x14ac:dyDescent="0.25">
      <c r="A598" s="164"/>
      <c r="B598" s="164"/>
      <c r="C598" s="164"/>
      <c r="D598" s="164"/>
      <c r="E598" s="164"/>
      <c r="F598" s="164"/>
      <c r="G598" s="164"/>
      <c r="H598" s="164"/>
      <c r="I598" s="164"/>
      <c r="J598" s="164"/>
    </row>
    <row r="599" spans="1:10" x14ac:dyDescent="0.25">
      <c r="A599" s="164"/>
      <c r="B599" s="164"/>
      <c r="C599" s="164"/>
      <c r="D599" s="164"/>
      <c r="E599" s="164"/>
      <c r="F599" s="164"/>
      <c r="G599" s="164"/>
      <c r="H599" s="164"/>
      <c r="I599" s="164"/>
      <c r="J599" s="164"/>
    </row>
    <row r="600" spans="1:10" x14ac:dyDescent="0.25">
      <c r="A600" s="164"/>
      <c r="B600" s="164"/>
      <c r="C600" s="164"/>
      <c r="D600" s="164"/>
      <c r="E600" s="164"/>
      <c r="F600" s="164"/>
      <c r="G600" s="164"/>
      <c r="H600" s="164"/>
      <c r="I600" s="164"/>
      <c r="J600" s="164"/>
    </row>
    <row r="601" spans="1:10" x14ac:dyDescent="0.25">
      <c r="A601" s="164"/>
      <c r="B601" s="164"/>
      <c r="C601" s="164"/>
      <c r="D601" s="164"/>
      <c r="E601" s="164"/>
      <c r="F601" s="164"/>
      <c r="G601" s="164"/>
      <c r="H601" s="164"/>
      <c r="I601" s="164"/>
      <c r="J601" s="164"/>
    </row>
    <row r="602" spans="1:10" x14ac:dyDescent="0.25">
      <c r="A602" s="164"/>
      <c r="B602" s="164"/>
      <c r="C602" s="164"/>
      <c r="D602" s="164"/>
      <c r="E602" s="164"/>
      <c r="F602" s="164"/>
      <c r="G602" s="164"/>
      <c r="H602" s="164"/>
      <c r="I602" s="164"/>
      <c r="J602" s="164"/>
    </row>
    <row r="603" spans="1:10" x14ac:dyDescent="0.25">
      <c r="A603" s="164"/>
      <c r="B603" s="164"/>
      <c r="C603" s="164"/>
      <c r="D603" s="164"/>
      <c r="E603" s="164"/>
      <c r="F603" s="164"/>
      <c r="G603" s="164"/>
      <c r="H603" s="164"/>
      <c r="I603" s="164"/>
      <c r="J603" s="164"/>
    </row>
    <row r="604" spans="1:10" x14ac:dyDescent="0.25">
      <c r="A604" s="164"/>
      <c r="B604" s="164"/>
      <c r="C604" s="164"/>
      <c r="D604" s="164"/>
      <c r="E604" s="164"/>
      <c r="F604" s="164"/>
      <c r="G604" s="164"/>
      <c r="H604" s="164"/>
      <c r="I604" s="164"/>
      <c r="J604" s="164"/>
    </row>
    <row r="605" spans="1:10" x14ac:dyDescent="0.25">
      <c r="A605" s="164"/>
      <c r="B605" s="164"/>
      <c r="C605" s="164"/>
      <c r="D605" s="164"/>
      <c r="E605" s="164"/>
      <c r="F605" s="164"/>
      <c r="G605" s="164"/>
      <c r="H605" s="164"/>
      <c r="I605" s="164"/>
      <c r="J605" s="164"/>
    </row>
    <row r="606" spans="1:10" x14ac:dyDescent="0.25">
      <c r="A606" s="164"/>
      <c r="B606" s="164"/>
      <c r="C606" s="164"/>
      <c r="D606" s="164"/>
      <c r="E606" s="164"/>
      <c r="F606" s="164"/>
      <c r="G606" s="164"/>
      <c r="H606" s="164"/>
      <c r="I606" s="164"/>
      <c r="J606" s="164"/>
    </row>
    <row r="607" spans="1:10" x14ac:dyDescent="0.25">
      <c r="A607" s="164"/>
      <c r="B607" s="164"/>
      <c r="C607" s="164"/>
      <c r="D607" s="164"/>
      <c r="E607" s="164"/>
      <c r="F607" s="164"/>
      <c r="G607" s="164"/>
      <c r="H607" s="164"/>
      <c r="I607" s="164"/>
      <c r="J607" s="164"/>
    </row>
    <row r="608" spans="1:10" x14ac:dyDescent="0.25">
      <c r="A608" s="164"/>
      <c r="B608" s="164"/>
      <c r="C608" s="164"/>
      <c r="D608" s="164"/>
      <c r="E608" s="164"/>
      <c r="F608" s="164"/>
      <c r="G608" s="164"/>
      <c r="H608" s="164"/>
      <c r="I608" s="164"/>
      <c r="J608" s="164"/>
    </row>
    <row r="609" spans="1:10" x14ac:dyDescent="0.25">
      <c r="A609" s="164"/>
      <c r="B609" s="164"/>
      <c r="C609" s="164"/>
      <c r="D609" s="164"/>
      <c r="E609" s="164"/>
      <c r="F609" s="164"/>
      <c r="G609" s="164"/>
      <c r="H609" s="164"/>
      <c r="I609" s="164"/>
      <c r="J609" s="164"/>
    </row>
    <row r="610" spans="1:10" x14ac:dyDescent="0.25">
      <c r="A610" s="164"/>
      <c r="B610" s="164"/>
      <c r="C610" s="164"/>
      <c r="D610" s="164"/>
      <c r="E610" s="164"/>
      <c r="F610" s="164"/>
      <c r="G610" s="164"/>
      <c r="H610" s="164"/>
      <c r="I610" s="164"/>
      <c r="J610" s="164"/>
    </row>
    <row r="611" spans="1:10" x14ac:dyDescent="0.25">
      <c r="A611" s="164"/>
      <c r="B611" s="164"/>
      <c r="C611" s="164"/>
      <c r="D611" s="164"/>
      <c r="E611" s="164"/>
      <c r="F611" s="164"/>
      <c r="G611" s="164"/>
      <c r="H611" s="164"/>
      <c r="I611" s="164"/>
      <c r="J611" s="164"/>
    </row>
    <row r="612" spans="1:10" x14ac:dyDescent="0.25">
      <c r="A612" s="164"/>
      <c r="B612" s="164"/>
      <c r="C612" s="164"/>
      <c r="D612" s="164"/>
      <c r="E612" s="164"/>
      <c r="F612" s="164"/>
      <c r="G612" s="164"/>
      <c r="H612" s="164"/>
      <c r="I612" s="164"/>
      <c r="J612" s="164"/>
    </row>
    <row r="613" spans="1:10" x14ac:dyDescent="0.25">
      <c r="A613" s="164"/>
      <c r="B613" s="164"/>
      <c r="C613" s="164"/>
      <c r="D613" s="164"/>
      <c r="E613" s="164"/>
      <c r="F613" s="164"/>
      <c r="G613" s="164"/>
      <c r="H613" s="164"/>
      <c r="I613" s="164"/>
      <c r="J613" s="164"/>
    </row>
    <row r="614" spans="1:10" x14ac:dyDescent="0.25">
      <c r="A614" s="164"/>
      <c r="B614" s="164"/>
      <c r="C614" s="164"/>
      <c r="D614" s="164"/>
      <c r="E614" s="164"/>
      <c r="F614" s="164"/>
      <c r="G614" s="164"/>
      <c r="H614" s="164"/>
      <c r="I614" s="164"/>
      <c r="J614" s="164"/>
    </row>
    <row r="615" spans="1:10" x14ac:dyDescent="0.25">
      <c r="A615" s="164"/>
      <c r="B615" s="164"/>
      <c r="C615" s="164"/>
      <c r="D615" s="164"/>
      <c r="E615" s="164"/>
      <c r="F615" s="164"/>
      <c r="G615" s="164"/>
      <c r="H615" s="164"/>
      <c r="I615" s="164"/>
      <c r="J615" s="164"/>
    </row>
    <row r="616" spans="1:10" x14ac:dyDescent="0.25">
      <c r="A616" s="164"/>
      <c r="B616" s="164"/>
      <c r="C616" s="164"/>
      <c r="D616" s="164"/>
      <c r="E616" s="164"/>
      <c r="F616" s="164"/>
      <c r="G616" s="164"/>
      <c r="H616" s="164"/>
      <c r="I616" s="164"/>
      <c r="J616" s="164"/>
    </row>
    <row r="617" spans="1:10" x14ac:dyDescent="0.25">
      <c r="A617" s="164"/>
      <c r="B617" s="164"/>
      <c r="C617" s="164"/>
      <c r="D617" s="164"/>
      <c r="E617" s="164"/>
      <c r="F617" s="164"/>
      <c r="G617" s="164"/>
      <c r="H617" s="164"/>
      <c r="I617" s="164"/>
      <c r="J617" s="164"/>
    </row>
    <row r="618" spans="1:10" x14ac:dyDescent="0.25">
      <c r="A618" s="164"/>
      <c r="B618" s="164"/>
      <c r="C618" s="164"/>
      <c r="D618" s="164"/>
      <c r="E618" s="164"/>
      <c r="F618" s="164"/>
      <c r="G618" s="164"/>
      <c r="H618" s="164"/>
      <c r="I618" s="164"/>
      <c r="J618" s="164"/>
    </row>
    <row r="619" spans="1:10" x14ac:dyDescent="0.25">
      <c r="A619" s="164"/>
      <c r="B619" s="164"/>
      <c r="C619" s="164"/>
      <c r="D619" s="164"/>
      <c r="E619" s="164"/>
      <c r="F619" s="164"/>
      <c r="G619" s="164"/>
      <c r="H619" s="164"/>
      <c r="I619" s="164"/>
      <c r="J619" s="164"/>
    </row>
    <row r="620" spans="1:10" x14ac:dyDescent="0.25">
      <c r="A620" s="164"/>
      <c r="B620" s="164"/>
      <c r="C620" s="164"/>
      <c r="D620" s="164"/>
      <c r="E620" s="164"/>
      <c r="F620" s="164"/>
      <c r="G620" s="164"/>
      <c r="H620" s="164"/>
      <c r="I620" s="164"/>
      <c r="J620" s="164"/>
    </row>
    <row r="621" spans="1:10" x14ac:dyDescent="0.25">
      <c r="A621" s="164"/>
      <c r="B621" s="164"/>
      <c r="C621" s="164"/>
      <c r="D621" s="164"/>
      <c r="E621" s="164"/>
      <c r="F621" s="164"/>
      <c r="G621" s="164"/>
      <c r="H621" s="164"/>
      <c r="I621" s="164"/>
      <c r="J621" s="164"/>
    </row>
    <row r="622" spans="1:10" x14ac:dyDescent="0.25">
      <c r="A622" s="164"/>
      <c r="B622" s="164"/>
      <c r="C622" s="164"/>
      <c r="D622" s="164"/>
      <c r="E622" s="164"/>
      <c r="F622" s="164"/>
      <c r="G622" s="164"/>
      <c r="H622" s="164"/>
      <c r="I622" s="164"/>
      <c r="J622" s="164"/>
    </row>
    <row r="623" spans="1:10" x14ac:dyDescent="0.25">
      <c r="A623" s="164"/>
      <c r="B623" s="164"/>
      <c r="C623" s="164"/>
      <c r="D623" s="164"/>
      <c r="E623" s="164"/>
      <c r="F623" s="164"/>
      <c r="G623" s="164"/>
      <c r="H623" s="164"/>
      <c r="I623" s="164"/>
      <c r="J623" s="164"/>
    </row>
    <row r="624" spans="1:10" x14ac:dyDescent="0.25">
      <c r="A624" s="164"/>
      <c r="B624" s="164"/>
      <c r="C624" s="164"/>
      <c r="D624" s="164"/>
      <c r="E624" s="164"/>
      <c r="F624" s="164"/>
      <c r="G624" s="164"/>
      <c r="H624" s="164"/>
      <c r="I624" s="164"/>
      <c r="J624" s="164"/>
    </row>
    <row r="625" spans="1:10" x14ac:dyDescent="0.25">
      <c r="A625" s="164"/>
      <c r="B625" s="164"/>
      <c r="C625" s="164"/>
      <c r="D625" s="164"/>
      <c r="E625" s="164"/>
      <c r="F625" s="164"/>
      <c r="G625" s="164"/>
      <c r="H625" s="164"/>
      <c r="I625" s="164"/>
      <c r="J625" s="164"/>
    </row>
    <row r="626" spans="1:10" x14ac:dyDescent="0.25">
      <c r="A626" s="164"/>
      <c r="B626" s="164"/>
      <c r="C626" s="164"/>
      <c r="D626" s="164"/>
      <c r="E626" s="164"/>
      <c r="F626" s="164"/>
      <c r="G626" s="164"/>
      <c r="H626" s="164"/>
      <c r="I626" s="164"/>
      <c r="J626" s="164"/>
    </row>
    <row r="627" spans="1:10" x14ac:dyDescent="0.25">
      <c r="A627" s="164"/>
      <c r="B627" s="164"/>
      <c r="C627" s="164"/>
      <c r="D627" s="164"/>
      <c r="E627" s="164"/>
      <c r="F627" s="164"/>
      <c r="G627" s="164"/>
      <c r="H627" s="164"/>
      <c r="I627" s="164"/>
      <c r="J627" s="164"/>
    </row>
    <row r="628" spans="1:10" x14ac:dyDescent="0.25">
      <c r="A628" s="164"/>
      <c r="B628" s="164"/>
      <c r="C628" s="164"/>
      <c r="D628" s="164"/>
      <c r="E628" s="164"/>
      <c r="F628" s="164"/>
      <c r="G628" s="164"/>
      <c r="H628" s="164"/>
      <c r="I628" s="164"/>
      <c r="J628" s="164"/>
    </row>
    <row r="629" spans="1:10" x14ac:dyDescent="0.25">
      <c r="A629" s="164"/>
      <c r="B629" s="164"/>
      <c r="C629" s="164"/>
      <c r="D629" s="164"/>
      <c r="E629" s="164"/>
      <c r="F629" s="164"/>
      <c r="G629" s="164"/>
      <c r="H629" s="164"/>
      <c r="I629" s="164"/>
      <c r="J629" s="164"/>
    </row>
    <row r="630" spans="1:10" x14ac:dyDescent="0.25">
      <c r="A630" s="164"/>
      <c r="B630" s="164"/>
      <c r="C630" s="164"/>
      <c r="D630" s="164"/>
      <c r="E630" s="164"/>
      <c r="F630" s="164"/>
      <c r="G630" s="164"/>
      <c r="H630" s="164"/>
      <c r="I630" s="164"/>
      <c r="J630" s="164"/>
    </row>
    <row r="631" spans="1:10" x14ac:dyDescent="0.25">
      <c r="A631" s="164"/>
      <c r="B631" s="164"/>
      <c r="C631" s="164"/>
      <c r="D631" s="164"/>
      <c r="E631" s="164"/>
      <c r="F631" s="164"/>
      <c r="G631" s="164"/>
      <c r="H631" s="164"/>
      <c r="I631" s="164"/>
      <c r="J631" s="164"/>
    </row>
    <row r="632" spans="1:10" x14ac:dyDescent="0.25">
      <c r="A632" s="164"/>
      <c r="B632" s="164"/>
      <c r="C632" s="164"/>
      <c r="D632" s="164"/>
      <c r="E632" s="164"/>
      <c r="F632" s="164"/>
      <c r="G632" s="164"/>
      <c r="H632" s="164"/>
      <c r="I632" s="164"/>
      <c r="J632" s="164"/>
    </row>
    <row r="633" spans="1:10" x14ac:dyDescent="0.25">
      <c r="A633" s="164"/>
      <c r="B633" s="164"/>
      <c r="C633" s="164"/>
      <c r="D633" s="164"/>
      <c r="E633" s="164"/>
      <c r="F633" s="164"/>
      <c r="G633" s="164"/>
      <c r="H633" s="164"/>
      <c r="I633" s="164"/>
      <c r="J633" s="164"/>
    </row>
    <row r="634" spans="1:10" x14ac:dyDescent="0.25">
      <c r="A634" s="164"/>
      <c r="B634" s="164"/>
      <c r="C634" s="164"/>
      <c r="D634" s="164"/>
      <c r="E634" s="164"/>
      <c r="F634" s="164"/>
      <c r="G634" s="164"/>
      <c r="H634" s="164"/>
      <c r="I634" s="164"/>
      <c r="J634" s="164"/>
    </row>
    <row r="635" spans="1:10" x14ac:dyDescent="0.25">
      <c r="A635" s="164"/>
      <c r="B635" s="164"/>
      <c r="C635" s="164"/>
      <c r="D635" s="164"/>
      <c r="E635" s="164"/>
      <c r="F635" s="164"/>
      <c r="G635" s="164"/>
      <c r="H635" s="164"/>
      <c r="I635" s="164"/>
      <c r="J635" s="164"/>
    </row>
    <row r="636" spans="1:10" x14ac:dyDescent="0.25">
      <c r="A636" s="164"/>
      <c r="B636" s="164"/>
      <c r="C636" s="164"/>
      <c r="D636" s="164"/>
      <c r="E636" s="164"/>
      <c r="F636" s="164"/>
      <c r="G636" s="164"/>
      <c r="H636" s="164"/>
      <c r="I636" s="164"/>
      <c r="J636" s="164"/>
    </row>
    <row r="637" spans="1:10" x14ac:dyDescent="0.25">
      <c r="A637" s="164"/>
      <c r="B637" s="164"/>
      <c r="C637" s="164"/>
      <c r="D637" s="164"/>
      <c r="E637" s="164"/>
      <c r="F637" s="164"/>
      <c r="G637" s="164"/>
      <c r="H637" s="164"/>
      <c r="I637" s="164"/>
      <c r="J637" s="164"/>
    </row>
    <row r="638" spans="1:10" x14ac:dyDescent="0.25">
      <c r="A638" s="164"/>
      <c r="B638" s="164"/>
      <c r="C638" s="164"/>
      <c r="D638" s="164"/>
      <c r="E638" s="164"/>
      <c r="F638" s="164"/>
      <c r="G638" s="164"/>
      <c r="H638" s="164"/>
      <c r="I638" s="164"/>
      <c r="J638" s="164"/>
    </row>
    <row r="639" spans="1:10" x14ac:dyDescent="0.25">
      <c r="A639" s="164"/>
      <c r="B639" s="164"/>
      <c r="C639" s="164"/>
      <c r="D639" s="164"/>
      <c r="E639" s="164"/>
      <c r="F639" s="164"/>
      <c r="G639" s="164"/>
      <c r="H639" s="164"/>
      <c r="I639" s="164"/>
      <c r="J639" s="164"/>
    </row>
    <row r="640" spans="1:10" x14ac:dyDescent="0.25">
      <c r="A640" s="164"/>
      <c r="B640" s="164"/>
      <c r="C640" s="164"/>
      <c r="D640" s="164"/>
      <c r="E640" s="164"/>
      <c r="F640" s="164"/>
      <c r="G640" s="164"/>
      <c r="H640" s="164"/>
      <c r="I640" s="164"/>
      <c r="J640" s="164"/>
    </row>
    <row r="641" spans="1:10" x14ac:dyDescent="0.25">
      <c r="A641" s="164"/>
      <c r="B641" s="164"/>
      <c r="C641" s="164"/>
      <c r="D641" s="164"/>
      <c r="E641" s="164"/>
      <c r="F641" s="164"/>
      <c r="G641" s="164"/>
      <c r="H641" s="164"/>
      <c r="I641" s="164"/>
      <c r="J641" s="164"/>
    </row>
    <row r="642" spans="1:10" x14ac:dyDescent="0.25">
      <c r="A642" s="164"/>
      <c r="B642" s="164"/>
      <c r="C642" s="164"/>
      <c r="D642" s="164"/>
      <c r="E642" s="164"/>
      <c r="F642" s="164"/>
      <c r="G642" s="164"/>
      <c r="H642" s="164"/>
      <c r="I642" s="164"/>
      <c r="J642" s="164"/>
    </row>
    <row r="643" spans="1:10" x14ac:dyDescent="0.25">
      <c r="A643" s="164"/>
      <c r="B643" s="164"/>
      <c r="C643" s="164"/>
      <c r="D643" s="164"/>
      <c r="E643" s="164"/>
      <c r="F643" s="164"/>
      <c r="G643" s="164"/>
      <c r="H643" s="164"/>
      <c r="I643" s="164"/>
      <c r="J643" s="164"/>
    </row>
    <row r="644" spans="1:10" x14ac:dyDescent="0.25">
      <c r="A644" s="164"/>
      <c r="B644" s="164"/>
      <c r="C644" s="164"/>
      <c r="D644" s="164"/>
      <c r="E644" s="164"/>
      <c r="F644" s="164"/>
      <c r="G644" s="164"/>
      <c r="H644" s="164"/>
      <c r="I644" s="164"/>
      <c r="J644" s="164"/>
    </row>
    <row r="645" spans="1:10" x14ac:dyDescent="0.25">
      <c r="A645" s="164"/>
      <c r="B645" s="164"/>
      <c r="C645" s="164"/>
      <c r="D645" s="164"/>
      <c r="E645" s="164"/>
      <c r="F645" s="164"/>
      <c r="G645" s="164"/>
      <c r="H645" s="164"/>
      <c r="I645" s="164"/>
      <c r="J645" s="164"/>
    </row>
    <row r="646" spans="1:10" x14ac:dyDescent="0.25">
      <c r="A646" s="164"/>
      <c r="B646" s="164"/>
      <c r="C646" s="164"/>
      <c r="D646" s="164"/>
      <c r="E646" s="164"/>
      <c r="F646" s="164"/>
      <c r="G646" s="164"/>
      <c r="H646" s="164"/>
      <c r="I646" s="164"/>
      <c r="J646" s="164"/>
    </row>
    <row r="647" spans="1:10" x14ac:dyDescent="0.25">
      <c r="A647" s="164"/>
      <c r="B647" s="164"/>
      <c r="C647" s="164"/>
      <c r="D647" s="164"/>
      <c r="E647" s="164"/>
      <c r="F647" s="164"/>
      <c r="G647" s="164"/>
      <c r="H647" s="164"/>
      <c r="I647" s="164"/>
      <c r="J647" s="164"/>
    </row>
    <row r="648" spans="1:10" x14ac:dyDescent="0.25">
      <c r="A648" s="164"/>
      <c r="B648" s="164"/>
      <c r="C648" s="164"/>
      <c r="D648" s="164"/>
      <c r="E648" s="164"/>
      <c r="F648" s="164"/>
      <c r="G648" s="164"/>
      <c r="H648" s="164"/>
      <c r="I648" s="164"/>
      <c r="J648" s="164"/>
    </row>
    <row r="649" spans="1:10" x14ac:dyDescent="0.25">
      <c r="A649" s="164"/>
      <c r="B649" s="164"/>
      <c r="C649" s="164"/>
      <c r="D649" s="164"/>
      <c r="E649" s="164"/>
      <c r="F649" s="164"/>
      <c r="G649" s="164"/>
      <c r="H649" s="164"/>
      <c r="I649" s="164"/>
      <c r="J649" s="164"/>
    </row>
    <row r="650" spans="1:10" x14ac:dyDescent="0.25">
      <c r="A650" s="164"/>
      <c r="B650" s="164"/>
      <c r="C650" s="164"/>
      <c r="D650" s="164"/>
      <c r="E650" s="164"/>
      <c r="F650" s="164"/>
      <c r="G650" s="164"/>
      <c r="H650" s="164"/>
      <c r="I650" s="164"/>
      <c r="J650" s="164"/>
    </row>
    <row r="651" spans="1:10" x14ac:dyDescent="0.25">
      <c r="A651" s="164"/>
      <c r="B651" s="164"/>
      <c r="C651" s="164"/>
      <c r="D651" s="164"/>
      <c r="E651" s="164"/>
      <c r="F651" s="164"/>
      <c r="G651" s="164"/>
      <c r="H651" s="164"/>
      <c r="I651" s="164"/>
      <c r="J651" s="164"/>
    </row>
    <row r="652" spans="1:10" x14ac:dyDescent="0.25">
      <c r="A652" s="164"/>
      <c r="B652" s="164"/>
      <c r="C652" s="164"/>
      <c r="D652" s="164"/>
      <c r="E652" s="164"/>
      <c r="F652" s="164"/>
      <c r="G652" s="164"/>
      <c r="H652" s="164"/>
      <c r="I652" s="164"/>
      <c r="J652" s="164"/>
    </row>
    <row r="653" spans="1:10" x14ac:dyDescent="0.25">
      <c r="A653" s="164"/>
      <c r="B653" s="164"/>
      <c r="C653" s="164"/>
      <c r="D653" s="164"/>
      <c r="E653" s="164"/>
      <c r="F653" s="164"/>
      <c r="G653" s="164"/>
      <c r="H653" s="164"/>
      <c r="I653" s="164"/>
      <c r="J653" s="164"/>
    </row>
    <row r="654" spans="1:10" x14ac:dyDescent="0.25">
      <c r="A654" s="164"/>
      <c r="B654" s="164"/>
      <c r="C654" s="164"/>
      <c r="D654" s="164"/>
      <c r="E654" s="164"/>
      <c r="F654" s="164"/>
      <c r="G654" s="164"/>
      <c r="H654" s="164"/>
      <c r="I654" s="164"/>
      <c r="J654" s="164"/>
    </row>
    <row r="655" spans="1:10" x14ac:dyDescent="0.25">
      <c r="A655" s="164"/>
      <c r="B655" s="164"/>
      <c r="C655" s="164"/>
      <c r="D655" s="164"/>
      <c r="E655" s="164"/>
      <c r="F655" s="164"/>
      <c r="G655" s="164"/>
      <c r="H655" s="164"/>
      <c r="I655" s="164"/>
      <c r="J655" s="164"/>
    </row>
    <row r="656" spans="1:10" x14ac:dyDescent="0.25">
      <c r="A656" s="164"/>
      <c r="B656" s="164"/>
      <c r="C656" s="164"/>
      <c r="D656" s="164"/>
      <c r="E656" s="164"/>
      <c r="F656" s="164"/>
      <c r="G656" s="164"/>
      <c r="H656" s="164"/>
      <c r="I656" s="164"/>
      <c r="J656" s="164"/>
    </row>
    <row r="657" spans="1:10" x14ac:dyDescent="0.25">
      <c r="A657" s="164"/>
      <c r="B657" s="164"/>
      <c r="C657" s="164"/>
      <c r="D657" s="164"/>
      <c r="E657" s="164"/>
      <c r="F657" s="164"/>
      <c r="G657" s="164"/>
      <c r="H657" s="164"/>
      <c r="I657" s="164"/>
      <c r="J657" s="164"/>
    </row>
    <row r="658" spans="1:10" x14ac:dyDescent="0.25">
      <c r="A658" s="164"/>
      <c r="B658" s="164"/>
      <c r="C658" s="164"/>
      <c r="D658" s="164"/>
      <c r="E658" s="164"/>
      <c r="F658" s="164"/>
      <c r="G658" s="164"/>
      <c r="H658" s="164"/>
      <c r="I658" s="164"/>
      <c r="J658" s="164"/>
    </row>
    <row r="659" spans="1:10" x14ac:dyDescent="0.25">
      <c r="A659" s="164"/>
      <c r="B659" s="164"/>
      <c r="C659" s="164"/>
      <c r="D659" s="164"/>
      <c r="E659" s="164"/>
      <c r="F659" s="164"/>
      <c r="G659" s="164"/>
      <c r="H659" s="164"/>
      <c r="I659" s="164"/>
      <c r="J659" s="164"/>
    </row>
    <row r="660" spans="1:10" x14ac:dyDescent="0.25">
      <c r="A660" s="164"/>
      <c r="B660" s="164"/>
      <c r="C660" s="164"/>
      <c r="D660" s="164"/>
      <c r="E660" s="164"/>
      <c r="F660" s="164"/>
      <c r="G660" s="164"/>
      <c r="H660" s="164"/>
      <c r="I660" s="164"/>
      <c r="J660" s="164"/>
    </row>
    <row r="661" spans="1:10" x14ac:dyDescent="0.25">
      <c r="A661" s="164"/>
      <c r="B661" s="164"/>
      <c r="C661" s="164"/>
      <c r="D661" s="164"/>
      <c r="E661" s="164"/>
      <c r="F661" s="164"/>
      <c r="G661" s="164"/>
      <c r="H661" s="164"/>
      <c r="I661" s="164"/>
      <c r="J661" s="164"/>
    </row>
    <row r="662" spans="1:10" x14ac:dyDescent="0.25">
      <c r="A662" s="164"/>
      <c r="B662" s="164"/>
      <c r="C662" s="164"/>
      <c r="D662" s="164"/>
      <c r="E662" s="164"/>
      <c r="F662" s="164"/>
      <c r="G662" s="164"/>
      <c r="H662" s="164"/>
      <c r="I662" s="164"/>
      <c r="J662" s="164"/>
    </row>
    <row r="663" spans="1:10" x14ac:dyDescent="0.25">
      <c r="A663" s="164"/>
      <c r="B663" s="164"/>
      <c r="C663" s="164"/>
      <c r="D663" s="164"/>
      <c r="E663" s="164"/>
      <c r="F663" s="164"/>
      <c r="G663" s="164"/>
      <c r="H663" s="164"/>
      <c r="I663" s="164"/>
      <c r="J663" s="164"/>
    </row>
    <row r="664" spans="1:10" x14ac:dyDescent="0.25">
      <c r="A664" s="164"/>
      <c r="B664" s="164"/>
      <c r="C664" s="164"/>
      <c r="D664" s="164"/>
      <c r="E664" s="164"/>
      <c r="F664" s="164"/>
      <c r="G664" s="164"/>
      <c r="H664" s="164"/>
      <c r="I664" s="164"/>
      <c r="J664" s="164"/>
    </row>
    <row r="665" spans="1:10" x14ac:dyDescent="0.25">
      <c r="A665" s="164"/>
      <c r="B665" s="164"/>
      <c r="C665" s="164"/>
      <c r="D665" s="164"/>
      <c r="E665" s="164"/>
      <c r="F665" s="164"/>
      <c r="G665" s="164"/>
      <c r="H665" s="164"/>
      <c r="I665" s="164"/>
      <c r="J665" s="164"/>
    </row>
    <row r="666" spans="1:10" x14ac:dyDescent="0.25">
      <c r="A666" s="164"/>
      <c r="B666" s="164"/>
      <c r="C666" s="164"/>
      <c r="D666" s="164"/>
      <c r="E666" s="164"/>
      <c r="F666" s="164"/>
      <c r="G666" s="164"/>
      <c r="H666" s="164"/>
      <c r="I666" s="164"/>
      <c r="J666" s="164"/>
    </row>
    <row r="667" spans="1:10" x14ac:dyDescent="0.25">
      <c r="A667" s="164"/>
      <c r="B667" s="164"/>
      <c r="C667" s="164"/>
      <c r="D667" s="164"/>
      <c r="E667" s="164"/>
      <c r="F667" s="164"/>
      <c r="G667" s="164"/>
      <c r="H667" s="164"/>
      <c r="I667" s="164"/>
      <c r="J667" s="164"/>
    </row>
    <row r="668" spans="1:10" x14ac:dyDescent="0.25">
      <c r="A668" s="164"/>
      <c r="B668" s="164"/>
      <c r="C668" s="164"/>
      <c r="D668" s="164"/>
      <c r="E668" s="164"/>
      <c r="F668" s="164"/>
      <c r="G668" s="164"/>
      <c r="H668" s="164"/>
      <c r="I668" s="164"/>
      <c r="J668" s="164"/>
    </row>
    <row r="669" spans="1:10" x14ac:dyDescent="0.25">
      <c r="A669" s="164"/>
      <c r="B669" s="164"/>
      <c r="C669" s="164"/>
      <c r="D669" s="164"/>
      <c r="E669" s="164"/>
      <c r="F669" s="164"/>
      <c r="G669" s="164"/>
      <c r="H669" s="164"/>
      <c r="I669" s="164"/>
      <c r="J669" s="164"/>
    </row>
    <row r="670" spans="1:10" x14ac:dyDescent="0.25">
      <c r="A670" s="164"/>
      <c r="B670" s="164"/>
      <c r="C670" s="164"/>
      <c r="D670" s="164"/>
      <c r="E670" s="164"/>
      <c r="F670" s="164"/>
      <c r="G670" s="164"/>
      <c r="H670" s="164"/>
      <c r="I670" s="164"/>
      <c r="J670" s="164"/>
    </row>
    <row r="671" spans="1:10" x14ac:dyDescent="0.25">
      <c r="A671" s="164"/>
      <c r="B671" s="164"/>
      <c r="C671" s="164"/>
      <c r="D671" s="164"/>
      <c r="E671" s="164"/>
      <c r="F671" s="164"/>
      <c r="G671" s="164"/>
      <c r="H671" s="164"/>
      <c r="I671" s="164"/>
      <c r="J671" s="164"/>
    </row>
    <row r="672" spans="1:10" x14ac:dyDescent="0.25">
      <c r="A672" s="164"/>
      <c r="B672" s="164"/>
      <c r="C672" s="164"/>
      <c r="D672" s="164"/>
      <c r="E672" s="164"/>
      <c r="F672" s="164"/>
      <c r="G672" s="164"/>
      <c r="H672" s="164"/>
      <c r="I672" s="164"/>
      <c r="J672" s="164"/>
    </row>
    <row r="673" spans="1:10" x14ac:dyDescent="0.25">
      <c r="A673" s="164"/>
      <c r="B673" s="164"/>
      <c r="C673" s="164"/>
      <c r="D673" s="164"/>
      <c r="E673" s="164"/>
      <c r="F673" s="164"/>
      <c r="G673" s="164"/>
      <c r="H673" s="164"/>
      <c r="I673" s="164"/>
      <c r="J673" s="164"/>
    </row>
    <row r="674" spans="1:10" x14ac:dyDescent="0.25">
      <c r="A674" s="164"/>
      <c r="B674" s="164"/>
      <c r="C674" s="164"/>
      <c r="D674" s="164"/>
      <c r="E674" s="164"/>
      <c r="F674" s="164"/>
      <c r="G674" s="164"/>
      <c r="H674" s="164"/>
      <c r="I674" s="164"/>
      <c r="J674" s="164"/>
    </row>
    <row r="675" spans="1:10" x14ac:dyDescent="0.25">
      <c r="A675" s="164"/>
      <c r="B675" s="164"/>
      <c r="C675" s="164"/>
      <c r="D675" s="164"/>
      <c r="E675" s="164"/>
      <c r="F675" s="164"/>
      <c r="G675" s="164"/>
      <c r="H675" s="164"/>
      <c r="I675" s="164"/>
      <c r="J675" s="164"/>
    </row>
    <row r="676" spans="1:10" x14ac:dyDescent="0.25">
      <c r="A676" s="164"/>
      <c r="B676" s="164"/>
      <c r="C676" s="164"/>
      <c r="D676" s="164"/>
      <c r="E676" s="164"/>
      <c r="F676" s="164"/>
      <c r="G676" s="164"/>
      <c r="H676" s="164"/>
      <c r="I676" s="164"/>
      <c r="J676" s="164"/>
    </row>
    <row r="677" spans="1:10" x14ac:dyDescent="0.25">
      <c r="A677" s="164"/>
      <c r="B677" s="164"/>
      <c r="C677" s="164"/>
      <c r="D677" s="164"/>
      <c r="E677" s="164"/>
      <c r="F677" s="164"/>
      <c r="G677" s="164"/>
      <c r="H677" s="164"/>
      <c r="I677" s="164"/>
      <c r="J677" s="164"/>
    </row>
    <row r="678" spans="1:10" x14ac:dyDescent="0.25">
      <c r="A678" s="164"/>
      <c r="B678" s="164"/>
      <c r="C678" s="164"/>
      <c r="D678" s="164"/>
      <c r="E678" s="164"/>
      <c r="F678" s="164"/>
      <c r="G678" s="164"/>
      <c r="H678" s="164"/>
      <c r="I678" s="164"/>
      <c r="J678" s="164"/>
    </row>
    <row r="679" spans="1:10" x14ac:dyDescent="0.25">
      <c r="A679" s="164"/>
      <c r="B679" s="164"/>
      <c r="C679" s="164"/>
      <c r="D679" s="164"/>
      <c r="E679" s="164"/>
      <c r="F679" s="164"/>
      <c r="G679" s="164"/>
      <c r="H679" s="164"/>
      <c r="I679" s="164"/>
      <c r="J679" s="164"/>
    </row>
    <row r="680" spans="1:10" x14ac:dyDescent="0.25">
      <c r="A680" s="164"/>
      <c r="B680" s="164"/>
      <c r="C680" s="164"/>
      <c r="D680" s="164"/>
      <c r="E680" s="164"/>
      <c r="F680" s="164"/>
      <c r="G680" s="164"/>
      <c r="H680" s="164"/>
      <c r="I680" s="164"/>
      <c r="J680" s="164"/>
    </row>
    <row r="681" spans="1:10" x14ac:dyDescent="0.25">
      <c r="A681" s="164"/>
      <c r="B681" s="164"/>
      <c r="C681" s="164"/>
      <c r="D681" s="164"/>
      <c r="E681" s="164"/>
      <c r="F681" s="164"/>
      <c r="G681" s="164"/>
      <c r="H681" s="164"/>
      <c r="I681" s="164"/>
      <c r="J681" s="164"/>
    </row>
    <row r="682" spans="1:10" x14ac:dyDescent="0.25">
      <c r="A682" s="164"/>
      <c r="B682" s="164"/>
      <c r="C682" s="164"/>
      <c r="D682" s="164"/>
      <c r="E682" s="164"/>
      <c r="F682" s="164"/>
      <c r="G682" s="164"/>
      <c r="H682" s="164"/>
      <c r="I682" s="164"/>
      <c r="J682" s="164"/>
    </row>
    <row r="683" spans="1:10" x14ac:dyDescent="0.25">
      <c r="A683" s="164"/>
      <c r="B683" s="164"/>
      <c r="C683" s="164"/>
      <c r="D683" s="164"/>
      <c r="E683" s="164"/>
      <c r="F683" s="164"/>
      <c r="G683" s="164"/>
      <c r="H683" s="164"/>
      <c r="I683" s="164"/>
      <c r="J683" s="164"/>
    </row>
    <row r="684" spans="1:10" x14ac:dyDescent="0.25">
      <c r="A684" s="164"/>
      <c r="B684" s="164"/>
      <c r="C684" s="164"/>
      <c r="D684" s="164"/>
      <c r="E684" s="164"/>
      <c r="F684" s="164"/>
      <c r="G684" s="164"/>
      <c r="H684" s="164"/>
      <c r="I684" s="164"/>
      <c r="J684" s="164"/>
    </row>
    <row r="685" spans="1:10" x14ac:dyDescent="0.25">
      <c r="A685" s="164"/>
      <c r="B685" s="164"/>
      <c r="C685" s="164"/>
      <c r="D685" s="164"/>
      <c r="E685" s="164"/>
      <c r="F685" s="164"/>
      <c r="G685" s="164"/>
      <c r="H685" s="164"/>
      <c r="I685" s="164"/>
      <c r="J685" s="164"/>
    </row>
    <row r="686" spans="1:10" x14ac:dyDescent="0.25">
      <c r="A686" s="164"/>
      <c r="B686" s="164"/>
      <c r="C686" s="164"/>
      <c r="D686" s="164"/>
      <c r="E686" s="164"/>
      <c r="F686" s="164"/>
      <c r="G686" s="164"/>
      <c r="H686" s="164"/>
      <c r="I686" s="164"/>
      <c r="J686" s="164"/>
    </row>
    <row r="687" spans="1:10" x14ac:dyDescent="0.25">
      <c r="A687" s="164"/>
      <c r="B687" s="164"/>
      <c r="C687" s="164"/>
      <c r="D687" s="164"/>
      <c r="E687" s="164"/>
      <c r="F687" s="164"/>
      <c r="G687" s="164"/>
      <c r="H687" s="164"/>
      <c r="I687" s="164"/>
      <c r="J687" s="164"/>
    </row>
    <row r="688" spans="1:10" x14ac:dyDescent="0.25">
      <c r="A688" s="164"/>
      <c r="B688" s="164"/>
      <c r="C688" s="164"/>
      <c r="D688" s="164"/>
      <c r="E688" s="164"/>
      <c r="F688" s="164"/>
      <c r="G688" s="164"/>
      <c r="H688" s="164"/>
      <c r="I688" s="164"/>
      <c r="J688" s="164"/>
    </row>
    <row r="689" spans="1:10" x14ac:dyDescent="0.25">
      <c r="A689" s="164"/>
      <c r="B689" s="164"/>
      <c r="C689" s="164"/>
      <c r="D689" s="164"/>
      <c r="E689" s="164"/>
      <c r="F689" s="164"/>
      <c r="G689" s="164"/>
      <c r="H689" s="164"/>
      <c r="I689" s="164"/>
      <c r="J689" s="164"/>
    </row>
    <row r="690" spans="1:10" x14ac:dyDescent="0.25">
      <c r="A690" s="164"/>
      <c r="B690" s="164"/>
      <c r="C690" s="164"/>
      <c r="D690" s="164"/>
      <c r="E690" s="164"/>
      <c r="F690" s="164"/>
      <c r="G690" s="164"/>
      <c r="H690" s="164"/>
      <c r="I690" s="164"/>
      <c r="J690" s="164"/>
    </row>
    <row r="691" spans="1:10" x14ac:dyDescent="0.25">
      <c r="A691" s="164"/>
      <c r="B691" s="164"/>
      <c r="C691" s="164"/>
      <c r="D691" s="164"/>
      <c r="E691" s="164"/>
      <c r="F691" s="164"/>
      <c r="G691" s="164"/>
      <c r="H691" s="164"/>
      <c r="I691" s="164"/>
      <c r="J691" s="164"/>
    </row>
    <row r="692" spans="1:10" x14ac:dyDescent="0.25">
      <c r="A692" s="164"/>
      <c r="B692" s="164"/>
      <c r="C692" s="164"/>
      <c r="D692" s="164"/>
      <c r="E692" s="164"/>
      <c r="F692" s="164"/>
      <c r="G692" s="164"/>
      <c r="H692" s="164"/>
      <c r="I692" s="164"/>
      <c r="J692" s="164"/>
    </row>
    <row r="693" spans="1:10" x14ac:dyDescent="0.25">
      <c r="A693" s="164"/>
      <c r="B693" s="164"/>
      <c r="C693" s="164"/>
      <c r="D693" s="164"/>
      <c r="E693" s="164"/>
      <c r="F693" s="164"/>
      <c r="G693" s="164"/>
      <c r="H693" s="164"/>
      <c r="I693" s="164"/>
      <c r="J693" s="164"/>
    </row>
    <row r="694" spans="1:10" x14ac:dyDescent="0.25">
      <c r="A694" s="164"/>
      <c r="B694" s="164"/>
      <c r="C694" s="164"/>
      <c r="D694" s="164"/>
      <c r="E694" s="164"/>
      <c r="F694" s="164"/>
      <c r="G694" s="164"/>
      <c r="H694" s="164"/>
      <c r="I694" s="164"/>
      <c r="J694" s="164"/>
    </row>
    <row r="695" spans="1:10" x14ac:dyDescent="0.25">
      <c r="A695" s="164"/>
      <c r="B695" s="164"/>
      <c r="C695" s="164"/>
      <c r="D695" s="164"/>
      <c r="E695" s="164"/>
      <c r="F695" s="164"/>
      <c r="G695" s="164"/>
      <c r="H695" s="164"/>
      <c r="I695" s="164"/>
      <c r="J695" s="164"/>
    </row>
    <row r="696" spans="1:10" x14ac:dyDescent="0.25">
      <c r="A696" s="164"/>
      <c r="B696" s="164"/>
      <c r="C696" s="164"/>
      <c r="D696" s="164"/>
      <c r="E696" s="164"/>
      <c r="F696" s="164"/>
      <c r="G696" s="164"/>
      <c r="H696" s="164"/>
      <c r="I696" s="164"/>
      <c r="J696" s="164"/>
    </row>
    <row r="697" spans="1:10" x14ac:dyDescent="0.25">
      <c r="A697" s="164"/>
      <c r="B697" s="164"/>
      <c r="C697" s="164"/>
      <c r="D697" s="164"/>
      <c r="E697" s="164"/>
      <c r="F697" s="164"/>
      <c r="G697" s="164"/>
      <c r="H697" s="164"/>
      <c r="I697" s="164"/>
      <c r="J697" s="164"/>
    </row>
    <row r="698" spans="1:10" x14ac:dyDescent="0.25">
      <c r="A698" s="164"/>
      <c r="B698" s="164"/>
      <c r="C698" s="164"/>
      <c r="D698" s="164"/>
      <c r="E698" s="164"/>
      <c r="F698" s="164"/>
      <c r="G698" s="164"/>
      <c r="H698" s="164"/>
      <c r="I698" s="164"/>
      <c r="J698" s="164"/>
    </row>
    <row r="699" spans="1:10" x14ac:dyDescent="0.25">
      <c r="A699" s="164"/>
      <c r="B699" s="164"/>
      <c r="C699" s="164"/>
      <c r="D699" s="164"/>
      <c r="E699" s="164"/>
      <c r="F699" s="164"/>
      <c r="G699" s="164"/>
      <c r="H699" s="164"/>
      <c r="I699" s="164"/>
      <c r="J699" s="164"/>
    </row>
    <row r="700" spans="1:10" x14ac:dyDescent="0.25">
      <c r="A700" s="164"/>
      <c r="B700" s="164"/>
      <c r="C700" s="164"/>
      <c r="D700" s="164"/>
      <c r="E700" s="164"/>
      <c r="F700" s="164"/>
      <c r="G700" s="164"/>
      <c r="H700" s="164"/>
      <c r="I700" s="164"/>
      <c r="J700" s="164"/>
    </row>
    <row r="701" spans="1:10" x14ac:dyDescent="0.25">
      <c r="A701" s="164"/>
      <c r="B701" s="164"/>
      <c r="C701" s="164"/>
      <c r="D701" s="164"/>
      <c r="E701" s="164"/>
      <c r="F701" s="164"/>
      <c r="G701" s="164"/>
      <c r="H701" s="164"/>
      <c r="I701" s="164"/>
      <c r="J701" s="164"/>
    </row>
    <row r="702" spans="1:10" x14ac:dyDescent="0.25">
      <c r="A702" s="164"/>
      <c r="B702" s="164"/>
      <c r="C702" s="164"/>
      <c r="D702" s="164"/>
      <c r="E702" s="164"/>
      <c r="F702" s="164"/>
      <c r="G702" s="164"/>
      <c r="H702" s="164"/>
      <c r="I702" s="164"/>
      <c r="J702" s="164"/>
    </row>
    <row r="703" spans="1:10" x14ac:dyDescent="0.25">
      <c r="A703" s="164"/>
      <c r="B703" s="164"/>
      <c r="C703" s="164"/>
      <c r="D703" s="164"/>
      <c r="E703" s="164"/>
      <c r="F703" s="164"/>
      <c r="G703" s="164"/>
      <c r="H703" s="164"/>
      <c r="I703" s="164"/>
      <c r="J703" s="164"/>
    </row>
    <row r="704" spans="1:10" x14ac:dyDescent="0.25">
      <c r="A704" s="164"/>
      <c r="B704" s="164"/>
      <c r="C704" s="164"/>
      <c r="D704" s="164"/>
      <c r="E704" s="164"/>
      <c r="F704" s="164"/>
      <c r="G704" s="164"/>
      <c r="H704" s="164"/>
      <c r="I704" s="164"/>
      <c r="J704" s="164"/>
    </row>
    <row r="705" spans="1:10" x14ac:dyDescent="0.25">
      <c r="A705" s="164"/>
      <c r="B705" s="164"/>
      <c r="C705" s="164"/>
      <c r="D705" s="164"/>
      <c r="E705" s="164"/>
      <c r="F705" s="164"/>
      <c r="G705" s="164"/>
      <c r="H705" s="164"/>
      <c r="I705" s="164"/>
      <c r="J705" s="164"/>
    </row>
    <row r="706" spans="1:10" x14ac:dyDescent="0.25">
      <c r="A706" s="164"/>
      <c r="B706" s="164"/>
      <c r="C706" s="164"/>
      <c r="D706" s="164"/>
      <c r="E706" s="164"/>
      <c r="F706" s="164"/>
      <c r="G706" s="164"/>
      <c r="H706" s="164"/>
      <c r="I706" s="164"/>
      <c r="J706" s="164"/>
    </row>
    <row r="707" spans="1:10" x14ac:dyDescent="0.25">
      <c r="A707" s="164"/>
      <c r="B707" s="164"/>
      <c r="C707" s="164"/>
      <c r="D707" s="164"/>
      <c r="E707" s="164"/>
      <c r="F707" s="164"/>
      <c r="G707" s="164"/>
      <c r="H707" s="164"/>
      <c r="I707" s="164"/>
      <c r="J707" s="164"/>
    </row>
    <row r="708" spans="1:10" x14ac:dyDescent="0.25">
      <c r="A708" s="164"/>
      <c r="B708" s="164"/>
      <c r="C708" s="164"/>
      <c r="D708" s="164"/>
      <c r="E708" s="164"/>
      <c r="F708" s="164"/>
      <c r="G708" s="164"/>
      <c r="H708" s="164"/>
      <c r="I708" s="164"/>
      <c r="J708" s="164"/>
    </row>
    <row r="709" spans="1:10" x14ac:dyDescent="0.25">
      <c r="A709" s="164"/>
      <c r="B709" s="164"/>
      <c r="C709" s="164"/>
      <c r="D709" s="164"/>
      <c r="E709" s="164"/>
      <c r="F709" s="164"/>
      <c r="G709" s="164"/>
      <c r="H709" s="164"/>
      <c r="I709" s="164"/>
      <c r="J709" s="164"/>
    </row>
    <row r="710" spans="1:10" x14ac:dyDescent="0.25">
      <c r="A710" s="164"/>
      <c r="B710" s="164"/>
      <c r="C710" s="164"/>
      <c r="D710" s="164"/>
      <c r="E710" s="164"/>
      <c r="F710" s="164"/>
      <c r="G710" s="164"/>
      <c r="H710" s="164"/>
      <c r="I710" s="164"/>
      <c r="J710" s="164"/>
    </row>
    <row r="711" spans="1:10" x14ac:dyDescent="0.25">
      <c r="A711" s="164"/>
      <c r="B711" s="164"/>
      <c r="C711" s="164"/>
      <c r="D711" s="164"/>
      <c r="E711" s="164"/>
      <c r="F711" s="164"/>
      <c r="G711" s="164"/>
      <c r="H711" s="164"/>
      <c r="I711" s="164"/>
      <c r="J711" s="164"/>
    </row>
    <row r="712" spans="1:10" x14ac:dyDescent="0.25">
      <c r="A712" s="164"/>
      <c r="B712" s="164"/>
      <c r="C712" s="164"/>
      <c r="D712" s="164"/>
      <c r="E712" s="164"/>
      <c r="F712" s="164"/>
      <c r="G712" s="164"/>
      <c r="H712" s="164"/>
      <c r="I712" s="164"/>
      <c r="J712" s="164"/>
    </row>
    <row r="713" spans="1:10" x14ac:dyDescent="0.25">
      <c r="A713" s="164"/>
      <c r="B713" s="164"/>
      <c r="C713" s="164"/>
      <c r="D713" s="164"/>
      <c r="E713" s="164"/>
      <c r="F713" s="164"/>
      <c r="G713" s="164"/>
      <c r="H713" s="164"/>
      <c r="I713" s="164"/>
      <c r="J713" s="164"/>
    </row>
    <row r="714" spans="1:10" x14ac:dyDescent="0.25">
      <c r="A714" s="164"/>
      <c r="B714" s="164"/>
      <c r="C714" s="164"/>
      <c r="D714" s="164"/>
      <c r="E714" s="164"/>
      <c r="F714" s="164"/>
      <c r="G714" s="164"/>
      <c r="H714" s="164"/>
      <c r="I714" s="164"/>
      <c r="J714" s="164"/>
    </row>
    <row r="715" spans="1:10" x14ac:dyDescent="0.25">
      <c r="A715" s="164"/>
      <c r="B715" s="164"/>
      <c r="C715" s="164"/>
      <c r="D715" s="164"/>
      <c r="E715" s="164"/>
      <c r="F715" s="164"/>
      <c r="G715" s="164"/>
      <c r="H715" s="164"/>
      <c r="I715" s="164"/>
      <c r="J715" s="164"/>
    </row>
    <row r="716" spans="1:10" x14ac:dyDescent="0.25">
      <c r="A716" s="164"/>
      <c r="B716" s="164"/>
      <c r="C716" s="164"/>
      <c r="D716" s="164"/>
      <c r="E716" s="164"/>
      <c r="F716" s="164"/>
      <c r="G716" s="164"/>
      <c r="H716" s="164"/>
      <c r="I716" s="164"/>
      <c r="J716" s="164"/>
    </row>
    <row r="717" spans="1:10" x14ac:dyDescent="0.25">
      <c r="A717" s="164"/>
      <c r="B717" s="164"/>
      <c r="C717" s="164"/>
      <c r="D717" s="164"/>
      <c r="E717" s="164"/>
      <c r="F717" s="164"/>
      <c r="G717" s="164"/>
      <c r="H717" s="164"/>
      <c r="I717" s="164"/>
      <c r="J717" s="164"/>
    </row>
    <row r="718" spans="1:10" x14ac:dyDescent="0.25">
      <c r="A718" s="164"/>
      <c r="B718" s="164"/>
      <c r="C718" s="164"/>
      <c r="D718" s="164"/>
      <c r="E718" s="164"/>
      <c r="F718" s="164"/>
      <c r="G718" s="164"/>
      <c r="H718" s="164"/>
      <c r="I718" s="164"/>
      <c r="J718" s="164"/>
    </row>
    <row r="719" spans="1:10" x14ac:dyDescent="0.25">
      <c r="A719" s="164"/>
      <c r="B719" s="164"/>
      <c r="C719" s="164"/>
      <c r="D719" s="164"/>
      <c r="E719" s="164"/>
      <c r="F719" s="164"/>
      <c r="G719" s="164"/>
      <c r="H719" s="164"/>
      <c r="I719" s="164"/>
      <c r="J719" s="164"/>
    </row>
    <row r="720" spans="1:10" x14ac:dyDescent="0.25">
      <c r="A720" s="164"/>
      <c r="B720" s="164"/>
      <c r="C720" s="164"/>
      <c r="D720" s="164"/>
      <c r="E720" s="164"/>
      <c r="F720" s="164"/>
      <c r="G720" s="164"/>
      <c r="H720" s="164"/>
      <c r="I720" s="164"/>
      <c r="J720" s="164"/>
    </row>
    <row r="721" spans="1:10" x14ac:dyDescent="0.25">
      <c r="A721" s="164"/>
      <c r="B721" s="164"/>
      <c r="C721" s="164"/>
      <c r="D721" s="164"/>
      <c r="E721" s="164"/>
      <c r="F721" s="164"/>
      <c r="G721" s="164"/>
      <c r="H721" s="164"/>
      <c r="I721" s="164"/>
      <c r="J721" s="164"/>
    </row>
    <row r="722" spans="1:10" x14ac:dyDescent="0.25">
      <c r="A722" s="164"/>
      <c r="B722" s="164"/>
      <c r="C722" s="164"/>
      <c r="D722" s="164"/>
      <c r="E722" s="164"/>
      <c r="F722" s="164"/>
      <c r="G722" s="164"/>
      <c r="H722" s="164"/>
      <c r="I722" s="164"/>
      <c r="J722" s="164"/>
    </row>
    <row r="723" spans="1:10" x14ac:dyDescent="0.25">
      <c r="A723" s="164"/>
      <c r="B723" s="164"/>
      <c r="C723" s="164"/>
      <c r="D723" s="164"/>
      <c r="E723" s="164"/>
      <c r="F723" s="164"/>
      <c r="G723" s="164"/>
      <c r="H723" s="164"/>
      <c r="I723" s="164"/>
      <c r="J723" s="164"/>
    </row>
    <row r="724" spans="1:10" x14ac:dyDescent="0.25">
      <c r="A724" s="164"/>
      <c r="B724" s="164"/>
      <c r="C724" s="164"/>
      <c r="D724" s="164"/>
      <c r="E724" s="164"/>
      <c r="F724" s="164"/>
      <c r="G724" s="164"/>
      <c r="H724" s="164"/>
      <c r="I724" s="164"/>
      <c r="J724" s="164"/>
    </row>
    <row r="725" spans="1:10" x14ac:dyDescent="0.25">
      <c r="A725" s="164"/>
      <c r="B725" s="164"/>
      <c r="C725" s="164"/>
      <c r="D725" s="164"/>
      <c r="E725" s="164"/>
      <c r="F725" s="164"/>
      <c r="G725" s="164"/>
      <c r="H725" s="164"/>
      <c r="I725" s="164"/>
      <c r="J725" s="164"/>
    </row>
    <row r="726" spans="1:10" x14ac:dyDescent="0.25">
      <c r="A726" s="164"/>
      <c r="B726" s="164"/>
      <c r="C726" s="164"/>
      <c r="D726" s="164"/>
      <c r="E726" s="164"/>
      <c r="F726" s="164"/>
      <c r="G726" s="164"/>
      <c r="H726" s="164"/>
      <c r="I726" s="164"/>
      <c r="J726" s="164"/>
    </row>
    <row r="727" spans="1:10" x14ac:dyDescent="0.25">
      <c r="A727" s="164"/>
      <c r="B727" s="164"/>
      <c r="C727" s="164"/>
      <c r="D727" s="164"/>
      <c r="E727" s="164"/>
      <c r="F727" s="164"/>
      <c r="G727" s="164"/>
      <c r="H727" s="164"/>
      <c r="I727" s="164"/>
      <c r="J727" s="164"/>
    </row>
    <row r="728" spans="1:10" x14ac:dyDescent="0.25">
      <c r="A728" s="164"/>
      <c r="B728" s="164"/>
      <c r="C728" s="164"/>
      <c r="D728" s="164"/>
      <c r="E728" s="164"/>
      <c r="F728" s="164"/>
      <c r="G728" s="164"/>
      <c r="H728" s="164"/>
      <c r="I728" s="164"/>
      <c r="J728" s="164"/>
    </row>
    <row r="729" spans="1:10" x14ac:dyDescent="0.25">
      <c r="A729" s="164"/>
      <c r="B729" s="164"/>
      <c r="C729" s="164"/>
      <c r="D729" s="164"/>
      <c r="E729" s="164"/>
      <c r="F729" s="164"/>
      <c r="G729" s="164"/>
      <c r="H729" s="164"/>
      <c r="I729" s="164"/>
      <c r="J729" s="164"/>
    </row>
    <row r="730" spans="1:10" x14ac:dyDescent="0.25">
      <c r="A730" s="164"/>
      <c r="B730" s="164"/>
      <c r="C730" s="164"/>
      <c r="D730" s="164"/>
      <c r="E730" s="164"/>
      <c r="F730" s="164"/>
      <c r="G730" s="164"/>
      <c r="H730" s="164"/>
      <c r="I730" s="164"/>
      <c r="J730" s="164"/>
    </row>
    <row r="731" spans="1:10" x14ac:dyDescent="0.25">
      <c r="A731" s="164"/>
      <c r="B731" s="164"/>
      <c r="C731" s="164"/>
      <c r="D731" s="164"/>
      <c r="E731" s="164"/>
      <c r="F731" s="164"/>
      <c r="G731" s="164"/>
      <c r="H731" s="164"/>
      <c r="I731" s="164"/>
      <c r="J731" s="164"/>
    </row>
    <row r="732" spans="1:10" x14ac:dyDescent="0.25">
      <c r="A732" s="164"/>
      <c r="B732" s="164"/>
      <c r="C732" s="164"/>
      <c r="D732" s="164"/>
      <c r="E732" s="164"/>
      <c r="F732" s="164"/>
      <c r="G732" s="164"/>
      <c r="H732" s="164"/>
      <c r="I732" s="164"/>
      <c r="J732" s="164"/>
    </row>
    <row r="733" spans="1:10" x14ac:dyDescent="0.25">
      <c r="A733" s="164"/>
      <c r="B733" s="164"/>
      <c r="C733" s="164"/>
      <c r="D733" s="164"/>
      <c r="E733" s="164"/>
      <c r="F733" s="164"/>
      <c r="G733" s="164"/>
      <c r="H733" s="164"/>
      <c r="I733" s="164"/>
      <c r="J733" s="164"/>
    </row>
    <row r="734" spans="1:10" x14ac:dyDescent="0.25">
      <c r="A734" s="164"/>
      <c r="B734" s="164"/>
      <c r="C734" s="164"/>
      <c r="D734" s="164"/>
      <c r="E734" s="164"/>
      <c r="F734" s="164"/>
      <c r="G734" s="164"/>
      <c r="H734" s="164"/>
      <c r="I734" s="164"/>
      <c r="J734" s="164"/>
    </row>
    <row r="735" spans="1:10" x14ac:dyDescent="0.25">
      <c r="A735" s="164"/>
      <c r="B735" s="164"/>
      <c r="C735" s="164"/>
      <c r="D735" s="164"/>
      <c r="E735" s="164"/>
      <c r="F735" s="164"/>
      <c r="G735" s="164"/>
      <c r="H735" s="164"/>
      <c r="I735" s="164"/>
      <c r="J735" s="164"/>
    </row>
    <row r="736" spans="1:10" x14ac:dyDescent="0.25">
      <c r="A736" s="164"/>
      <c r="B736" s="164"/>
      <c r="C736" s="164"/>
      <c r="D736" s="164"/>
      <c r="E736" s="164"/>
      <c r="F736" s="164"/>
      <c r="G736" s="164"/>
      <c r="H736" s="164"/>
      <c r="I736" s="164"/>
      <c r="J736" s="164"/>
    </row>
    <row r="737" spans="1:10" x14ac:dyDescent="0.25">
      <c r="A737" s="164"/>
      <c r="B737" s="164"/>
      <c r="C737" s="164"/>
      <c r="D737" s="164"/>
      <c r="E737" s="164"/>
      <c r="F737" s="164"/>
      <c r="G737" s="164"/>
      <c r="H737" s="164"/>
      <c r="I737" s="164"/>
      <c r="J737" s="164"/>
    </row>
    <row r="738" spans="1:10" x14ac:dyDescent="0.25">
      <c r="A738" s="164"/>
      <c r="B738" s="164"/>
      <c r="C738" s="164"/>
      <c r="D738" s="164"/>
      <c r="E738" s="164"/>
      <c r="F738" s="164"/>
      <c r="G738" s="164"/>
      <c r="H738" s="164"/>
      <c r="I738" s="164"/>
      <c r="J738" s="164"/>
    </row>
    <row r="739" spans="1:10" x14ac:dyDescent="0.25">
      <c r="A739" s="164"/>
      <c r="B739" s="164"/>
      <c r="C739" s="164"/>
      <c r="D739" s="164"/>
      <c r="E739" s="164"/>
      <c r="F739" s="164"/>
      <c r="G739" s="164"/>
      <c r="H739" s="164"/>
      <c r="I739" s="164"/>
      <c r="J739" s="164"/>
    </row>
    <row r="740" spans="1:10" x14ac:dyDescent="0.25">
      <c r="A740" s="164"/>
      <c r="B740" s="164"/>
      <c r="C740" s="164"/>
      <c r="D740" s="164"/>
      <c r="E740" s="164"/>
      <c r="F740" s="164"/>
      <c r="G740" s="164"/>
      <c r="H740" s="164"/>
      <c r="I740" s="164"/>
      <c r="J740" s="164"/>
    </row>
    <row r="741" spans="1:10" x14ac:dyDescent="0.25">
      <c r="A741" s="164"/>
      <c r="B741" s="164"/>
      <c r="C741" s="164"/>
      <c r="D741" s="164"/>
      <c r="E741" s="164"/>
      <c r="F741" s="164"/>
      <c r="G741" s="164"/>
      <c r="H741" s="164"/>
      <c r="I741" s="164"/>
      <c r="J741" s="164"/>
    </row>
    <row r="742" spans="1:10" x14ac:dyDescent="0.25">
      <c r="A742" s="164"/>
      <c r="B742" s="164"/>
      <c r="C742" s="164"/>
      <c r="D742" s="164"/>
      <c r="E742" s="164"/>
      <c r="F742" s="164"/>
      <c r="G742" s="164"/>
      <c r="H742" s="164"/>
      <c r="I742" s="164"/>
      <c r="J742" s="164"/>
    </row>
    <row r="743" spans="1:10" x14ac:dyDescent="0.25">
      <c r="A743" s="164"/>
      <c r="B743" s="164"/>
      <c r="C743" s="164"/>
      <c r="D743" s="164"/>
      <c r="E743" s="164"/>
      <c r="F743" s="164"/>
      <c r="G743" s="164"/>
      <c r="H743" s="164"/>
      <c r="I743" s="164"/>
      <c r="J743" s="164"/>
    </row>
    <row r="744" spans="1:10" x14ac:dyDescent="0.25">
      <c r="A744" s="164"/>
      <c r="B744" s="164"/>
      <c r="C744" s="164"/>
      <c r="D744" s="164"/>
      <c r="E744" s="164"/>
      <c r="F744" s="164"/>
      <c r="G744" s="164"/>
      <c r="H744" s="164"/>
      <c r="I744" s="164"/>
      <c r="J744" s="164"/>
    </row>
    <row r="745" spans="1:10" x14ac:dyDescent="0.25">
      <c r="A745" s="164"/>
      <c r="B745" s="164"/>
      <c r="C745" s="164"/>
      <c r="D745" s="164"/>
      <c r="E745" s="164"/>
      <c r="F745" s="164"/>
      <c r="G745" s="164"/>
      <c r="H745" s="164"/>
      <c r="I745" s="164"/>
      <c r="J745" s="164"/>
    </row>
    <row r="746" spans="1:10" x14ac:dyDescent="0.25">
      <c r="A746" s="164"/>
      <c r="B746" s="164"/>
      <c r="C746" s="164"/>
      <c r="D746" s="164"/>
      <c r="E746" s="164"/>
      <c r="F746" s="164"/>
      <c r="G746" s="164"/>
      <c r="H746" s="164"/>
      <c r="I746" s="164"/>
      <c r="J746" s="164"/>
    </row>
    <row r="747" spans="1:10" x14ac:dyDescent="0.25">
      <c r="A747" s="164"/>
      <c r="B747" s="164"/>
      <c r="C747" s="164"/>
      <c r="D747" s="164"/>
      <c r="E747" s="164"/>
      <c r="F747" s="164"/>
      <c r="G747" s="164"/>
      <c r="H747" s="164"/>
      <c r="I747" s="164"/>
      <c r="J747" s="164"/>
    </row>
    <row r="748" spans="1:10" x14ac:dyDescent="0.25">
      <c r="A748" s="164"/>
      <c r="B748" s="164"/>
      <c r="C748" s="164"/>
      <c r="D748" s="164"/>
      <c r="E748" s="164"/>
      <c r="F748" s="164"/>
      <c r="G748" s="164"/>
      <c r="H748" s="164"/>
      <c r="I748" s="164"/>
      <c r="J748" s="164"/>
    </row>
    <row r="749" spans="1:10" x14ac:dyDescent="0.25">
      <c r="A749" s="164"/>
      <c r="B749" s="164"/>
      <c r="C749" s="164"/>
      <c r="D749" s="164"/>
      <c r="E749" s="164"/>
      <c r="F749" s="164"/>
      <c r="G749" s="164"/>
      <c r="H749" s="164"/>
      <c r="I749" s="164"/>
      <c r="J749" s="164"/>
    </row>
    <row r="750" spans="1:10" x14ac:dyDescent="0.25">
      <c r="A750" s="164"/>
      <c r="B750" s="164"/>
      <c r="C750" s="164"/>
      <c r="D750" s="164"/>
      <c r="E750" s="164"/>
      <c r="F750" s="164"/>
      <c r="G750" s="164"/>
      <c r="H750" s="164"/>
      <c r="I750" s="164"/>
      <c r="J750" s="164"/>
    </row>
    <row r="751" spans="1:10" x14ac:dyDescent="0.25">
      <c r="A751" s="164"/>
      <c r="B751" s="164"/>
      <c r="C751" s="164"/>
      <c r="D751" s="164"/>
      <c r="E751" s="164"/>
      <c r="F751" s="164"/>
      <c r="G751" s="164"/>
      <c r="H751" s="164"/>
      <c r="I751" s="164"/>
      <c r="J751" s="164"/>
    </row>
    <row r="752" spans="1:10" x14ac:dyDescent="0.25">
      <c r="A752" s="164"/>
      <c r="B752" s="164"/>
      <c r="C752" s="164"/>
      <c r="D752" s="164"/>
      <c r="E752" s="164"/>
      <c r="F752" s="164"/>
      <c r="G752" s="164"/>
      <c r="H752" s="164"/>
      <c r="I752" s="164"/>
      <c r="J752" s="164"/>
    </row>
    <row r="753" spans="1:10" x14ac:dyDescent="0.25">
      <c r="A753" s="164"/>
      <c r="B753" s="164"/>
      <c r="C753" s="164"/>
      <c r="D753" s="164"/>
      <c r="E753" s="164"/>
      <c r="F753" s="164"/>
      <c r="G753" s="164"/>
      <c r="H753" s="164"/>
      <c r="I753" s="164"/>
      <c r="J753" s="164"/>
    </row>
    <row r="754" spans="1:10" x14ac:dyDescent="0.25">
      <c r="A754" s="164"/>
      <c r="B754" s="164"/>
      <c r="C754" s="164"/>
      <c r="D754" s="164"/>
      <c r="E754" s="164"/>
      <c r="F754" s="164"/>
      <c r="G754" s="164"/>
      <c r="H754" s="164"/>
      <c r="I754" s="164"/>
      <c r="J754" s="164"/>
    </row>
    <row r="755" spans="1:10" x14ac:dyDescent="0.25">
      <c r="A755" s="164"/>
      <c r="B755" s="164"/>
      <c r="C755" s="164"/>
      <c r="D755" s="164"/>
      <c r="E755" s="164"/>
      <c r="F755" s="164"/>
      <c r="G755" s="164"/>
      <c r="H755" s="164"/>
      <c r="I755" s="164"/>
      <c r="J755" s="164"/>
    </row>
    <row r="756" spans="1:10" x14ac:dyDescent="0.25">
      <c r="A756" s="164"/>
      <c r="B756" s="164"/>
      <c r="C756" s="164"/>
      <c r="D756" s="164"/>
      <c r="E756" s="164"/>
      <c r="F756" s="164"/>
      <c r="G756" s="164"/>
      <c r="H756" s="164"/>
      <c r="I756" s="164"/>
      <c r="J756" s="164"/>
    </row>
    <row r="757" spans="1:10" x14ac:dyDescent="0.25">
      <c r="A757" s="164"/>
      <c r="B757" s="164"/>
      <c r="C757" s="164"/>
      <c r="D757" s="164"/>
      <c r="E757" s="164"/>
      <c r="F757" s="164"/>
      <c r="G757" s="164"/>
      <c r="H757" s="164"/>
      <c r="I757" s="164"/>
      <c r="J757" s="164"/>
    </row>
    <row r="758" spans="1:10" x14ac:dyDescent="0.25">
      <c r="A758" s="164"/>
      <c r="B758" s="164"/>
      <c r="C758" s="164"/>
      <c r="D758" s="164"/>
      <c r="E758" s="164"/>
      <c r="F758" s="164"/>
      <c r="G758" s="164"/>
      <c r="H758" s="164"/>
      <c r="I758" s="164"/>
      <c r="J758" s="164"/>
    </row>
    <row r="759" spans="1:10" x14ac:dyDescent="0.25">
      <c r="A759" s="164"/>
      <c r="B759" s="164"/>
      <c r="C759" s="164"/>
      <c r="D759" s="164"/>
      <c r="E759" s="164"/>
      <c r="F759" s="164"/>
      <c r="G759" s="164"/>
      <c r="H759" s="164"/>
      <c r="I759" s="164"/>
      <c r="J759" s="164"/>
    </row>
    <row r="760" spans="1:10" x14ac:dyDescent="0.25">
      <c r="A760" s="164"/>
      <c r="B760" s="164"/>
      <c r="C760" s="164"/>
      <c r="D760" s="164"/>
      <c r="E760" s="164"/>
      <c r="F760" s="164"/>
      <c r="G760" s="164"/>
      <c r="H760" s="164"/>
      <c r="I760" s="164"/>
      <c r="J760" s="164"/>
    </row>
    <row r="761" spans="1:10" x14ac:dyDescent="0.25">
      <c r="A761" s="164"/>
      <c r="B761" s="164"/>
      <c r="C761" s="164"/>
      <c r="D761" s="164"/>
      <c r="E761" s="164"/>
      <c r="F761" s="164"/>
      <c r="G761" s="164"/>
      <c r="H761" s="164"/>
      <c r="I761" s="164"/>
      <c r="J761" s="164"/>
    </row>
    <row r="762" spans="1:10" x14ac:dyDescent="0.25">
      <c r="A762" s="164"/>
      <c r="B762" s="164"/>
      <c r="C762" s="164"/>
      <c r="D762" s="164"/>
      <c r="E762" s="164"/>
      <c r="F762" s="164"/>
      <c r="G762" s="164"/>
      <c r="H762" s="164"/>
      <c r="I762" s="164"/>
      <c r="J762" s="164"/>
    </row>
    <row r="763" spans="1:10" x14ac:dyDescent="0.25">
      <c r="A763" s="164"/>
      <c r="B763" s="164"/>
      <c r="C763" s="164"/>
      <c r="D763" s="164"/>
      <c r="E763" s="164"/>
      <c r="F763" s="164"/>
      <c r="G763" s="164"/>
      <c r="H763" s="164"/>
      <c r="I763" s="164"/>
      <c r="J763" s="164"/>
    </row>
    <row r="764" spans="1:10" x14ac:dyDescent="0.25">
      <c r="A764" s="164"/>
      <c r="B764" s="164"/>
      <c r="C764" s="164"/>
      <c r="D764" s="164"/>
      <c r="E764" s="164"/>
      <c r="F764" s="164"/>
      <c r="G764" s="164"/>
      <c r="H764" s="164"/>
      <c r="I764" s="164"/>
      <c r="J764" s="164"/>
    </row>
    <row r="765" spans="1:10" x14ac:dyDescent="0.25">
      <c r="A765" s="164"/>
      <c r="B765" s="164"/>
      <c r="C765" s="164"/>
      <c r="D765" s="164"/>
      <c r="E765" s="164"/>
      <c r="F765" s="164"/>
      <c r="G765" s="164"/>
      <c r="H765" s="164"/>
      <c r="I765" s="164"/>
      <c r="J765" s="164"/>
    </row>
    <row r="766" spans="1:10" x14ac:dyDescent="0.25">
      <c r="A766" s="164"/>
      <c r="B766" s="164"/>
      <c r="C766" s="164"/>
      <c r="D766" s="164"/>
      <c r="E766" s="164"/>
      <c r="F766" s="164"/>
      <c r="G766" s="164"/>
      <c r="H766" s="164"/>
      <c r="I766" s="164"/>
      <c r="J766" s="164"/>
    </row>
    <row r="767" spans="1:10" x14ac:dyDescent="0.25">
      <c r="A767" s="164"/>
      <c r="B767" s="164"/>
      <c r="C767" s="164"/>
      <c r="D767" s="164"/>
      <c r="E767" s="164"/>
      <c r="F767" s="164"/>
      <c r="G767" s="164"/>
      <c r="H767" s="164"/>
      <c r="I767" s="164"/>
      <c r="J767" s="164"/>
    </row>
    <row r="768" spans="1:10" x14ac:dyDescent="0.25">
      <c r="A768" s="164"/>
      <c r="B768" s="164"/>
      <c r="C768" s="164"/>
      <c r="D768" s="164"/>
      <c r="E768" s="164"/>
      <c r="F768" s="164"/>
      <c r="G768" s="164"/>
      <c r="H768" s="164"/>
      <c r="I768" s="164"/>
      <c r="J768" s="164"/>
    </row>
    <row r="769" spans="1:10" x14ac:dyDescent="0.25">
      <c r="A769" s="164"/>
      <c r="B769" s="164"/>
      <c r="C769" s="164"/>
      <c r="D769" s="164"/>
      <c r="E769" s="164"/>
      <c r="F769" s="164"/>
      <c r="G769" s="164"/>
      <c r="H769" s="164"/>
      <c r="I769" s="164"/>
      <c r="J769" s="164"/>
    </row>
    <row r="770" spans="1:10" x14ac:dyDescent="0.25">
      <c r="A770" s="164"/>
      <c r="B770" s="164"/>
      <c r="C770" s="164"/>
      <c r="D770" s="164"/>
      <c r="E770" s="164"/>
      <c r="F770" s="164"/>
      <c r="G770" s="164"/>
      <c r="H770" s="164"/>
      <c r="I770" s="164"/>
      <c r="J770" s="164"/>
    </row>
    <row r="771" spans="1:10" x14ac:dyDescent="0.25">
      <c r="A771" s="164"/>
      <c r="B771" s="164"/>
      <c r="C771" s="164"/>
      <c r="D771" s="164"/>
      <c r="E771" s="164"/>
      <c r="F771" s="164"/>
      <c r="G771" s="164"/>
      <c r="H771" s="164"/>
      <c r="I771" s="164"/>
      <c r="J771" s="164"/>
    </row>
    <row r="772" spans="1:10" x14ac:dyDescent="0.25">
      <c r="A772" s="164"/>
      <c r="B772" s="164"/>
      <c r="C772" s="164"/>
      <c r="D772" s="164"/>
      <c r="E772" s="164"/>
      <c r="F772" s="164"/>
      <c r="G772" s="164"/>
      <c r="H772" s="164"/>
      <c r="I772" s="164"/>
      <c r="J772" s="164"/>
    </row>
    <row r="773" spans="1:10" x14ac:dyDescent="0.25">
      <c r="A773" s="164"/>
      <c r="B773" s="164"/>
      <c r="C773" s="164"/>
      <c r="D773" s="164"/>
      <c r="E773" s="164"/>
      <c r="F773" s="164"/>
      <c r="G773" s="164"/>
      <c r="H773" s="164"/>
      <c r="I773" s="164"/>
      <c r="J773" s="164"/>
    </row>
    <row r="774" spans="1:10" x14ac:dyDescent="0.25">
      <c r="A774" s="164"/>
      <c r="B774" s="164"/>
      <c r="C774" s="164"/>
      <c r="D774" s="164"/>
      <c r="E774" s="164"/>
      <c r="F774" s="164"/>
      <c r="G774" s="164"/>
      <c r="H774" s="164"/>
      <c r="I774" s="164"/>
      <c r="J774" s="164"/>
    </row>
    <row r="775" spans="1:10" x14ac:dyDescent="0.25">
      <c r="A775" s="164"/>
      <c r="B775" s="164"/>
      <c r="C775" s="164"/>
      <c r="D775" s="164"/>
      <c r="E775" s="164"/>
      <c r="F775" s="164"/>
      <c r="G775" s="164"/>
      <c r="H775" s="164"/>
      <c r="I775" s="164"/>
      <c r="J775" s="164"/>
    </row>
    <row r="776" spans="1:10" x14ac:dyDescent="0.25">
      <c r="A776" s="164"/>
      <c r="B776" s="164"/>
      <c r="C776" s="164"/>
      <c r="D776" s="164"/>
      <c r="E776" s="164"/>
      <c r="F776" s="164"/>
      <c r="G776" s="164"/>
      <c r="H776" s="164"/>
      <c r="I776" s="164"/>
      <c r="J776" s="164"/>
    </row>
    <row r="777" spans="1:10" x14ac:dyDescent="0.25">
      <c r="A777" s="164"/>
      <c r="B777" s="164"/>
      <c r="C777" s="164"/>
      <c r="D777" s="164"/>
      <c r="E777" s="164"/>
      <c r="F777" s="164"/>
      <c r="G777" s="164"/>
      <c r="H777" s="164"/>
      <c r="I777" s="164"/>
      <c r="J777" s="164"/>
    </row>
    <row r="778" spans="1:10" x14ac:dyDescent="0.25">
      <c r="A778" s="164"/>
      <c r="B778" s="164"/>
      <c r="C778" s="164"/>
      <c r="D778" s="164"/>
      <c r="E778" s="164"/>
      <c r="F778" s="164"/>
      <c r="G778" s="164"/>
      <c r="H778" s="164"/>
      <c r="I778" s="164"/>
      <c r="J778" s="164"/>
    </row>
    <row r="779" spans="1:10" x14ac:dyDescent="0.25">
      <c r="A779" s="164"/>
      <c r="B779" s="164"/>
      <c r="C779" s="164"/>
      <c r="D779" s="164"/>
      <c r="E779" s="164"/>
      <c r="F779" s="164"/>
      <c r="G779" s="164"/>
      <c r="H779" s="164"/>
      <c r="I779" s="164"/>
      <c r="J779" s="164"/>
    </row>
    <row r="780" spans="1:10" x14ac:dyDescent="0.25">
      <c r="A780" s="164"/>
      <c r="B780" s="164"/>
      <c r="C780" s="164"/>
      <c r="D780" s="164"/>
      <c r="E780" s="164"/>
      <c r="F780" s="164"/>
      <c r="G780" s="164"/>
      <c r="H780" s="164"/>
      <c r="I780" s="164"/>
      <c r="J780" s="164"/>
    </row>
    <row r="781" spans="1:10" x14ac:dyDescent="0.25">
      <c r="A781" s="164"/>
      <c r="B781" s="164"/>
      <c r="C781" s="164"/>
      <c r="D781" s="164"/>
      <c r="E781" s="164"/>
      <c r="F781" s="164"/>
      <c r="G781" s="164"/>
      <c r="H781" s="164"/>
      <c r="I781" s="164"/>
      <c r="J781" s="164"/>
    </row>
    <row r="782" spans="1:10" x14ac:dyDescent="0.25">
      <c r="A782" s="164"/>
      <c r="B782" s="164"/>
      <c r="C782" s="164"/>
      <c r="D782" s="164"/>
      <c r="E782" s="164"/>
      <c r="F782" s="164"/>
      <c r="G782" s="164"/>
      <c r="H782" s="164"/>
      <c r="I782" s="164"/>
      <c r="J782" s="164"/>
    </row>
    <row r="783" spans="1:10" x14ac:dyDescent="0.25">
      <c r="A783" s="164"/>
      <c r="B783" s="164"/>
      <c r="C783" s="164"/>
      <c r="D783" s="164"/>
      <c r="E783" s="164"/>
      <c r="F783" s="164"/>
      <c r="G783" s="164"/>
      <c r="H783" s="164"/>
      <c r="I783" s="164"/>
      <c r="J783" s="164"/>
    </row>
    <row r="784" spans="1:10" x14ac:dyDescent="0.25">
      <c r="A784" s="164"/>
      <c r="B784" s="164"/>
      <c r="C784" s="164"/>
      <c r="D784" s="164"/>
      <c r="E784" s="164"/>
      <c r="F784" s="164"/>
      <c r="G784" s="164"/>
      <c r="H784" s="164"/>
      <c r="I784" s="164"/>
      <c r="J784" s="164"/>
    </row>
    <row r="785" spans="1:10" x14ac:dyDescent="0.25">
      <c r="A785" s="164"/>
      <c r="B785" s="164"/>
      <c r="C785" s="164"/>
      <c r="D785" s="164"/>
      <c r="E785" s="164"/>
      <c r="F785" s="164"/>
      <c r="G785" s="164"/>
      <c r="H785" s="164"/>
      <c r="I785" s="164"/>
      <c r="J785" s="164"/>
    </row>
    <row r="786" spans="1:10" x14ac:dyDescent="0.25">
      <c r="A786" s="164"/>
      <c r="B786" s="164"/>
      <c r="C786" s="164"/>
      <c r="D786" s="164"/>
      <c r="E786" s="164"/>
      <c r="F786" s="164"/>
      <c r="G786" s="164"/>
      <c r="H786" s="164"/>
      <c r="I786" s="164"/>
      <c r="J786" s="164"/>
    </row>
    <row r="787" spans="1:10" x14ac:dyDescent="0.25">
      <c r="A787" s="164"/>
      <c r="B787" s="164"/>
      <c r="C787" s="164"/>
      <c r="D787" s="164"/>
      <c r="E787" s="164"/>
      <c r="F787" s="164"/>
      <c r="G787" s="164"/>
      <c r="H787" s="164"/>
      <c r="I787" s="164"/>
      <c r="J787" s="164"/>
    </row>
    <row r="788" spans="1:10" x14ac:dyDescent="0.25">
      <c r="A788" s="164"/>
      <c r="B788" s="164"/>
      <c r="C788" s="164"/>
      <c r="D788" s="164"/>
      <c r="E788" s="164"/>
      <c r="F788" s="164"/>
      <c r="G788" s="164"/>
      <c r="H788" s="164"/>
      <c r="I788" s="164"/>
      <c r="J788" s="164"/>
    </row>
    <row r="789" spans="1:10" x14ac:dyDescent="0.25">
      <c r="A789" s="164"/>
      <c r="B789" s="164"/>
      <c r="C789" s="164"/>
      <c r="D789" s="164"/>
      <c r="E789" s="164"/>
      <c r="F789" s="164"/>
      <c r="G789" s="164"/>
      <c r="H789" s="164"/>
      <c r="I789" s="164"/>
      <c r="J789" s="164"/>
    </row>
    <row r="790" spans="1:10" x14ac:dyDescent="0.25">
      <c r="A790" s="164"/>
      <c r="B790" s="164"/>
      <c r="C790" s="164"/>
      <c r="D790" s="164"/>
      <c r="E790" s="164"/>
      <c r="F790" s="164"/>
      <c r="G790" s="164"/>
      <c r="H790" s="164"/>
      <c r="I790" s="164"/>
      <c r="J790" s="164"/>
    </row>
    <row r="791" spans="1:10" x14ac:dyDescent="0.25">
      <c r="A791" s="164"/>
      <c r="B791" s="164"/>
      <c r="C791" s="164"/>
      <c r="D791" s="164"/>
      <c r="E791" s="164"/>
      <c r="F791" s="164"/>
      <c r="G791" s="164"/>
      <c r="H791" s="164"/>
      <c r="I791" s="164"/>
      <c r="J791" s="164"/>
    </row>
    <row r="792" spans="1:10" x14ac:dyDescent="0.25">
      <c r="A792" s="164"/>
      <c r="B792" s="164"/>
      <c r="C792" s="164"/>
      <c r="D792" s="164"/>
      <c r="E792" s="164"/>
      <c r="F792" s="164"/>
      <c r="G792" s="164"/>
      <c r="H792" s="164"/>
      <c r="I792" s="164"/>
      <c r="J792" s="164"/>
    </row>
    <row r="793" spans="1:10" x14ac:dyDescent="0.25">
      <c r="A793" s="164"/>
      <c r="B793" s="164"/>
      <c r="C793" s="164"/>
      <c r="D793" s="164"/>
      <c r="E793" s="164"/>
      <c r="F793" s="164"/>
      <c r="G793" s="164"/>
      <c r="H793" s="164"/>
      <c r="I793" s="164"/>
      <c r="J793" s="164"/>
    </row>
    <row r="794" spans="1:10" x14ac:dyDescent="0.25">
      <c r="A794" s="164"/>
      <c r="B794" s="164"/>
      <c r="C794" s="164"/>
      <c r="D794" s="164"/>
      <c r="E794" s="164"/>
      <c r="F794" s="164"/>
      <c r="G794" s="164"/>
      <c r="H794" s="164"/>
      <c r="I794" s="164"/>
      <c r="J794" s="164"/>
    </row>
    <row r="795" spans="1:10" x14ac:dyDescent="0.25">
      <c r="A795" s="164"/>
      <c r="B795" s="164"/>
      <c r="C795" s="164"/>
      <c r="D795" s="164"/>
      <c r="E795" s="164"/>
      <c r="F795" s="164"/>
      <c r="G795" s="164"/>
      <c r="H795" s="164"/>
      <c r="I795" s="164"/>
      <c r="J795" s="164"/>
    </row>
    <row r="796" spans="1:10" x14ac:dyDescent="0.25">
      <c r="A796" s="164"/>
      <c r="B796" s="164"/>
      <c r="C796" s="164"/>
      <c r="D796" s="164"/>
      <c r="E796" s="164"/>
      <c r="F796" s="164"/>
      <c r="G796" s="164"/>
      <c r="H796" s="164"/>
      <c r="I796" s="164"/>
      <c r="J796" s="164"/>
    </row>
    <row r="797" spans="1:10" x14ac:dyDescent="0.25">
      <c r="A797" s="164"/>
      <c r="B797" s="164"/>
      <c r="C797" s="164"/>
      <c r="D797" s="164"/>
      <c r="E797" s="164"/>
      <c r="F797" s="164"/>
      <c r="G797" s="164"/>
      <c r="H797" s="164"/>
      <c r="I797" s="164"/>
      <c r="J797" s="164"/>
    </row>
    <row r="798" spans="1:10" x14ac:dyDescent="0.25">
      <c r="A798" s="164"/>
      <c r="B798" s="164"/>
      <c r="C798" s="164"/>
      <c r="D798" s="164"/>
      <c r="E798" s="164"/>
      <c r="F798" s="164"/>
      <c r="G798" s="164"/>
      <c r="H798" s="164"/>
      <c r="I798" s="164"/>
      <c r="J798" s="164"/>
    </row>
    <row r="799" spans="1:10" x14ac:dyDescent="0.25">
      <c r="A799" s="164"/>
      <c r="B799" s="164"/>
      <c r="C799" s="164"/>
      <c r="D799" s="164"/>
      <c r="E799" s="164"/>
      <c r="F799" s="164"/>
      <c r="G799" s="164"/>
      <c r="H799" s="164"/>
      <c r="I799" s="164"/>
      <c r="J799" s="164"/>
    </row>
    <row r="800" spans="1:10" x14ac:dyDescent="0.25">
      <c r="A800" s="164"/>
      <c r="B800" s="164"/>
      <c r="C800" s="164"/>
      <c r="D800" s="164"/>
      <c r="E800" s="164"/>
      <c r="F800" s="164"/>
      <c r="G800" s="164"/>
      <c r="H800" s="164"/>
      <c r="I800" s="164"/>
      <c r="J800" s="164"/>
    </row>
    <row r="801" spans="1:10" x14ac:dyDescent="0.25">
      <c r="A801" s="164"/>
      <c r="B801" s="164"/>
      <c r="C801" s="164"/>
      <c r="D801" s="164"/>
      <c r="E801" s="164"/>
      <c r="F801" s="164"/>
      <c r="G801" s="164"/>
      <c r="H801" s="164"/>
      <c r="I801" s="164"/>
      <c r="J801" s="164"/>
    </row>
    <row r="802" spans="1:10" x14ac:dyDescent="0.25">
      <c r="A802" s="164"/>
      <c r="B802" s="164"/>
      <c r="C802" s="164"/>
      <c r="D802" s="164"/>
      <c r="E802" s="164"/>
      <c r="F802" s="164"/>
      <c r="G802" s="164"/>
      <c r="H802" s="164"/>
      <c r="I802" s="164"/>
      <c r="J802" s="164"/>
    </row>
    <row r="803" spans="1:10" x14ac:dyDescent="0.25">
      <c r="A803" s="164"/>
      <c r="B803" s="164"/>
      <c r="C803" s="164"/>
      <c r="D803" s="164"/>
      <c r="E803" s="164"/>
      <c r="F803" s="164"/>
      <c r="G803" s="164"/>
      <c r="H803" s="164"/>
      <c r="I803" s="164"/>
      <c r="J803" s="164"/>
    </row>
    <row r="804" spans="1:10" x14ac:dyDescent="0.25">
      <c r="A804" s="164"/>
      <c r="B804" s="164"/>
      <c r="C804" s="164"/>
      <c r="D804" s="164"/>
      <c r="E804" s="164"/>
      <c r="F804" s="164"/>
      <c r="G804" s="164"/>
      <c r="H804" s="164"/>
      <c r="I804" s="164"/>
      <c r="J804" s="164"/>
    </row>
    <row r="805" spans="1:10" x14ac:dyDescent="0.25">
      <c r="A805" s="164"/>
      <c r="B805" s="164"/>
      <c r="C805" s="164"/>
      <c r="D805" s="164"/>
      <c r="E805" s="164"/>
      <c r="F805" s="164"/>
      <c r="G805" s="164"/>
      <c r="H805" s="164"/>
      <c r="I805" s="164"/>
      <c r="J805" s="164"/>
    </row>
    <row r="806" spans="1:10" x14ac:dyDescent="0.25">
      <c r="A806" s="164"/>
      <c r="B806" s="164"/>
      <c r="C806" s="164"/>
      <c r="D806" s="164"/>
      <c r="E806" s="164"/>
      <c r="F806" s="164"/>
      <c r="G806" s="164"/>
      <c r="H806" s="164"/>
      <c r="I806" s="164"/>
      <c r="J806" s="164"/>
    </row>
    <row r="807" spans="1:10" x14ac:dyDescent="0.25">
      <c r="A807" s="164"/>
      <c r="B807" s="164"/>
      <c r="C807" s="164"/>
      <c r="D807" s="164"/>
      <c r="E807" s="164"/>
      <c r="F807" s="164"/>
      <c r="G807" s="164"/>
      <c r="H807" s="164"/>
      <c r="I807" s="164"/>
      <c r="J807" s="164"/>
    </row>
    <row r="808" spans="1:10" x14ac:dyDescent="0.25">
      <c r="A808" s="164"/>
      <c r="B808" s="164"/>
      <c r="C808" s="164"/>
      <c r="D808" s="164"/>
      <c r="E808" s="164"/>
      <c r="F808" s="164"/>
      <c r="G808" s="164"/>
      <c r="H808" s="164"/>
      <c r="I808" s="164"/>
      <c r="J808" s="164"/>
    </row>
    <row r="809" spans="1:10" x14ac:dyDescent="0.25">
      <c r="A809" s="164"/>
      <c r="B809" s="164"/>
      <c r="C809" s="164"/>
      <c r="D809" s="164"/>
      <c r="E809" s="164"/>
      <c r="F809" s="164"/>
      <c r="G809" s="164"/>
      <c r="H809" s="164"/>
      <c r="I809" s="164"/>
      <c r="J809" s="164"/>
    </row>
    <row r="810" spans="1:10" x14ac:dyDescent="0.25">
      <c r="A810" s="164"/>
      <c r="B810" s="164"/>
      <c r="C810" s="164"/>
      <c r="D810" s="164"/>
      <c r="E810" s="164"/>
      <c r="F810" s="164"/>
      <c r="G810" s="164"/>
      <c r="H810" s="164"/>
      <c r="I810" s="164"/>
      <c r="J810" s="164"/>
    </row>
    <row r="811" spans="1:10" x14ac:dyDescent="0.25">
      <c r="A811" s="164"/>
      <c r="B811" s="164"/>
      <c r="C811" s="164"/>
      <c r="D811" s="164"/>
      <c r="E811" s="164"/>
      <c r="F811" s="164"/>
      <c r="G811" s="164"/>
      <c r="H811" s="164"/>
      <c r="I811" s="164"/>
      <c r="J811" s="164"/>
    </row>
    <row r="812" spans="1:10" x14ac:dyDescent="0.25">
      <c r="A812" s="164"/>
      <c r="B812" s="164"/>
      <c r="C812" s="164"/>
      <c r="D812" s="164"/>
      <c r="E812" s="164"/>
      <c r="F812" s="164"/>
      <c r="G812" s="164"/>
      <c r="H812" s="164"/>
      <c r="I812" s="164"/>
      <c r="J812" s="164"/>
    </row>
    <row r="813" spans="1:10" x14ac:dyDescent="0.25">
      <c r="A813" s="164"/>
      <c r="B813" s="164"/>
      <c r="C813" s="164"/>
      <c r="D813" s="164"/>
      <c r="E813" s="164"/>
      <c r="F813" s="164"/>
      <c r="G813" s="164"/>
      <c r="H813" s="164"/>
      <c r="I813" s="164"/>
      <c r="J813" s="164"/>
    </row>
    <row r="814" spans="1:10" x14ac:dyDescent="0.25">
      <c r="A814" s="164"/>
      <c r="B814" s="164"/>
      <c r="C814" s="164"/>
      <c r="D814" s="164"/>
      <c r="E814" s="164"/>
      <c r="F814" s="164"/>
      <c r="G814" s="164"/>
      <c r="H814" s="164"/>
      <c r="I814" s="164"/>
      <c r="J814" s="164"/>
    </row>
    <row r="815" spans="1:10" x14ac:dyDescent="0.25">
      <c r="A815" s="164"/>
      <c r="B815" s="164"/>
      <c r="C815" s="164"/>
      <c r="D815" s="164"/>
      <c r="E815" s="164"/>
      <c r="F815" s="164"/>
      <c r="G815" s="164"/>
      <c r="H815" s="164"/>
      <c r="I815" s="164"/>
      <c r="J815" s="164"/>
    </row>
    <row r="816" spans="1:10" x14ac:dyDescent="0.25">
      <c r="A816" s="164"/>
      <c r="B816" s="164"/>
      <c r="C816" s="164"/>
      <c r="D816" s="164"/>
      <c r="E816" s="164"/>
      <c r="F816" s="164"/>
      <c r="G816" s="164"/>
      <c r="H816" s="164"/>
      <c r="I816" s="164"/>
      <c r="J816" s="164"/>
    </row>
    <row r="817" spans="1:10" x14ac:dyDescent="0.25">
      <c r="A817" s="164"/>
      <c r="B817" s="164"/>
      <c r="C817" s="164"/>
      <c r="D817" s="164"/>
      <c r="E817" s="164"/>
      <c r="F817" s="164"/>
      <c r="G817" s="164"/>
      <c r="H817" s="164"/>
      <c r="I817" s="164"/>
      <c r="J817" s="164"/>
    </row>
    <row r="818" spans="1:10" x14ac:dyDescent="0.25">
      <c r="A818" s="164"/>
      <c r="B818" s="164"/>
      <c r="C818" s="164"/>
      <c r="D818" s="164"/>
      <c r="E818" s="164"/>
      <c r="F818" s="164"/>
      <c r="G818" s="164"/>
      <c r="H818" s="164"/>
      <c r="I818" s="164"/>
      <c r="J818" s="164"/>
    </row>
    <row r="819" spans="1:10" x14ac:dyDescent="0.25">
      <c r="A819" s="164"/>
      <c r="B819" s="164"/>
      <c r="C819" s="164"/>
      <c r="D819" s="164"/>
      <c r="E819" s="164"/>
      <c r="F819" s="164"/>
      <c r="G819" s="164"/>
      <c r="H819" s="164"/>
      <c r="I819" s="164"/>
      <c r="J819" s="164"/>
    </row>
    <row r="820" spans="1:10" x14ac:dyDescent="0.25">
      <c r="A820" s="164"/>
      <c r="B820" s="164"/>
      <c r="C820" s="164"/>
      <c r="D820" s="164"/>
      <c r="E820" s="164"/>
      <c r="F820" s="164"/>
      <c r="G820" s="164"/>
      <c r="H820" s="164"/>
      <c r="I820" s="164"/>
      <c r="J820" s="164"/>
    </row>
    <row r="821" spans="1:10" x14ac:dyDescent="0.25">
      <c r="A821" s="164"/>
      <c r="B821" s="164"/>
      <c r="C821" s="164"/>
      <c r="D821" s="164"/>
      <c r="E821" s="164"/>
      <c r="F821" s="164"/>
      <c r="G821" s="164"/>
      <c r="H821" s="164"/>
      <c r="I821" s="164"/>
      <c r="J821" s="164"/>
    </row>
    <row r="822" spans="1:10" x14ac:dyDescent="0.25">
      <c r="A822" s="164"/>
      <c r="B822" s="164"/>
      <c r="C822" s="164"/>
      <c r="D822" s="164"/>
      <c r="E822" s="164"/>
      <c r="F822" s="164"/>
      <c r="G822" s="164"/>
      <c r="H822" s="164"/>
      <c r="I822" s="164"/>
      <c r="J822" s="164"/>
    </row>
    <row r="823" spans="1:10" x14ac:dyDescent="0.25">
      <c r="A823" s="164"/>
      <c r="B823" s="164"/>
      <c r="C823" s="164"/>
      <c r="D823" s="164"/>
      <c r="E823" s="164"/>
      <c r="F823" s="164"/>
      <c r="G823" s="164"/>
      <c r="H823" s="164"/>
      <c r="I823" s="164"/>
      <c r="J823" s="164"/>
    </row>
    <row r="824" spans="1:10" x14ac:dyDescent="0.25">
      <c r="A824" s="164"/>
      <c r="B824" s="164"/>
      <c r="C824" s="164"/>
      <c r="D824" s="164"/>
      <c r="E824" s="164"/>
      <c r="F824" s="164"/>
      <c r="G824" s="164"/>
      <c r="H824" s="164"/>
      <c r="I824" s="164"/>
      <c r="J824" s="164"/>
    </row>
    <row r="825" spans="1:10" x14ac:dyDescent="0.25">
      <c r="A825" s="164"/>
      <c r="B825" s="164"/>
      <c r="C825" s="164"/>
      <c r="D825" s="164"/>
      <c r="E825" s="164"/>
      <c r="F825" s="164"/>
      <c r="G825" s="164"/>
      <c r="H825" s="164"/>
      <c r="I825" s="164"/>
      <c r="J825" s="164"/>
    </row>
    <row r="826" spans="1:10" x14ac:dyDescent="0.25">
      <c r="A826" s="164"/>
      <c r="B826" s="164"/>
      <c r="C826" s="164"/>
      <c r="D826" s="164"/>
      <c r="E826" s="164"/>
      <c r="F826" s="164"/>
      <c r="G826" s="164"/>
      <c r="H826" s="164"/>
      <c r="I826" s="164"/>
      <c r="J826" s="164"/>
    </row>
    <row r="827" spans="1:10" x14ac:dyDescent="0.25">
      <c r="A827" s="164"/>
      <c r="B827" s="164"/>
      <c r="C827" s="164"/>
      <c r="D827" s="164"/>
      <c r="E827" s="164"/>
      <c r="F827" s="164"/>
      <c r="G827" s="164"/>
      <c r="H827" s="164"/>
      <c r="I827" s="164"/>
      <c r="J827" s="164"/>
    </row>
    <row r="828" spans="1:10" x14ac:dyDescent="0.25">
      <c r="A828" s="164"/>
      <c r="B828" s="164"/>
      <c r="C828" s="164"/>
      <c r="D828" s="164"/>
      <c r="E828" s="164"/>
      <c r="F828" s="164"/>
      <c r="G828" s="164"/>
      <c r="H828" s="164"/>
      <c r="I828" s="164"/>
      <c r="J828" s="164"/>
    </row>
    <row r="829" spans="1:10" x14ac:dyDescent="0.25">
      <c r="A829" s="164"/>
      <c r="B829" s="164"/>
      <c r="C829" s="164"/>
      <c r="D829" s="164"/>
      <c r="E829" s="164"/>
      <c r="F829" s="164"/>
      <c r="G829" s="164"/>
      <c r="H829" s="164"/>
      <c r="I829" s="164"/>
      <c r="J829" s="164"/>
    </row>
    <row r="830" spans="1:10" x14ac:dyDescent="0.25">
      <c r="A830" s="164"/>
      <c r="B830" s="164"/>
      <c r="C830" s="164"/>
      <c r="D830" s="164"/>
      <c r="E830" s="164"/>
      <c r="F830" s="164"/>
      <c r="G830" s="164"/>
      <c r="H830" s="164"/>
      <c r="I830" s="164"/>
      <c r="J830" s="164"/>
    </row>
    <row r="831" spans="1:10" x14ac:dyDescent="0.25">
      <c r="A831" s="164"/>
      <c r="B831" s="164"/>
      <c r="C831" s="164"/>
      <c r="D831" s="164"/>
      <c r="E831" s="164"/>
      <c r="F831" s="164"/>
      <c r="G831" s="164"/>
      <c r="H831" s="164"/>
      <c r="I831" s="164"/>
      <c r="J831" s="164"/>
    </row>
    <row r="832" spans="1:10" x14ac:dyDescent="0.25">
      <c r="A832" s="164"/>
      <c r="B832" s="164"/>
      <c r="C832" s="164"/>
      <c r="D832" s="164"/>
      <c r="E832" s="164"/>
      <c r="F832" s="164"/>
      <c r="G832" s="164"/>
      <c r="H832" s="164"/>
      <c r="I832" s="164"/>
      <c r="J832" s="164"/>
    </row>
    <row r="833" spans="1:10" x14ac:dyDescent="0.25">
      <c r="A833" s="164"/>
      <c r="B833" s="164"/>
      <c r="C833" s="164"/>
      <c r="D833" s="164"/>
      <c r="E833" s="164"/>
      <c r="F833" s="164"/>
      <c r="G833" s="164"/>
      <c r="H833" s="164"/>
      <c r="I833" s="164"/>
      <c r="J833" s="164"/>
    </row>
    <row r="834" spans="1:10" x14ac:dyDescent="0.25">
      <c r="A834" s="164"/>
      <c r="B834" s="164"/>
      <c r="C834" s="164"/>
      <c r="D834" s="164"/>
      <c r="E834" s="164"/>
      <c r="F834" s="164"/>
      <c r="G834" s="164"/>
      <c r="H834" s="164"/>
      <c r="I834" s="164"/>
      <c r="J834" s="164"/>
    </row>
    <row r="835" spans="1:10" x14ac:dyDescent="0.25">
      <c r="A835" s="164"/>
      <c r="B835" s="164"/>
      <c r="C835" s="164"/>
      <c r="D835" s="164"/>
      <c r="E835" s="164"/>
      <c r="F835" s="164"/>
      <c r="G835" s="164"/>
      <c r="H835" s="164"/>
      <c r="I835" s="164"/>
      <c r="J835" s="164"/>
    </row>
    <row r="836" spans="1:10" x14ac:dyDescent="0.25">
      <c r="A836" s="164"/>
      <c r="B836" s="164"/>
      <c r="C836" s="164"/>
      <c r="D836" s="164"/>
      <c r="E836" s="164"/>
      <c r="F836" s="164"/>
      <c r="G836" s="164"/>
      <c r="H836" s="164"/>
      <c r="I836" s="164"/>
      <c r="J836" s="164"/>
    </row>
    <row r="837" spans="1:10" x14ac:dyDescent="0.25">
      <c r="A837" s="164"/>
      <c r="B837" s="164"/>
      <c r="C837" s="164"/>
      <c r="D837" s="164"/>
      <c r="E837" s="164"/>
      <c r="F837" s="164"/>
      <c r="G837" s="164"/>
      <c r="H837" s="164"/>
      <c r="I837" s="164"/>
      <c r="J837" s="164"/>
    </row>
    <row r="838" spans="1:10" x14ac:dyDescent="0.25">
      <c r="A838" s="164"/>
      <c r="B838" s="164"/>
      <c r="C838" s="164"/>
      <c r="D838" s="164"/>
      <c r="E838" s="164"/>
      <c r="F838" s="164"/>
      <c r="G838" s="164"/>
      <c r="H838" s="164"/>
      <c r="I838" s="164"/>
      <c r="J838" s="164"/>
    </row>
    <row r="839" spans="1:10" x14ac:dyDescent="0.25">
      <c r="A839" s="164"/>
      <c r="B839" s="164"/>
      <c r="C839" s="164"/>
      <c r="D839" s="164"/>
      <c r="E839" s="164"/>
      <c r="F839" s="164"/>
      <c r="G839" s="164"/>
      <c r="H839" s="164"/>
      <c r="I839" s="164"/>
      <c r="J839" s="164"/>
    </row>
    <row r="840" spans="1:10" x14ac:dyDescent="0.25">
      <c r="A840" s="164"/>
      <c r="B840" s="164"/>
      <c r="C840" s="164"/>
      <c r="D840" s="164"/>
      <c r="E840" s="164"/>
      <c r="F840" s="164"/>
      <c r="G840" s="164"/>
      <c r="H840" s="164"/>
      <c r="I840" s="164"/>
      <c r="J840" s="164"/>
    </row>
    <row r="841" spans="1:10" x14ac:dyDescent="0.25">
      <c r="A841" s="164"/>
      <c r="B841" s="164"/>
      <c r="C841" s="164"/>
      <c r="D841" s="164"/>
      <c r="E841" s="164"/>
      <c r="F841" s="164"/>
      <c r="G841" s="164"/>
      <c r="H841" s="164"/>
      <c r="I841" s="164"/>
      <c r="J841" s="164"/>
    </row>
    <row r="842" spans="1:10" x14ac:dyDescent="0.25">
      <c r="A842" s="164"/>
      <c r="B842" s="164"/>
      <c r="C842" s="164"/>
      <c r="D842" s="164"/>
      <c r="E842" s="164"/>
      <c r="F842" s="164"/>
      <c r="G842" s="164"/>
      <c r="H842" s="164"/>
      <c r="I842" s="164"/>
      <c r="J842" s="164"/>
    </row>
    <row r="843" spans="1:10" x14ac:dyDescent="0.25">
      <c r="A843" s="164"/>
      <c r="B843" s="164"/>
      <c r="C843" s="164"/>
      <c r="D843" s="164"/>
      <c r="E843" s="164"/>
      <c r="F843" s="164"/>
      <c r="G843" s="164"/>
      <c r="H843" s="164"/>
      <c r="I843" s="164"/>
      <c r="J843" s="164"/>
    </row>
    <row r="844" spans="1:10" x14ac:dyDescent="0.25">
      <c r="A844" s="164"/>
      <c r="B844" s="164"/>
      <c r="C844" s="164"/>
      <c r="D844" s="164"/>
      <c r="E844" s="164"/>
      <c r="F844" s="164"/>
      <c r="G844" s="164"/>
      <c r="H844" s="164"/>
      <c r="I844" s="164"/>
      <c r="J844" s="164"/>
    </row>
    <row r="845" spans="1:10" x14ac:dyDescent="0.25">
      <c r="A845" s="164"/>
      <c r="B845" s="164"/>
      <c r="C845" s="164"/>
      <c r="D845" s="164"/>
      <c r="E845" s="164"/>
      <c r="F845" s="164"/>
      <c r="G845" s="164"/>
      <c r="H845" s="164"/>
      <c r="I845" s="164"/>
      <c r="J845" s="164"/>
    </row>
    <row r="846" spans="1:10" x14ac:dyDescent="0.25">
      <c r="A846" s="164"/>
      <c r="B846" s="164"/>
      <c r="C846" s="164"/>
      <c r="D846" s="164"/>
      <c r="E846" s="164"/>
      <c r="F846" s="164"/>
      <c r="G846" s="164"/>
      <c r="H846" s="164"/>
      <c r="I846" s="164"/>
      <c r="J846" s="164"/>
    </row>
    <row r="847" spans="1:10" x14ac:dyDescent="0.25">
      <c r="A847" s="164"/>
      <c r="B847" s="164"/>
      <c r="C847" s="164"/>
      <c r="D847" s="164"/>
      <c r="E847" s="164"/>
      <c r="F847" s="164"/>
      <c r="G847" s="164"/>
      <c r="H847" s="164"/>
      <c r="I847" s="164"/>
      <c r="J847" s="164"/>
    </row>
    <row r="848" spans="1:10" x14ac:dyDescent="0.25">
      <c r="A848" s="164"/>
      <c r="B848" s="164"/>
      <c r="C848" s="164"/>
      <c r="D848" s="164"/>
      <c r="E848" s="164"/>
      <c r="F848" s="164"/>
      <c r="G848" s="164"/>
      <c r="H848" s="164"/>
      <c r="I848" s="164"/>
      <c r="J848" s="164"/>
    </row>
    <row r="849" spans="1:10" x14ac:dyDescent="0.25">
      <c r="A849" s="164"/>
      <c r="B849" s="164"/>
      <c r="C849" s="164"/>
      <c r="D849" s="164"/>
      <c r="E849" s="164"/>
      <c r="F849" s="164"/>
      <c r="G849" s="164"/>
      <c r="H849" s="164"/>
      <c r="I849" s="164"/>
      <c r="J849" s="164"/>
    </row>
    <row r="850" spans="1:10" x14ac:dyDescent="0.25">
      <c r="A850" s="164"/>
      <c r="B850" s="164"/>
      <c r="C850" s="164"/>
      <c r="D850" s="164"/>
      <c r="E850" s="164"/>
      <c r="F850" s="164"/>
      <c r="G850" s="164"/>
      <c r="H850" s="164"/>
      <c r="I850" s="164"/>
      <c r="J850" s="164"/>
    </row>
    <row r="851" spans="1:10" x14ac:dyDescent="0.25">
      <c r="A851" s="164"/>
      <c r="B851" s="164"/>
      <c r="C851" s="164"/>
      <c r="D851" s="164"/>
      <c r="E851" s="164"/>
      <c r="F851" s="164"/>
      <c r="G851" s="164"/>
      <c r="H851" s="164"/>
      <c r="I851" s="164"/>
      <c r="J851" s="164"/>
    </row>
    <row r="852" spans="1:10" x14ac:dyDescent="0.25">
      <c r="A852" s="164"/>
      <c r="B852" s="164"/>
      <c r="C852" s="164"/>
      <c r="D852" s="164"/>
      <c r="E852" s="164"/>
      <c r="F852" s="164"/>
      <c r="G852" s="164"/>
      <c r="H852" s="164"/>
      <c r="I852" s="164"/>
      <c r="J852" s="164"/>
    </row>
    <row r="853" spans="1:10" x14ac:dyDescent="0.25">
      <c r="A853" s="164"/>
      <c r="B853" s="164"/>
      <c r="C853" s="164"/>
      <c r="D853" s="164"/>
      <c r="E853" s="164"/>
      <c r="F853" s="164"/>
      <c r="G853" s="164"/>
      <c r="H853" s="164"/>
      <c r="I853" s="164"/>
      <c r="J853" s="164"/>
    </row>
    <row r="854" spans="1:10" x14ac:dyDescent="0.25">
      <c r="A854" s="164"/>
      <c r="B854" s="164"/>
      <c r="C854" s="164"/>
      <c r="D854" s="164"/>
      <c r="E854" s="164"/>
      <c r="F854" s="164"/>
      <c r="G854" s="164"/>
      <c r="H854" s="164"/>
      <c r="I854" s="164"/>
      <c r="J854" s="164"/>
    </row>
    <row r="855" spans="1:10" x14ac:dyDescent="0.25">
      <c r="A855" s="164"/>
      <c r="B855" s="164"/>
      <c r="C855" s="164"/>
      <c r="D855" s="164"/>
      <c r="E855" s="164"/>
      <c r="F855" s="164"/>
      <c r="G855" s="164"/>
      <c r="H855" s="164"/>
      <c r="I855" s="164"/>
      <c r="J855" s="164"/>
    </row>
    <row r="856" spans="1:10" x14ac:dyDescent="0.25">
      <c r="A856" s="164"/>
      <c r="B856" s="164"/>
      <c r="C856" s="164"/>
      <c r="D856" s="164"/>
      <c r="E856" s="164"/>
      <c r="F856" s="164"/>
      <c r="G856" s="164"/>
      <c r="H856" s="164"/>
      <c r="I856" s="164"/>
      <c r="J856" s="164"/>
    </row>
    <row r="857" spans="1:10" x14ac:dyDescent="0.25">
      <c r="A857" s="164"/>
      <c r="B857" s="164"/>
      <c r="C857" s="164"/>
      <c r="D857" s="164"/>
      <c r="E857" s="164"/>
      <c r="F857" s="164"/>
      <c r="G857" s="164"/>
      <c r="H857" s="164"/>
      <c r="I857" s="164"/>
      <c r="J857" s="164"/>
    </row>
    <row r="858" spans="1:10" x14ac:dyDescent="0.25">
      <c r="A858" s="164"/>
      <c r="B858" s="164"/>
      <c r="C858" s="164"/>
      <c r="D858" s="164"/>
      <c r="E858" s="164"/>
      <c r="F858" s="164"/>
      <c r="G858" s="164"/>
      <c r="H858" s="164"/>
      <c r="I858" s="164"/>
      <c r="J858" s="164"/>
    </row>
    <row r="859" spans="1:10" x14ac:dyDescent="0.25">
      <c r="A859" s="164"/>
      <c r="B859" s="164"/>
      <c r="C859" s="164"/>
      <c r="D859" s="164"/>
      <c r="E859" s="164"/>
      <c r="F859" s="164"/>
      <c r="G859" s="164"/>
      <c r="H859" s="164"/>
      <c r="I859" s="164"/>
      <c r="J859" s="164"/>
    </row>
    <row r="860" spans="1:10" x14ac:dyDescent="0.25">
      <c r="A860" s="164"/>
      <c r="B860" s="164"/>
      <c r="C860" s="164"/>
      <c r="D860" s="164"/>
      <c r="E860" s="164"/>
      <c r="F860" s="164"/>
      <c r="G860" s="164"/>
      <c r="H860" s="164"/>
      <c r="I860" s="164"/>
      <c r="J860" s="164"/>
    </row>
    <row r="861" spans="1:10" x14ac:dyDescent="0.25">
      <c r="A861" s="164"/>
      <c r="B861" s="164"/>
      <c r="C861" s="164"/>
      <c r="D861" s="164"/>
      <c r="E861" s="164"/>
      <c r="F861" s="164"/>
      <c r="G861" s="164"/>
      <c r="H861" s="164"/>
      <c r="I861" s="164"/>
      <c r="J861" s="164"/>
    </row>
    <row r="862" spans="1:10" x14ac:dyDescent="0.25">
      <c r="A862" s="164"/>
      <c r="B862" s="164"/>
      <c r="C862" s="164"/>
      <c r="D862" s="164"/>
      <c r="E862" s="164"/>
      <c r="F862" s="164"/>
      <c r="G862" s="164"/>
      <c r="H862" s="164"/>
      <c r="I862" s="164"/>
      <c r="J862" s="164"/>
    </row>
    <row r="863" spans="1:10" x14ac:dyDescent="0.25">
      <c r="A863" s="164"/>
      <c r="B863" s="164"/>
      <c r="C863" s="164"/>
      <c r="D863" s="164"/>
      <c r="E863" s="164"/>
      <c r="F863" s="164"/>
      <c r="G863" s="164"/>
      <c r="H863" s="164"/>
      <c r="I863" s="164"/>
      <c r="J863" s="164"/>
    </row>
    <row r="864" spans="1:10" x14ac:dyDescent="0.25">
      <c r="A864" s="164"/>
      <c r="B864" s="164"/>
      <c r="C864" s="164"/>
      <c r="D864" s="164"/>
      <c r="E864" s="164"/>
      <c r="F864" s="164"/>
      <c r="G864" s="164"/>
      <c r="H864" s="164"/>
      <c r="I864" s="164"/>
      <c r="J864" s="164"/>
    </row>
    <row r="865" spans="1:10" x14ac:dyDescent="0.25">
      <c r="A865" s="164"/>
      <c r="B865" s="164"/>
      <c r="C865" s="164"/>
      <c r="D865" s="164"/>
      <c r="E865" s="164"/>
      <c r="F865" s="164"/>
      <c r="G865" s="164"/>
      <c r="H865" s="164"/>
      <c r="I865" s="164"/>
      <c r="J865" s="164"/>
    </row>
    <row r="866" spans="1:10" x14ac:dyDescent="0.25">
      <c r="A866" s="164"/>
      <c r="B866" s="164"/>
      <c r="C866" s="164"/>
      <c r="D866" s="164"/>
      <c r="E866" s="164"/>
      <c r="F866" s="164"/>
      <c r="G866" s="164"/>
      <c r="H866" s="164"/>
      <c r="I866" s="164"/>
      <c r="J866" s="164"/>
    </row>
    <row r="867" spans="1:10" x14ac:dyDescent="0.25">
      <c r="A867" s="164"/>
      <c r="B867" s="164"/>
      <c r="C867" s="164"/>
      <c r="D867" s="164"/>
      <c r="E867" s="164"/>
      <c r="F867" s="164"/>
      <c r="G867" s="164"/>
      <c r="H867" s="164"/>
      <c r="I867" s="164"/>
      <c r="J867" s="164"/>
    </row>
    <row r="868" spans="1:10" x14ac:dyDescent="0.25">
      <c r="A868" s="164"/>
      <c r="B868" s="164"/>
      <c r="C868" s="164"/>
      <c r="D868" s="164"/>
      <c r="E868" s="164"/>
      <c r="F868" s="164"/>
      <c r="G868" s="164"/>
      <c r="H868" s="164"/>
      <c r="I868" s="164"/>
      <c r="J868" s="164"/>
    </row>
    <row r="869" spans="1:10" x14ac:dyDescent="0.25">
      <c r="A869" s="164"/>
      <c r="B869" s="164"/>
      <c r="C869" s="164"/>
      <c r="D869" s="164"/>
      <c r="E869" s="164"/>
      <c r="F869" s="164"/>
      <c r="G869" s="164"/>
      <c r="H869" s="164"/>
      <c r="I869" s="164"/>
      <c r="J869" s="164"/>
    </row>
    <row r="870" spans="1:10" x14ac:dyDescent="0.25">
      <c r="A870" s="164"/>
      <c r="B870" s="164"/>
      <c r="C870" s="164"/>
      <c r="D870" s="164"/>
      <c r="E870" s="164"/>
      <c r="F870" s="164"/>
      <c r="G870" s="164"/>
      <c r="H870" s="164"/>
      <c r="I870" s="164"/>
      <c r="J870" s="164"/>
    </row>
    <row r="871" spans="1:10" x14ac:dyDescent="0.25">
      <c r="A871" s="164"/>
      <c r="B871" s="164"/>
      <c r="C871" s="164"/>
      <c r="D871" s="164"/>
      <c r="E871" s="164"/>
      <c r="F871" s="164"/>
      <c r="G871" s="164"/>
      <c r="H871" s="164"/>
      <c r="I871" s="164"/>
      <c r="J871" s="164"/>
    </row>
    <row r="872" spans="1:10" x14ac:dyDescent="0.25">
      <c r="A872" s="164"/>
      <c r="B872" s="164"/>
      <c r="C872" s="164"/>
      <c r="D872" s="164"/>
      <c r="E872" s="164"/>
      <c r="F872" s="164"/>
      <c r="G872" s="164"/>
      <c r="H872" s="164"/>
      <c r="I872" s="164"/>
      <c r="J872" s="164"/>
    </row>
    <row r="873" spans="1:10" x14ac:dyDescent="0.25">
      <c r="A873" s="164"/>
      <c r="B873" s="164"/>
      <c r="C873" s="164"/>
      <c r="D873" s="164"/>
      <c r="E873" s="164"/>
      <c r="F873" s="164"/>
      <c r="G873" s="164"/>
      <c r="H873" s="164"/>
      <c r="I873" s="164"/>
      <c r="J873" s="164"/>
    </row>
    <row r="874" spans="1:10" x14ac:dyDescent="0.25">
      <c r="A874" s="164"/>
      <c r="B874" s="164"/>
      <c r="C874" s="164"/>
      <c r="D874" s="164"/>
      <c r="E874" s="164"/>
      <c r="F874" s="164"/>
      <c r="G874" s="164"/>
      <c r="H874" s="164"/>
      <c r="I874" s="164"/>
      <c r="J874" s="164"/>
    </row>
    <row r="875" spans="1:10" x14ac:dyDescent="0.25">
      <c r="A875" s="164"/>
      <c r="B875" s="164"/>
      <c r="C875" s="164"/>
      <c r="D875" s="164"/>
      <c r="E875" s="164"/>
      <c r="F875" s="164"/>
      <c r="G875" s="164"/>
      <c r="H875" s="164"/>
      <c r="I875" s="164"/>
      <c r="J875" s="164"/>
    </row>
    <row r="876" spans="1:10" x14ac:dyDescent="0.25">
      <c r="A876" s="164"/>
      <c r="B876" s="164"/>
      <c r="C876" s="164"/>
      <c r="D876" s="164"/>
      <c r="E876" s="164"/>
      <c r="F876" s="164"/>
      <c r="G876" s="164"/>
      <c r="H876" s="164"/>
      <c r="I876" s="164"/>
      <c r="J876" s="164"/>
    </row>
    <row r="877" spans="1:10" x14ac:dyDescent="0.25">
      <c r="A877" s="164"/>
      <c r="B877" s="164"/>
      <c r="C877" s="164"/>
      <c r="D877" s="164"/>
      <c r="E877" s="164"/>
      <c r="F877" s="164"/>
      <c r="G877" s="164"/>
      <c r="H877" s="164"/>
      <c r="I877" s="164"/>
      <c r="J877" s="164"/>
    </row>
    <row r="878" spans="1:10" x14ac:dyDescent="0.25">
      <c r="A878" s="164"/>
      <c r="B878" s="164"/>
      <c r="C878" s="164"/>
      <c r="D878" s="164"/>
      <c r="E878" s="164"/>
      <c r="F878" s="164"/>
      <c r="G878" s="164"/>
      <c r="H878" s="164"/>
      <c r="I878" s="164"/>
      <c r="J878" s="164"/>
    </row>
    <row r="879" spans="1:10" x14ac:dyDescent="0.25">
      <c r="A879" s="164"/>
      <c r="B879" s="164"/>
      <c r="C879" s="164"/>
      <c r="D879" s="164"/>
      <c r="E879" s="164"/>
      <c r="F879" s="164"/>
      <c r="G879" s="164"/>
      <c r="H879" s="164"/>
      <c r="I879" s="164"/>
      <c r="J879" s="164"/>
    </row>
    <row r="880" spans="1:10" x14ac:dyDescent="0.25">
      <c r="A880" s="164"/>
      <c r="B880" s="164"/>
      <c r="C880" s="164"/>
      <c r="D880" s="164"/>
      <c r="E880" s="164"/>
      <c r="F880" s="164"/>
      <c r="G880" s="164"/>
      <c r="H880" s="164"/>
      <c r="I880" s="164"/>
      <c r="J880" s="164"/>
    </row>
    <row r="881" spans="1:10" x14ac:dyDescent="0.25">
      <c r="A881" s="164"/>
      <c r="B881" s="164"/>
      <c r="C881" s="164"/>
      <c r="D881" s="164"/>
      <c r="E881" s="164"/>
      <c r="F881" s="164"/>
      <c r="G881" s="164"/>
      <c r="H881" s="164"/>
      <c r="I881" s="164"/>
      <c r="J881" s="164"/>
    </row>
    <row r="882" spans="1:10" x14ac:dyDescent="0.25">
      <c r="A882" s="164"/>
      <c r="B882" s="164"/>
      <c r="C882" s="164"/>
      <c r="D882" s="164"/>
      <c r="E882" s="164"/>
      <c r="F882" s="164"/>
      <c r="G882" s="164"/>
      <c r="H882" s="164"/>
      <c r="I882" s="164"/>
      <c r="J882" s="164"/>
    </row>
    <row r="883" spans="1:10" x14ac:dyDescent="0.25">
      <c r="A883" s="164"/>
      <c r="B883" s="164"/>
      <c r="C883" s="164"/>
      <c r="D883" s="164"/>
      <c r="E883" s="164"/>
      <c r="F883" s="164"/>
      <c r="G883" s="164"/>
      <c r="H883" s="164"/>
      <c r="I883" s="164"/>
      <c r="J883" s="164"/>
    </row>
    <row r="884" spans="1:10" x14ac:dyDescent="0.25">
      <c r="A884" s="164"/>
      <c r="B884" s="164"/>
      <c r="C884" s="164"/>
      <c r="D884" s="164"/>
      <c r="E884" s="164"/>
      <c r="F884" s="164"/>
      <c r="G884" s="164"/>
      <c r="H884" s="164"/>
      <c r="I884" s="164"/>
      <c r="J884" s="164"/>
    </row>
    <row r="885" spans="1:10" x14ac:dyDescent="0.25">
      <c r="A885" s="164"/>
      <c r="B885" s="164"/>
      <c r="C885" s="164"/>
      <c r="D885" s="164"/>
      <c r="E885" s="164"/>
      <c r="F885" s="164"/>
      <c r="G885" s="164"/>
      <c r="H885" s="164"/>
      <c r="I885" s="164"/>
      <c r="J885" s="164"/>
    </row>
    <row r="886" spans="1:10" x14ac:dyDescent="0.25">
      <c r="A886" s="164"/>
      <c r="B886" s="164"/>
      <c r="C886" s="164"/>
      <c r="D886" s="164"/>
      <c r="E886" s="164"/>
      <c r="F886" s="164"/>
      <c r="G886" s="164"/>
      <c r="H886" s="164"/>
      <c r="I886" s="164"/>
      <c r="J886" s="164"/>
    </row>
    <row r="887" spans="1:10" x14ac:dyDescent="0.25">
      <c r="A887" s="164"/>
      <c r="B887" s="164"/>
      <c r="C887" s="164"/>
      <c r="D887" s="164"/>
      <c r="E887" s="164"/>
      <c r="F887" s="164"/>
      <c r="G887" s="164"/>
      <c r="H887" s="164"/>
      <c r="I887" s="164"/>
      <c r="J887" s="164"/>
    </row>
    <row r="888" spans="1:10" x14ac:dyDescent="0.25">
      <c r="A888" s="164"/>
      <c r="B888" s="164"/>
      <c r="C888" s="164"/>
      <c r="D888" s="164"/>
      <c r="E888" s="164"/>
      <c r="F888" s="164"/>
      <c r="G888" s="164"/>
      <c r="H888" s="164"/>
      <c r="I888" s="164"/>
      <c r="J888" s="164"/>
    </row>
    <row r="889" spans="1:10" x14ac:dyDescent="0.25">
      <c r="A889" s="164"/>
      <c r="B889" s="164"/>
      <c r="C889" s="164"/>
      <c r="D889" s="164"/>
      <c r="E889" s="164"/>
      <c r="F889" s="164"/>
      <c r="G889" s="164"/>
      <c r="H889" s="164"/>
      <c r="I889" s="164"/>
      <c r="J889" s="164"/>
    </row>
    <row r="890" spans="1:10" x14ac:dyDescent="0.25">
      <c r="A890" s="164"/>
      <c r="B890" s="164"/>
      <c r="C890" s="164"/>
      <c r="D890" s="164"/>
      <c r="E890" s="164"/>
      <c r="F890" s="164"/>
      <c r="G890" s="164"/>
      <c r="H890" s="164"/>
      <c r="I890" s="164"/>
      <c r="J890" s="164"/>
    </row>
    <row r="891" spans="1:10" x14ac:dyDescent="0.25">
      <c r="A891" s="164"/>
      <c r="B891" s="164"/>
      <c r="C891" s="164"/>
      <c r="D891" s="164"/>
      <c r="E891" s="164"/>
      <c r="F891" s="164"/>
      <c r="G891" s="164"/>
      <c r="H891" s="164"/>
      <c r="I891" s="164"/>
      <c r="J891" s="164"/>
    </row>
    <row r="892" spans="1:10" x14ac:dyDescent="0.25">
      <c r="A892" s="164"/>
      <c r="B892" s="164"/>
      <c r="C892" s="164"/>
      <c r="D892" s="164"/>
      <c r="E892" s="164"/>
      <c r="F892" s="164"/>
      <c r="G892" s="164"/>
      <c r="H892" s="164"/>
      <c r="I892" s="164"/>
      <c r="J892" s="164"/>
    </row>
    <row r="893" spans="1:10" x14ac:dyDescent="0.25">
      <c r="A893" s="164"/>
      <c r="B893" s="164"/>
      <c r="C893" s="164"/>
      <c r="D893" s="164"/>
      <c r="E893" s="164"/>
      <c r="F893" s="164"/>
      <c r="G893" s="164"/>
      <c r="H893" s="164"/>
      <c r="I893" s="164"/>
      <c r="J893" s="164"/>
    </row>
    <row r="894" spans="1:10" x14ac:dyDescent="0.25">
      <c r="A894" s="164"/>
      <c r="B894" s="164"/>
      <c r="C894" s="164"/>
      <c r="D894" s="164"/>
      <c r="E894" s="164"/>
      <c r="F894" s="164"/>
      <c r="G894" s="164"/>
      <c r="H894" s="164"/>
      <c r="I894" s="164"/>
      <c r="J894" s="164"/>
    </row>
    <row r="895" spans="1:10" x14ac:dyDescent="0.25">
      <c r="A895" s="164"/>
      <c r="B895" s="164"/>
      <c r="C895" s="164"/>
      <c r="D895" s="164"/>
      <c r="E895" s="164"/>
      <c r="F895" s="164"/>
      <c r="G895" s="164"/>
      <c r="H895" s="164"/>
      <c r="I895" s="164"/>
      <c r="J895" s="164"/>
    </row>
    <row r="896" spans="1:10" x14ac:dyDescent="0.25">
      <c r="A896" s="164"/>
      <c r="B896" s="164"/>
      <c r="C896" s="164"/>
      <c r="D896" s="164"/>
      <c r="E896" s="164"/>
      <c r="F896" s="164"/>
      <c r="G896" s="164"/>
      <c r="H896" s="164"/>
      <c r="I896" s="164"/>
      <c r="J896" s="164"/>
    </row>
    <row r="897" spans="1:10" x14ac:dyDescent="0.25">
      <c r="A897" s="164"/>
      <c r="B897" s="164"/>
      <c r="C897" s="164"/>
      <c r="D897" s="164"/>
      <c r="E897" s="164"/>
      <c r="F897" s="164"/>
      <c r="G897" s="164"/>
      <c r="H897" s="164"/>
      <c r="I897" s="164"/>
      <c r="J897" s="164"/>
    </row>
    <row r="898" spans="1:10" x14ac:dyDescent="0.25">
      <c r="A898" s="164"/>
      <c r="B898" s="164"/>
      <c r="C898" s="164"/>
      <c r="D898" s="164"/>
      <c r="E898" s="164"/>
      <c r="F898" s="164"/>
      <c r="G898" s="164"/>
      <c r="H898" s="164"/>
      <c r="I898" s="164"/>
      <c r="J898" s="164"/>
    </row>
    <row r="899" spans="1:10" x14ac:dyDescent="0.25">
      <c r="A899" s="164"/>
      <c r="B899" s="164"/>
      <c r="C899" s="164"/>
      <c r="D899" s="164"/>
      <c r="E899" s="164"/>
      <c r="F899" s="164"/>
      <c r="G899" s="164"/>
      <c r="H899" s="164"/>
      <c r="I899" s="164"/>
      <c r="J899" s="164"/>
    </row>
    <row r="900" spans="1:10" x14ac:dyDescent="0.25">
      <c r="A900" s="164"/>
      <c r="B900" s="164"/>
      <c r="C900" s="164"/>
      <c r="D900" s="164"/>
      <c r="E900" s="164"/>
      <c r="F900" s="164"/>
      <c r="G900" s="164"/>
      <c r="H900" s="164"/>
      <c r="I900" s="164"/>
      <c r="J900" s="164"/>
    </row>
    <row r="901" spans="1:10" x14ac:dyDescent="0.25">
      <c r="A901" s="164"/>
      <c r="B901" s="164"/>
      <c r="C901" s="164"/>
      <c r="D901" s="164"/>
      <c r="E901" s="164"/>
      <c r="F901" s="164"/>
      <c r="G901" s="164"/>
      <c r="H901" s="164"/>
      <c r="I901" s="164"/>
      <c r="J901" s="164"/>
    </row>
    <row r="902" spans="1:10" x14ac:dyDescent="0.25">
      <c r="A902" s="164"/>
      <c r="B902" s="164"/>
      <c r="C902" s="164"/>
      <c r="D902" s="164"/>
      <c r="E902" s="164"/>
      <c r="F902" s="164"/>
      <c r="G902" s="164"/>
      <c r="H902" s="164"/>
      <c r="I902" s="164"/>
      <c r="J902" s="164"/>
    </row>
    <row r="903" spans="1:10" x14ac:dyDescent="0.25">
      <c r="A903" s="164"/>
      <c r="B903" s="164"/>
      <c r="C903" s="164"/>
      <c r="D903" s="164"/>
      <c r="E903" s="164"/>
      <c r="F903" s="164"/>
      <c r="G903" s="164"/>
      <c r="H903" s="164"/>
      <c r="I903" s="164"/>
      <c r="J903" s="164"/>
    </row>
    <row r="904" spans="1:10" x14ac:dyDescent="0.25">
      <c r="A904" s="164"/>
      <c r="B904" s="164"/>
      <c r="C904" s="164"/>
      <c r="D904" s="164"/>
      <c r="E904" s="164"/>
      <c r="F904" s="164"/>
      <c r="G904" s="164"/>
      <c r="H904" s="164"/>
      <c r="I904" s="164"/>
      <c r="J904" s="164"/>
    </row>
    <row r="905" spans="1:10" x14ac:dyDescent="0.25">
      <c r="A905" s="164"/>
      <c r="B905" s="164"/>
      <c r="C905" s="164"/>
      <c r="D905" s="164"/>
      <c r="E905" s="164"/>
      <c r="F905" s="164"/>
      <c r="G905" s="164"/>
      <c r="H905" s="164"/>
      <c r="I905" s="164"/>
      <c r="J905" s="164"/>
    </row>
    <row r="906" spans="1:10" x14ac:dyDescent="0.25">
      <c r="A906" s="164"/>
      <c r="B906" s="164"/>
      <c r="C906" s="164"/>
      <c r="D906" s="164"/>
      <c r="E906" s="164"/>
      <c r="F906" s="164"/>
      <c r="G906" s="164"/>
      <c r="H906" s="164"/>
      <c r="I906" s="164"/>
      <c r="J906" s="164"/>
    </row>
    <row r="907" spans="1:10" x14ac:dyDescent="0.25">
      <c r="A907" s="164"/>
      <c r="B907" s="164"/>
      <c r="C907" s="164"/>
      <c r="D907" s="164"/>
      <c r="E907" s="164"/>
      <c r="F907" s="164"/>
      <c r="G907" s="164"/>
      <c r="H907" s="164"/>
      <c r="I907" s="164"/>
      <c r="J907" s="164"/>
    </row>
    <row r="908" spans="1:10" x14ac:dyDescent="0.25">
      <c r="A908" s="164"/>
      <c r="B908" s="164"/>
      <c r="C908" s="164"/>
      <c r="D908" s="164"/>
      <c r="E908" s="164"/>
      <c r="F908" s="164"/>
      <c r="G908" s="164"/>
      <c r="H908" s="164"/>
      <c r="I908" s="164"/>
      <c r="J908" s="164"/>
    </row>
    <row r="909" spans="1:10" x14ac:dyDescent="0.25">
      <c r="A909" s="164"/>
      <c r="B909" s="164"/>
      <c r="C909" s="164"/>
      <c r="D909" s="164"/>
      <c r="E909" s="164"/>
      <c r="F909" s="164"/>
      <c r="G909" s="164"/>
      <c r="H909" s="164"/>
      <c r="I909" s="164"/>
      <c r="J909" s="164"/>
    </row>
    <row r="910" spans="1:10" x14ac:dyDescent="0.25">
      <c r="A910" s="164"/>
      <c r="B910" s="164"/>
      <c r="C910" s="164"/>
      <c r="D910" s="164"/>
      <c r="E910" s="164"/>
      <c r="F910" s="164"/>
      <c r="G910" s="164"/>
      <c r="H910" s="164"/>
      <c r="I910" s="164"/>
      <c r="J910" s="164"/>
    </row>
    <row r="911" spans="1:10" x14ac:dyDescent="0.25">
      <c r="A911" s="164"/>
      <c r="B911" s="164"/>
      <c r="C911" s="164"/>
      <c r="D911" s="164"/>
      <c r="E911" s="164"/>
      <c r="F911" s="164"/>
      <c r="G911" s="164"/>
      <c r="H911" s="164"/>
      <c r="I911" s="164"/>
      <c r="J911" s="164"/>
    </row>
    <row r="912" spans="1:10" x14ac:dyDescent="0.25">
      <c r="A912" s="164"/>
      <c r="B912" s="164"/>
      <c r="C912" s="164"/>
      <c r="D912" s="164"/>
      <c r="E912" s="164"/>
      <c r="F912" s="164"/>
      <c r="G912" s="164"/>
      <c r="H912" s="164"/>
      <c r="I912" s="164"/>
      <c r="J912" s="164"/>
    </row>
    <row r="913" spans="1:10" x14ac:dyDescent="0.25">
      <c r="A913" s="164"/>
      <c r="B913" s="164"/>
      <c r="C913" s="164"/>
      <c r="D913" s="164"/>
      <c r="E913" s="164"/>
      <c r="F913" s="164"/>
      <c r="G913" s="164"/>
      <c r="H913" s="164"/>
      <c r="I913" s="164"/>
      <c r="J913" s="164"/>
    </row>
    <row r="914" spans="1:10" x14ac:dyDescent="0.25">
      <c r="A914" s="164"/>
      <c r="B914" s="164"/>
      <c r="C914" s="164"/>
      <c r="D914" s="164"/>
      <c r="E914" s="164"/>
      <c r="F914" s="164"/>
      <c r="G914" s="164"/>
      <c r="H914" s="164"/>
      <c r="I914" s="164"/>
      <c r="J914" s="164"/>
    </row>
    <row r="915" spans="1:10" x14ac:dyDescent="0.25">
      <c r="A915" s="164"/>
      <c r="B915" s="164"/>
      <c r="C915" s="164"/>
      <c r="D915" s="164"/>
      <c r="E915" s="164"/>
      <c r="F915" s="164"/>
      <c r="G915" s="164"/>
      <c r="H915" s="164"/>
      <c r="I915" s="164"/>
      <c r="J915" s="164"/>
    </row>
    <row r="916" spans="1:10" x14ac:dyDescent="0.25">
      <c r="A916" s="164"/>
      <c r="B916" s="164"/>
      <c r="C916" s="164"/>
      <c r="D916" s="164"/>
      <c r="E916" s="164"/>
      <c r="F916" s="164"/>
      <c r="G916" s="164"/>
      <c r="H916" s="164"/>
      <c r="I916" s="164"/>
      <c r="J916" s="164"/>
    </row>
    <row r="917" spans="1:10" x14ac:dyDescent="0.25">
      <c r="A917" s="164"/>
      <c r="B917" s="164"/>
      <c r="C917" s="164"/>
      <c r="D917" s="164"/>
      <c r="E917" s="164"/>
      <c r="F917" s="164"/>
      <c r="G917" s="164"/>
      <c r="H917" s="164"/>
      <c r="I917" s="164"/>
      <c r="J917" s="164"/>
    </row>
    <row r="918" spans="1:10" x14ac:dyDescent="0.25">
      <c r="A918" s="164"/>
      <c r="B918" s="164"/>
      <c r="C918" s="164"/>
      <c r="D918" s="164"/>
      <c r="E918" s="164"/>
      <c r="F918" s="164"/>
      <c r="G918" s="164"/>
      <c r="H918" s="164"/>
      <c r="I918" s="164"/>
      <c r="J918" s="164"/>
    </row>
    <row r="919" spans="1:10" x14ac:dyDescent="0.25">
      <c r="A919" s="164"/>
      <c r="B919" s="164"/>
      <c r="C919" s="164"/>
      <c r="D919" s="164"/>
      <c r="E919" s="164"/>
      <c r="F919" s="164"/>
      <c r="G919" s="164"/>
      <c r="H919" s="164"/>
      <c r="I919" s="164"/>
      <c r="J919" s="164"/>
    </row>
    <row r="920" spans="1:10" x14ac:dyDescent="0.25">
      <c r="A920" s="164"/>
      <c r="B920" s="164"/>
      <c r="C920" s="164"/>
      <c r="D920" s="164"/>
      <c r="E920" s="164"/>
      <c r="F920" s="164"/>
      <c r="G920" s="164"/>
      <c r="H920" s="164"/>
      <c r="I920" s="164"/>
      <c r="J920" s="164"/>
    </row>
    <row r="921" spans="1:10" x14ac:dyDescent="0.25">
      <c r="A921" s="164"/>
      <c r="B921" s="164"/>
      <c r="C921" s="164"/>
      <c r="D921" s="164"/>
      <c r="E921" s="164"/>
      <c r="F921" s="164"/>
      <c r="G921" s="164"/>
      <c r="H921" s="164"/>
      <c r="I921" s="164"/>
      <c r="J921" s="164"/>
    </row>
    <row r="922" spans="1:10" x14ac:dyDescent="0.25">
      <c r="A922" s="164"/>
      <c r="B922" s="164"/>
      <c r="C922" s="164"/>
      <c r="D922" s="164"/>
      <c r="E922" s="164"/>
      <c r="F922" s="164"/>
      <c r="G922" s="164"/>
      <c r="H922" s="164"/>
      <c r="I922" s="164"/>
      <c r="J922" s="164"/>
    </row>
    <row r="923" spans="1:10" x14ac:dyDescent="0.25">
      <c r="A923" s="164"/>
      <c r="B923" s="164"/>
      <c r="C923" s="164"/>
      <c r="D923" s="164"/>
      <c r="E923" s="164"/>
      <c r="F923" s="164"/>
      <c r="G923" s="164"/>
      <c r="H923" s="164"/>
      <c r="I923" s="164"/>
      <c r="J923" s="164"/>
    </row>
    <row r="924" spans="1:10" x14ac:dyDescent="0.25">
      <c r="A924" s="164"/>
      <c r="B924" s="164"/>
      <c r="C924" s="164"/>
      <c r="D924" s="164"/>
      <c r="E924" s="164"/>
      <c r="F924" s="164"/>
      <c r="G924" s="164"/>
      <c r="H924" s="164"/>
      <c r="I924" s="164"/>
      <c r="J924" s="164"/>
    </row>
    <row r="925" spans="1:10" x14ac:dyDescent="0.25">
      <c r="A925" s="164"/>
      <c r="B925" s="164"/>
      <c r="C925" s="164"/>
      <c r="D925" s="164"/>
      <c r="E925" s="164"/>
      <c r="F925" s="164"/>
      <c r="G925" s="164"/>
      <c r="H925" s="164"/>
      <c r="I925" s="164"/>
      <c r="J925" s="164"/>
    </row>
    <row r="926" spans="1:10" x14ac:dyDescent="0.25">
      <c r="A926" s="164"/>
      <c r="B926" s="164"/>
      <c r="C926" s="164"/>
      <c r="D926" s="164"/>
      <c r="E926" s="164"/>
      <c r="F926" s="164"/>
      <c r="G926" s="164"/>
      <c r="H926" s="164"/>
      <c r="I926" s="164"/>
      <c r="J926" s="164"/>
    </row>
    <row r="927" spans="1:10" x14ac:dyDescent="0.25">
      <c r="A927" s="164"/>
      <c r="B927" s="164"/>
      <c r="C927" s="164"/>
      <c r="D927" s="164"/>
      <c r="E927" s="164"/>
      <c r="F927" s="164"/>
      <c r="G927" s="164"/>
      <c r="H927" s="164"/>
      <c r="I927" s="164"/>
      <c r="J927" s="164"/>
    </row>
    <row r="928" spans="1:10" x14ac:dyDescent="0.25">
      <c r="A928" s="164"/>
      <c r="B928" s="164"/>
      <c r="C928" s="164"/>
      <c r="D928" s="164"/>
      <c r="E928" s="164"/>
      <c r="F928" s="164"/>
      <c r="G928" s="164"/>
      <c r="H928" s="164"/>
      <c r="I928" s="164"/>
      <c r="J928" s="164"/>
    </row>
    <row r="929" spans="1:10" x14ac:dyDescent="0.25">
      <c r="A929" s="164"/>
      <c r="B929" s="164"/>
      <c r="C929" s="164"/>
      <c r="D929" s="164"/>
      <c r="E929" s="164"/>
      <c r="F929" s="164"/>
      <c r="G929" s="164"/>
      <c r="H929" s="164"/>
      <c r="I929" s="164"/>
      <c r="J929" s="164"/>
    </row>
    <row r="930" spans="1:10" x14ac:dyDescent="0.25">
      <c r="A930" s="164"/>
      <c r="B930" s="164"/>
      <c r="C930" s="164"/>
      <c r="D930" s="164"/>
      <c r="E930" s="164"/>
      <c r="F930" s="164"/>
      <c r="G930" s="164"/>
      <c r="H930" s="164"/>
      <c r="I930" s="164"/>
      <c r="J930" s="164"/>
    </row>
    <row r="931" spans="1:10" x14ac:dyDescent="0.25">
      <c r="A931" s="164"/>
      <c r="B931" s="164"/>
      <c r="C931" s="164"/>
      <c r="D931" s="164"/>
      <c r="E931" s="164"/>
      <c r="F931" s="164"/>
      <c r="G931" s="164"/>
      <c r="H931" s="164"/>
      <c r="I931" s="164"/>
      <c r="J931" s="164"/>
    </row>
    <row r="932" spans="1:10" x14ac:dyDescent="0.25">
      <c r="A932" s="164"/>
      <c r="B932" s="164"/>
      <c r="C932" s="164"/>
      <c r="D932" s="164"/>
      <c r="E932" s="164"/>
      <c r="F932" s="164"/>
      <c r="G932" s="164"/>
      <c r="H932" s="164"/>
      <c r="I932" s="164"/>
      <c r="J932" s="164"/>
    </row>
    <row r="933" spans="1:10" x14ac:dyDescent="0.25">
      <c r="A933" s="164"/>
      <c r="B933" s="164"/>
      <c r="C933" s="164"/>
      <c r="D933" s="164"/>
      <c r="E933" s="164"/>
      <c r="F933" s="164"/>
      <c r="G933" s="164"/>
      <c r="H933" s="164"/>
      <c r="I933" s="164"/>
      <c r="J933" s="164"/>
    </row>
    <row r="934" spans="1:10" x14ac:dyDescent="0.25">
      <c r="A934" s="164"/>
      <c r="B934" s="164"/>
      <c r="C934" s="164"/>
      <c r="D934" s="164"/>
      <c r="E934" s="164"/>
      <c r="F934" s="164"/>
      <c r="G934" s="164"/>
      <c r="H934" s="164"/>
      <c r="I934" s="164"/>
      <c r="J934" s="164"/>
    </row>
    <row r="935" spans="1:10" x14ac:dyDescent="0.25">
      <c r="A935" s="164"/>
      <c r="B935" s="164"/>
      <c r="C935" s="164"/>
      <c r="D935" s="164"/>
      <c r="E935" s="164"/>
      <c r="F935" s="164"/>
      <c r="G935" s="164"/>
      <c r="H935" s="164"/>
      <c r="I935" s="164"/>
      <c r="J935" s="164"/>
    </row>
    <row r="936" spans="1:10" x14ac:dyDescent="0.25">
      <c r="A936" s="164"/>
      <c r="B936" s="164"/>
      <c r="C936" s="164"/>
      <c r="D936" s="164"/>
      <c r="E936" s="164"/>
      <c r="F936" s="164"/>
      <c r="G936" s="164"/>
      <c r="H936" s="164"/>
      <c r="I936" s="164"/>
      <c r="J936" s="164"/>
    </row>
    <row r="937" spans="1:10" x14ac:dyDescent="0.25">
      <c r="A937" s="164"/>
      <c r="B937" s="164"/>
      <c r="C937" s="164"/>
      <c r="D937" s="164"/>
      <c r="E937" s="164"/>
      <c r="F937" s="164"/>
      <c r="G937" s="164"/>
      <c r="H937" s="164"/>
      <c r="I937" s="164"/>
      <c r="J937" s="164"/>
    </row>
    <row r="938" spans="1:10" x14ac:dyDescent="0.25">
      <c r="A938" s="164"/>
      <c r="B938" s="164"/>
      <c r="C938" s="164"/>
      <c r="D938" s="164"/>
      <c r="E938" s="164"/>
      <c r="F938" s="164"/>
      <c r="G938" s="164"/>
      <c r="H938" s="164"/>
      <c r="I938" s="164"/>
      <c r="J938" s="164"/>
    </row>
    <row r="939" spans="1:10" x14ac:dyDescent="0.25">
      <c r="A939" s="164"/>
      <c r="B939" s="164"/>
      <c r="C939" s="164"/>
      <c r="D939" s="164"/>
      <c r="E939" s="164"/>
      <c r="F939" s="164"/>
      <c r="G939" s="164"/>
      <c r="H939" s="164"/>
      <c r="I939" s="164"/>
      <c r="J939" s="164"/>
    </row>
    <row r="940" spans="1:10" x14ac:dyDescent="0.25">
      <c r="A940" s="164"/>
      <c r="B940" s="164"/>
      <c r="C940" s="164"/>
      <c r="D940" s="164"/>
      <c r="E940" s="164"/>
      <c r="F940" s="164"/>
      <c r="G940" s="164"/>
      <c r="H940" s="164"/>
      <c r="I940" s="164"/>
      <c r="J940" s="164"/>
    </row>
  </sheetData>
  <mergeCells count="13">
    <mergeCell ref="C26:J26"/>
    <mergeCell ref="C27:J27"/>
    <mergeCell ref="C23:J23"/>
    <mergeCell ref="C25:J25"/>
    <mergeCell ref="B3:J3"/>
    <mergeCell ref="B4:J4"/>
    <mergeCell ref="B5:J5"/>
    <mergeCell ref="C19:J19"/>
    <mergeCell ref="C21:J21"/>
    <mergeCell ref="C18:J18"/>
    <mergeCell ref="C20:J20"/>
    <mergeCell ref="C22:J22"/>
    <mergeCell ref="C24:J24"/>
  </mergeCells>
  <pageMargins left="0.7" right="0.7" top="0.75" bottom="0.75" header="0.3" footer="0.3"/>
  <pageSetup paperSize="9" scale="1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22860</xdr:colOff>
                    <xdr:row>6</xdr:row>
                    <xdr:rowOff>129540</xdr:rowOff>
                  </from>
                  <to>
                    <xdr:col>3</xdr:col>
                    <xdr:colOff>990600</xdr:colOff>
                    <xdr:row>6</xdr:row>
                    <xdr:rowOff>441960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22860</xdr:colOff>
                    <xdr:row>6</xdr:row>
                    <xdr:rowOff>129540</xdr:rowOff>
                  </from>
                  <to>
                    <xdr:col>5</xdr:col>
                    <xdr:colOff>335280</xdr:colOff>
                    <xdr:row>6</xdr:row>
                    <xdr:rowOff>441960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xdr:col>
                    <xdr:colOff>22860</xdr:colOff>
                    <xdr:row>6</xdr:row>
                    <xdr:rowOff>129540</xdr:rowOff>
                  </from>
                  <to>
                    <xdr:col>6</xdr:col>
                    <xdr:colOff>15240</xdr:colOff>
                    <xdr:row>6</xdr:row>
                    <xdr:rowOff>441960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6</xdr:col>
                    <xdr:colOff>22860</xdr:colOff>
                    <xdr:row>6</xdr:row>
                    <xdr:rowOff>129540</xdr:rowOff>
                  </from>
                  <to>
                    <xdr:col>7</xdr:col>
                    <xdr:colOff>327660</xdr:colOff>
                    <xdr:row>6</xdr:row>
                    <xdr:rowOff>441960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7</xdr:col>
                    <xdr:colOff>22860</xdr:colOff>
                    <xdr:row>6</xdr:row>
                    <xdr:rowOff>129540</xdr:rowOff>
                  </from>
                  <to>
                    <xdr:col>7</xdr:col>
                    <xdr:colOff>1059180</xdr:colOff>
                    <xdr:row>6</xdr:row>
                    <xdr:rowOff>441960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xdr:col>
                    <xdr:colOff>22860</xdr:colOff>
                    <xdr:row>8</xdr:row>
                    <xdr:rowOff>228600</xdr:rowOff>
                  </from>
                  <to>
                    <xdr:col>3</xdr:col>
                    <xdr:colOff>990600</xdr:colOff>
                    <xdr:row>8</xdr:row>
                    <xdr:rowOff>548640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xdr:col>
                    <xdr:colOff>22860</xdr:colOff>
                    <xdr:row>8</xdr:row>
                    <xdr:rowOff>213360</xdr:rowOff>
                  </from>
                  <to>
                    <xdr:col>5</xdr:col>
                    <xdr:colOff>335280</xdr:colOff>
                    <xdr:row>8</xdr:row>
                    <xdr:rowOff>525780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5</xdr:col>
                    <xdr:colOff>22860</xdr:colOff>
                    <xdr:row>8</xdr:row>
                    <xdr:rowOff>205740</xdr:rowOff>
                  </from>
                  <to>
                    <xdr:col>6</xdr:col>
                    <xdr:colOff>15240</xdr:colOff>
                    <xdr:row>8</xdr:row>
                    <xdr:rowOff>518160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6</xdr:col>
                    <xdr:colOff>22860</xdr:colOff>
                    <xdr:row>8</xdr:row>
                    <xdr:rowOff>190500</xdr:rowOff>
                  </from>
                  <to>
                    <xdr:col>7</xdr:col>
                    <xdr:colOff>327660</xdr:colOff>
                    <xdr:row>8</xdr:row>
                    <xdr:rowOff>510540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7</xdr:col>
                    <xdr:colOff>22860</xdr:colOff>
                    <xdr:row>8</xdr:row>
                    <xdr:rowOff>182880</xdr:rowOff>
                  </from>
                  <to>
                    <xdr:col>7</xdr:col>
                    <xdr:colOff>1059180</xdr:colOff>
                    <xdr:row>8</xdr:row>
                    <xdr:rowOff>495300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3</xdr:col>
                    <xdr:colOff>22860</xdr:colOff>
                    <xdr:row>10</xdr:row>
                    <xdr:rowOff>91440</xdr:rowOff>
                  </from>
                  <to>
                    <xdr:col>3</xdr:col>
                    <xdr:colOff>990600</xdr:colOff>
                    <xdr:row>10</xdr:row>
                    <xdr:rowOff>403860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4</xdr:col>
                    <xdr:colOff>22860</xdr:colOff>
                    <xdr:row>10</xdr:row>
                    <xdr:rowOff>76200</xdr:rowOff>
                  </from>
                  <to>
                    <xdr:col>5</xdr:col>
                    <xdr:colOff>335280</xdr:colOff>
                    <xdr:row>10</xdr:row>
                    <xdr:rowOff>396240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5</xdr:col>
                    <xdr:colOff>22860</xdr:colOff>
                    <xdr:row>10</xdr:row>
                    <xdr:rowOff>76200</xdr:rowOff>
                  </from>
                  <to>
                    <xdr:col>6</xdr:col>
                    <xdr:colOff>15240</xdr:colOff>
                    <xdr:row>10</xdr:row>
                    <xdr:rowOff>396240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6</xdr:col>
                    <xdr:colOff>22860</xdr:colOff>
                    <xdr:row>10</xdr:row>
                    <xdr:rowOff>76200</xdr:rowOff>
                  </from>
                  <to>
                    <xdr:col>7</xdr:col>
                    <xdr:colOff>327660</xdr:colOff>
                    <xdr:row>10</xdr:row>
                    <xdr:rowOff>396240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7</xdr:col>
                    <xdr:colOff>22860</xdr:colOff>
                    <xdr:row>10</xdr:row>
                    <xdr:rowOff>76200</xdr:rowOff>
                  </from>
                  <to>
                    <xdr:col>7</xdr:col>
                    <xdr:colOff>1059180</xdr:colOff>
                    <xdr:row>10</xdr:row>
                    <xdr:rowOff>396240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3</xdr:col>
                    <xdr:colOff>22860</xdr:colOff>
                    <xdr:row>12</xdr:row>
                    <xdr:rowOff>99060</xdr:rowOff>
                  </from>
                  <to>
                    <xdr:col>3</xdr:col>
                    <xdr:colOff>990600</xdr:colOff>
                    <xdr:row>12</xdr:row>
                    <xdr:rowOff>411480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4</xdr:col>
                    <xdr:colOff>22860</xdr:colOff>
                    <xdr:row>12</xdr:row>
                    <xdr:rowOff>99060</xdr:rowOff>
                  </from>
                  <to>
                    <xdr:col>5</xdr:col>
                    <xdr:colOff>335280</xdr:colOff>
                    <xdr:row>12</xdr:row>
                    <xdr:rowOff>411480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5</xdr:col>
                    <xdr:colOff>22860</xdr:colOff>
                    <xdr:row>12</xdr:row>
                    <xdr:rowOff>76200</xdr:rowOff>
                  </from>
                  <to>
                    <xdr:col>6</xdr:col>
                    <xdr:colOff>15240</xdr:colOff>
                    <xdr:row>12</xdr:row>
                    <xdr:rowOff>396240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6</xdr:col>
                    <xdr:colOff>22860</xdr:colOff>
                    <xdr:row>12</xdr:row>
                    <xdr:rowOff>68580</xdr:rowOff>
                  </from>
                  <to>
                    <xdr:col>7</xdr:col>
                    <xdr:colOff>327660</xdr:colOff>
                    <xdr:row>12</xdr:row>
                    <xdr:rowOff>381000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7</xdr:col>
                    <xdr:colOff>22860</xdr:colOff>
                    <xdr:row>12</xdr:row>
                    <xdr:rowOff>60960</xdr:rowOff>
                  </from>
                  <to>
                    <xdr:col>7</xdr:col>
                    <xdr:colOff>1059180</xdr:colOff>
                    <xdr:row>12</xdr:row>
                    <xdr:rowOff>373380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3</xdr:col>
                    <xdr:colOff>22860</xdr:colOff>
                    <xdr:row>14</xdr:row>
                    <xdr:rowOff>91440</xdr:rowOff>
                  </from>
                  <to>
                    <xdr:col>3</xdr:col>
                    <xdr:colOff>990600</xdr:colOff>
                    <xdr:row>14</xdr:row>
                    <xdr:rowOff>403860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4</xdr:col>
                    <xdr:colOff>22860</xdr:colOff>
                    <xdr:row>14</xdr:row>
                    <xdr:rowOff>91440</xdr:rowOff>
                  </from>
                  <to>
                    <xdr:col>5</xdr:col>
                    <xdr:colOff>335280</xdr:colOff>
                    <xdr:row>14</xdr:row>
                    <xdr:rowOff>403860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5</xdr:col>
                    <xdr:colOff>22860</xdr:colOff>
                    <xdr:row>14</xdr:row>
                    <xdr:rowOff>76200</xdr:rowOff>
                  </from>
                  <to>
                    <xdr:col>6</xdr:col>
                    <xdr:colOff>15240</xdr:colOff>
                    <xdr:row>14</xdr:row>
                    <xdr:rowOff>396240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6</xdr:col>
                    <xdr:colOff>22860</xdr:colOff>
                    <xdr:row>14</xdr:row>
                    <xdr:rowOff>68580</xdr:rowOff>
                  </from>
                  <to>
                    <xdr:col>7</xdr:col>
                    <xdr:colOff>327660</xdr:colOff>
                    <xdr:row>14</xdr:row>
                    <xdr:rowOff>381000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7</xdr:col>
                    <xdr:colOff>22860</xdr:colOff>
                    <xdr:row>14</xdr:row>
                    <xdr:rowOff>68580</xdr:rowOff>
                  </from>
                  <to>
                    <xdr:col>7</xdr:col>
                    <xdr:colOff>1059180</xdr:colOff>
                    <xdr:row>14</xdr:row>
                    <xdr:rowOff>381000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xdr:col>
                    <xdr:colOff>22860</xdr:colOff>
                    <xdr:row>16</xdr:row>
                    <xdr:rowOff>213360</xdr:rowOff>
                  </from>
                  <to>
                    <xdr:col>3</xdr:col>
                    <xdr:colOff>990600</xdr:colOff>
                    <xdr:row>16</xdr:row>
                    <xdr:rowOff>525780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4</xdr:col>
                    <xdr:colOff>22860</xdr:colOff>
                    <xdr:row>16</xdr:row>
                    <xdr:rowOff>190500</xdr:rowOff>
                  </from>
                  <to>
                    <xdr:col>5</xdr:col>
                    <xdr:colOff>335280</xdr:colOff>
                    <xdr:row>16</xdr:row>
                    <xdr:rowOff>510540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5</xdr:col>
                    <xdr:colOff>22860</xdr:colOff>
                    <xdr:row>16</xdr:row>
                    <xdr:rowOff>190500</xdr:rowOff>
                  </from>
                  <to>
                    <xdr:col>6</xdr:col>
                    <xdr:colOff>15240</xdr:colOff>
                    <xdr:row>16</xdr:row>
                    <xdr:rowOff>510540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6</xdr:col>
                    <xdr:colOff>22860</xdr:colOff>
                    <xdr:row>16</xdr:row>
                    <xdr:rowOff>182880</xdr:rowOff>
                  </from>
                  <to>
                    <xdr:col>7</xdr:col>
                    <xdr:colOff>327660</xdr:colOff>
                    <xdr:row>16</xdr:row>
                    <xdr:rowOff>495300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7</xdr:col>
                    <xdr:colOff>22860</xdr:colOff>
                    <xdr:row>16</xdr:row>
                    <xdr:rowOff>182880</xdr:rowOff>
                  </from>
                  <to>
                    <xdr:col>7</xdr:col>
                    <xdr:colOff>1059180</xdr:colOff>
                    <xdr:row>16</xdr:row>
                    <xdr:rowOff>495300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R931"/>
  <sheetViews>
    <sheetView zoomScaleNormal="100" zoomScalePageLayoutView="70" workbookViewId="0">
      <selection activeCell="C4" sqref="C4"/>
    </sheetView>
  </sheetViews>
  <sheetFormatPr defaultColWidth="9.21875" defaultRowHeight="13.2" x14ac:dyDescent="0.25"/>
  <cols>
    <col min="1" max="1" width="4.77734375" style="88" customWidth="1"/>
    <col min="2" max="2" width="50.77734375" style="67" customWidth="1"/>
    <col min="3" max="3" width="70.77734375" style="67" customWidth="1"/>
    <col min="4" max="4" width="74.77734375" style="65" customWidth="1"/>
    <col min="5" max="252" width="9.21875" style="95"/>
    <col min="253" max="16384" width="9.21875" style="65"/>
  </cols>
  <sheetData>
    <row r="1" spans="1:252" s="93" customFormat="1" ht="14.1" customHeight="1" thickBot="1" x14ac:dyDescent="0.3">
      <c r="A1" s="94"/>
      <c r="B1" s="96"/>
      <c r="C1" s="96"/>
      <c r="D1" s="101"/>
      <c r="E1" s="94"/>
      <c r="F1" s="94"/>
      <c r="G1" s="94"/>
      <c r="H1" s="94"/>
      <c r="I1" s="94"/>
      <c r="J1" s="94"/>
      <c r="K1" s="94"/>
      <c r="L1" s="94"/>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c r="IR1" s="95"/>
    </row>
    <row r="2" spans="1:252" s="61" customFormat="1" ht="80.099999999999994" customHeight="1" x14ac:dyDescent="0.25">
      <c r="A2" s="92"/>
      <c r="B2" s="400"/>
      <c r="C2" s="401"/>
      <c r="D2" s="402"/>
      <c r="E2" s="108"/>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c r="GO2" s="102"/>
      <c r="GP2" s="102"/>
      <c r="GQ2" s="102"/>
      <c r="GR2" s="102"/>
      <c r="GS2" s="102"/>
      <c r="GT2" s="102"/>
      <c r="GU2" s="102"/>
      <c r="GV2" s="102"/>
      <c r="GW2" s="102"/>
      <c r="GX2" s="102"/>
      <c r="GY2" s="102"/>
      <c r="GZ2" s="102"/>
      <c r="HA2" s="102"/>
      <c r="HB2" s="102"/>
      <c r="HC2" s="102"/>
      <c r="HD2" s="102"/>
      <c r="HE2" s="102"/>
      <c r="HF2" s="102"/>
      <c r="HG2" s="102"/>
      <c r="HH2" s="102"/>
      <c r="HI2" s="102"/>
      <c r="HJ2" s="102"/>
      <c r="HK2" s="102"/>
      <c r="HL2" s="102"/>
      <c r="HM2" s="102"/>
      <c r="HN2" s="102"/>
      <c r="HO2" s="102"/>
      <c r="HP2" s="102"/>
      <c r="HQ2" s="102"/>
      <c r="HR2" s="102"/>
      <c r="HS2" s="102"/>
      <c r="HT2" s="102"/>
      <c r="HU2" s="102"/>
      <c r="HV2" s="102"/>
      <c r="HW2" s="102"/>
      <c r="HX2" s="102"/>
      <c r="HY2" s="102"/>
      <c r="HZ2" s="102"/>
      <c r="IA2" s="102"/>
      <c r="IB2" s="102"/>
      <c r="IC2" s="102"/>
      <c r="ID2" s="102"/>
      <c r="IE2" s="102"/>
      <c r="IF2" s="102"/>
      <c r="IG2" s="102"/>
      <c r="IH2" s="102"/>
      <c r="II2" s="102"/>
      <c r="IJ2" s="102"/>
      <c r="IK2" s="102"/>
      <c r="IL2" s="102"/>
      <c r="IM2" s="102"/>
      <c r="IN2" s="102"/>
      <c r="IO2" s="102"/>
      <c r="IP2" s="102"/>
      <c r="IQ2" s="102"/>
      <c r="IR2" s="102"/>
    </row>
    <row r="3" spans="1:252" s="62" customFormat="1" ht="40.049999999999997" customHeight="1" x14ac:dyDescent="0.25">
      <c r="A3" s="88"/>
      <c r="B3" s="373" t="s">
        <v>259</v>
      </c>
      <c r="C3" s="374"/>
      <c r="D3" s="375"/>
      <c r="E3" s="109"/>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c r="IF3" s="95"/>
      <c r="IG3" s="95"/>
      <c r="IH3" s="95"/>
      <c r="II3" s="95"/>
      <c r="IJ3" s="95"/>
      <c r="IK3" s="95"/>
      <c r="IL3" s="95"/>
      <c r="IM3" s="95"/>
      <c r="IN3" s="95"/>
      <c r="IO3" s="95"/>
      <c r="IP3" s="95"/>
      <c r="IQ3" s="95"/>
      <c r="IR3" s="95"/>
    </row>
    <row r="4" spans="1:252" s="63" customFormat="1" ht="109.5" customHeight="1" x14ac:dyDescent="0.25">
      <c r="A4" s="89"/>
      <c r="B4" s="97" t="s">
        <v>92</v>
      </c>
      <c r="C4" s="84" t="s">
        <v>170</v>
      </c>
      <c r="D4" s="98" t="s">
        <v>169</v>
      </c>
      <c r="E4" s="110"/>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row>
    <row r="5" spans="1:252" s="64" customFormat="1" ht="60.75" customHeight="1" x14ac:dyDescent="0.3">
      <c r="A5" s="90"/>
      <c r="B5" s="403" t="s">
        <v>93</v>
      </c>
      <c r="C5" s="406" t="s">
        <v>142</v>
      </c>
      <c r="D5" s="407"/>
      <c r="E5" s="111"/>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row>
    <row r="6" spans="1:252" s="64" customFormat="1" ht="46.5" customHeight="1" x14ac:dyDescent="0.3">
      <c r="A6" s="90"/>
      <c r="B6" s="404"/>
      <c r="C6" s="408" t="s">
        <v>145</v>
      </c>
      <c r="D6" s="409"/>
      <c r="E6" s="111"/>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c r="FY6" s="103"/>
      <c r="FZ6" s="103"/>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c r="HC6" s="103"/>
      <c r="HD6" s="103"/>
      <c r="HE6" s="103"/>
      <c r="HF6" s="103"/>
      <c r="HG6" s="103"/>
      <c r="HH6" s="103"/>
      <c r="HI6" s="103"/>
      <c r="HJ6" s="103"/>
      <c r="HK6" s="103"/>
      <c r="HL6" s="103"/>
      <c r="HM6" s="103"/>
      <c r="HN6" s="103"/>
      <c r="HO6" s="103"/>
      <c r="HP6" s="103"/>
      <c r="HQ6" s="103"/>
      <c r="HR6" s="103"/>
      <c r="HS6" s="103"/>
      <c r="HT6" s="103"/>
      <c r="HU6" s="103"/>
      <c r="HV6" s="103"/>
      <c r="HW6" s="103"/>
      <c r="HX6" s="103"/>
      <c r="HY6" s="103"/>
      <c r="HZ6" s="103"/>
      <c r="IA6" s="103"/>
      <c r="IB6" s="103"/>
      <c r="IC6" s="103"/>
      <c r="ID6" s="103"/>
      <c r="IE6" s="103"/>
      <c r="IF6" s="103"/>
      <c r="IG6" s="103"/>
      <c r="IH6" s="103"/>
      <c r="II6" s="103"/>
      <c r="IJ6" s="103"/>
      <c r="IK6" s="103"/>
      <c r="IL6" s="103"/>
      <c r="IM6" s="103"/>
      <c r="IN6" s="103"/>
      <c r="IO6" s="103"/>
      <c r="IP6" s="103"/>
      <c r="IQ6" s="103"/>
      <c r="IR6" s="103"/>
    </row>
    <row r="7" spans="1:252" s="64" customFormat="1" ht="33.75" customHeight="1" x14ac:dyDescent="0.3">
      <c r="A7" s="90"/>
      <c r="B7" s="404"/>
      <c r="C7" s="408" t="s">
        <v>143</v>
      </c>
      <c r="D7" s="409"/>
      <c r="E7" s="111"/>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row>
    <row r="8" spans="1:252" s="64" customFormat="1" ht="42.75" customHeight="1" x14ac:dyDescent="0.3">
      <c r="A8" s="90"/>
      <c r="B8" s="404"/>
      <c r="C8" s="398" t="s">
        <v>266</v>
      </c>
      <c r="D8" s="399"/>
      <c r="E8" s="111"/>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row>
    <row r="9" spans="1:252" s="64" customFormat="1" ht="39" customHeight="1" x14ac:dyDescent="0.3">
      <c r="A9" s="90"/>
      <c r="B9" s="404"/>
      <c r="C9" s="398" t="s">
        <v>265</v>
      </c>
      <c r="D9" s="399"/>
      <c r="E9" s="111"/>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row>
    <row r="10" spans="1:252" s="64" customFormat="1" ht="39" customHeight="1" x14ac:dyDescent="0.3">
      <c r="A10" s="90"/>
      <c r="B10" s="404"/>
      <c r="C10" s="398" t="s">
        <v>267</v>
      </c>
      <c r="D10" s="399"/>
      <c r="E10" s="111"/>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row>
    <row r="11" spans="1:252" s="64" customFormat="1" ht="84" customHeight="1" x14ac:dyDescent="0.3">
      <c r="A11" s="90"/>
      <c r="B11" s="404"/>
      <c r="C11" s="398" t="s">
        <v>246</v>
      </c>
      <c r="D11" s="399"/>
      <c r="E11" s="111"/>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3"/>
      <c r="EU11" s="103"/>
      <c r="EV11" s="103"/>
      <c r="EW11" s="103"/>
      <c r="EX11" s="103"/>
      <c r="EY11" s="103"/>
      <c r="EZ11" s="103"/>
      <c r="FA11" s="103"/>
      <c r="FB11" s="103"/>
      <c r="FC11" s="103"/>
      <c r="FD11" s="103"/>
      <c r="FE11" s="103"/>
      <c r="FF11" s="103"/>
      <c r="FG11" s="103"/>
      <c r="FH11" s="103"/>
      <c r="FI11" s="103"/>
      <c r="FJ11" s="103"/>
      <c r="FK11" s="103"/>
      <c r="FL11" s="103"/>
      <c r="FM11" s="103"/>
      <c r="FN11" s="103"/>
      <c r="FO11" s="103"/>
      <c r="FP11" s="103"/>
      <c r="FQ11" s="103"/>
      <c r="FR11" s="103"/>
      <c r="FS11" s="103"/>
      <c r="FT11" s="103"/>
      <c r="FU11" s="103"/>
      <c r="FV11" s="103"/>
      <c r="FW11" s="103"/>
      <c r="FX11" s="103"/>
      <c r="FY11" s="103"/>
      <c r="FZ11" s="103"/>
      <c r="GA11" s="103"/>
      <c r="GB11" s="103"/>
      <c r="GC11" s="103"/>
      <c r="GD11" s="103"/>
      <c r="GE11" s="103"/>
      <c r="GF11" s="103"/>
      <c r="GG11" s="103"/>
      <c r="GH11" s="103"/>
      <c r="GI11" s="103"/>
      <c r="GJ11" s="103"/>
      <c r="GK11" s="103"/>
      <c r="GL11" s="103"/>
      <c r="GM11" s="103"/>
      <c r="GN11" s="103"/>
      <c r="GO11" s="103"/>
      <c r="GP11" s="103"/>
      <c r="GQ11" s="103"/>
      <c r="GR11" s="103"/>
      <c r="GS11" s="103"/>
      <c r="GT11" s="103"/>
      <c r="GU11" s="103"/>
      <c r="GV11" s="103"/>
      <c r="GW11" s="103"/>
      <c r="GX11" s="103"/>
      <c r="GY11" s="103"/>
      <c r="GZ11" s="103"/>
      <c r="HA11" s="103"/>
      <c r="HB11" s="103"/>
      <c r="HC11" s="103"/>
      <c r="HD11" s="103"/>
      <c r="HE11" s="103"/>
      <c r="HF11" s="103"/>
      <c r="HG11" s="103"/>
      <c r="HH11" s="103"/>
      <c r="HI11" s="103"/>
      <c r="HJ11" s="103"/>
      <c r="HK11" s="103"/>
      <c r="HL11" s="103"/>
      <c r="HM11" s="103"/>
      <c r="HN11" s="103"/>
      <c r="HO11" s="103"/>
      <c r="HP11" s="103"/>
      <c r="HQ11" s="103"/>
      <c r="HR11" s="103"/>
      <c r="HS11" s="103"/>
      <c r="HT11" s="103"/>
      <c r="HU11" s="103"/>
      <c r="HV11" s="103"/>
      <c r="HW11" s="103"/>
      <c r="HX11" s="103"/>
      <c r="HY11" s="103"/>
      <c r="HZ11" s="103"/>
      <c r="IA11" s="103"/>
      <c r="IB11" s="103"/>
      <c r="IC11" s="103"/>
      <c r="ID11" s="103"/>
      <c r="IE11" s="103"/>
      <c r="IF11" s="103"/>
      <c r="IG11" s="103"/>
      <c r="IH11" s="103"/>
      <c r="II11" s="103"/>
      <c r="IJ11" s="103"/>
      <c r="IK11" s="103"/>
      <c r="IL11" s="103"/>
      <c r="IM11" s="103"/>
      <c r="IN11" s="103"/>
      <c r="IO11" s="103"/>
      <c r="IP11" s="103"/>
      <c r="IQ11" s="103"/>
      <c r="IR11" s="103"/>
    </row>
    <row r="12" spans="1:252" s="64" customFormat="1" ht="33" customHeight="1" x14ac:dyDescent="0.3">
      <c r="A12" s="90"/>
      <c r="B12" s="404"/>
      <c r="C12" s="410" t="s">
        <v>247</v>
      </c>
      <c r="D12" s="411"/>
      <c r="E12" s="111"/>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103"/>
      <c r="FB12" s="103"/>
      <c r="FC12" s="103"/>
      <c r="FD12" s="103"/>
      <c r="FE12" s="103"/>
      <c r="FF12" s="103"/>
      <c r="FG12" s="103"/>
      <c r="FH12" s="103"/>
      <c r="FI12" s="103"/>
      <c r="FJ12" s="103"/>
      <c r="FK12" s="103"/>
      <c r="FL12" s="103"/>
      <c r="FM12" s="103"/>
      <c r="FN12" s="103"/>
      <c r="FO12" s="103"/>
      <c r="FP12" s="103"/>
      <c r="FQ12" s="103"/>
      <c r="FR12" s="103"/>
      <c r="FS12" s="103"/>
      <c r="FT12" s="103"/>
      <c r="FU12" s="103"/>
      <c r="FV12" s="103"/>
      <c r="FW12" s="103"/>
      <c r="FX12" s="103"/>
      <c r="FY12" s="103"/>
      <c r="FZ12" s="103"/>
      <c r="GA12" s="103"/>
      <c r="GB12" s="103"/>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c r="HB12" s="103"/>
      <c r="HC12" s="103"/>
      <c r="HD12" s="103"/>
      <c r="HE12" s="103"/>
      <c r="HF12" s="103"/>
      <c r="HG12" s="103"/>
      <c r="HH12" s="103"/>
      <c r="HI12" s="103"/>
      <c r="HJ12" s="103"/>
      <c r="HK12" s="103"/>
      <c r="HL12" s="103"/>
      <c r="HM12" s="103"/>
      <c r="HN12" s="103"/>
      <c r="HO12" s="103"/>
      <c r="HP12" s="103"/>
      <c r="HQ12" s="103"/>
      <c r="HR12" s="103"/>
      <c r="HS12" s="103"/>
      <c r="HT12" s="103"/>
      <c r="HU12" s="103"/>
      <c r="HV12" s="103"/>
      <c r="HW12" s="103"/>
      <c r="HX12" s="103"/>
      <c r="HY12" s="103"/>
      <c r="HZ12" s="103"/>
      <c r="IA12" s="103"/>
      <c r="IB12" s="103"/>
      <c r="IC12" s="103"/>
      <c r="ID12" s="103"/>
      <c r="IE12" s="103"/>
      <c r="IF12" s="103"/>
      <c r="IG12" s="103"/>
      <c r="IH12" s="103"/>
      <c r="II12" s="103"/>
      <c r="IJ12" s="103"/>
      <c r="IK12" s="103"/>
      <c r="IL12" s="103"/>
      <c r="IM12" s="103"/>
      <c r="IN12" s="103"/>
      <c r="IO12" s="103"/>
      <c r="IP12" s="103"/>
      <c r="IQ12" s="103"/>
      <c r="IR12" s="103"/>
    </row>
    <row r="13" spans="1:252" s="66" customFormat="1" ht="39" customHeight="1" x14ac:dyDescent="0.3">
      <c r="A13" s="91"/>
      <c r="B13" s="405"/>
      <c r="C13" s="392" t="s">
        <v>248</v>
      </c>
      <c r="D13" s="393"/>
      <c r="E13" s="112"/>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row>
    <row r="14" spans="1:252" ht="28.5" customHeight="1" x14ac:dyDescent="0.25">
      <c r="B14" s="99" t="s">
        <v>125</v>
      </c>
      <c r="C14" s="394" t="s">
        <v>252</v>
      </c>
      <c r="D14" s="395"/>
      <c r="E14" s="109"/>
    </row>
    <row r="15" spans="1:252" ht="27.75" customHeight="1" x14ac:dyDescent="0.25">
      <c r="B15" s="99" t="s">
        <v>126</v>
      </c>
      <c r="C15" s="394" t="s">
        <v>137</v>
      </c>
      <c r="D15" s="395"/>
      <c r="E15" s="109"/>
    </row>
    <row r="16" spans="1:252" ht="91.5" customHeight="1" thickBot="1" x14ac:dyDescent="0.3">
      <c r="A16" s="105"/>
      <c r="B16" s="100" t="s">
        <v>127</v>
      </c>
      <c r="C16" s="396" t="s">
        <v>144</v>
      </c>
      <c r="D16" s="397"/>
      <c r="E16" s="113"/>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row>
    <row r="17" spans="2:4" s="95" customFormat="1" ht="40.049999999999997" customHeight="1" x14ac:dyDescent="0.25">
      <c r="B17" s="114"/>
      <c r="C17" s="391"/>
      <c r="D17" s="391"/>
    </row>
    <row r="18" spans="2:4" s="95" customFormat="1" x14ac:dyDescent="0.25">
      <c r="B18" s="107"/>
      <c r="C18" s="107"/>
    </row>
    <row r="19" spans="2:4" s="95" customFormat="1" x14ac:dyDescent="0.25">
      <c r="B19" s="107"/>
      <c r="C19" s="107"/>
    </row>
    <row r="20" spans="2:4" s="95" customFormat="1" x14ac:dyDescent="0.25">
      <c r="B20" s="107"/>
      <c r="C20" s="107"/>
    </row>
    <row r="21" spans="2:4" s="95" customFormat="1" x14ac:dyDescent="0.25">
      <c r="B21" s="107"/>
      <c r="C21" s="107"/>
    </row>
    <row r="22" spans="2:4" s="95" customFormat="1" x14ac:dyDescent="0.25">
      <c r="B22" s="107"/>
      <c r="C22" s="107"/>
    </row>
    <row r="23" spans="2:4" s="95" customFormat="1" x14ac:dyDescent="0.25">
      <c r="B23" s="107"/>
      <c r="C23" s="107"/>
    </row>
    <row r="24" spans="2:4" s="95" customFormat="1" x14ac:dyDescent="0.25">
      <c r="B24" s="107"/>
      <c r="C24" s="107"/>
    </row>
    <row r="25" spans="2:4" s="95" customFormat="1" x14ac:dyDescent="0.25">
      <c r="B25" s="107"/>
      <c r="C25" s="107"/>
    </row>
    <row r="26" spans="2:4" s="95" customFormat="1" x14ac:dyDescent="0.25">
      <c r="B26" s="107"/>
      <c r="C26" s="107"/>
    </row>
    <row r="27" spans="2:4" s="95" customFormat="1" x14ac:dyDescent="0.25">
      <c r="B27" s="107"/>
      <c r="C27" s="107"/>
    </row>
    <row r="28" spans="2:4" s="95" customFormat="1" x14ac:dyDescent="0.25">
      <c r="B28" s="107"/>
      <c r="C28" s="107"/>
    </row>
    <row r="29" spans="2:4" s="95" customFormat="1" x14ac:dyDescent="0.25">
      <c r="B29" s="107"/>
      <c r="C29" s="107"/>
    </row>
    <row r="30" spans="2:4" s="95" customFormat="1" x14ac:dyDescent="0.25">
      <c r="B30" s="107"/>
      <c r="C30" s="107"/>
    </row>
    <row r="31" spans="2:4" s="95" customFormat="1" x14ac:dyDescent="0.25">
      <c r="B31" s="107"/>
      <c r="C31" s="107"/>
    </row>
    <row r="32" spans="2:4" s="95" customFormat="1" x14ac:dyDescent="0.25">
      <c r="B32" s="107"/>
      <c r="C32" s="107"/>
    </row>
    <row r="33" spans="2:3" s="95" customFormat="1" x14ac:dyDescent="0.25">
      <c r="B33" s="107"/>
      <c r="C33" s="107"/>
    </row>
    <row r="34" spans="2:3" s="95" customFormat="1" x14ac:dyDescent="0.25">
      <c r="B34" s="107"/>
      <c r="C34" s="107"/>
    </row>
    <row r="35" spans="2:3" s="95" customFormat="1" x14ac:dyDescent="0.25">
      <c r="B35" s="107"/>
      <c r="C35" s="107"/>
    </row>
    <row r="36" spans="2:3" s="95" customFormat="1" x14ac:dyDescent="0.25">
      <c r="B36" s="107"/>
      <c r="C36" s="107"/>
    </row>
    <row r="37" spans="2:3" s="95" customFormat="1" x14ac:dyDescent="0.25">
      <c r="B37" s="107"/>
      <c r="C37" s="107"/>
    </row>
    <row r="38" spans="2:3" s="95" customFormat="1" x14ac:dyDescent="0.25">
      <c r="B38" s="107"/>
      <c r="C38" s="107"/>
    </row>
    <row r="39" spans="2:3" s="95" customFormat="1" x14ac:dyDescent="0.25">
      <c r="B39" s="107"/>
      <c r="C39" s="107"/>
    </row>
    <row r="40" spans="2:3" s="95" customFormat="1" x14ac:dyDescent="0.25">
      <c r="B40" s="107"/>
      <c r="C40" s="107"/>
    </row>
    <row r="41" spans="2:3" s="95" customFormat="1" x14ac:dyDescent="0.25">
      <c r="B41" s="107"/>
      <c r="C41" s="107"/>
    </row>
    <row r="42" spans="2:3" s="95" customFormat="1" x14ac:dyDescent="0.25">
      <c r="B42" s="107"/>
      <c r="C42" s="107"/>
    </row>
    <row r="43" spans="2:3" s="95" customFormat="1" x14ac:dyDescent="0.25">
      <c r="B43" s="107"/>
      <c r="C43" s="107"/>
    </row>
    <row r="44" spans="2:3" s="95" customFormat="1" x14ac:dyDescent="0.25">
      <c r="B44" s="107"/>
      <c r="C44" s="107"/>
    </row>
    <row r="45" spans="2:3" s="95" customFormat="1" x14ac:dyDescent="0.25">
      <c r="B45" s="107"/>
      <c r="C45" s="107"/>
    </row>
    <row r="46" spans="2:3" s="95" customFormat="1" x14ac:dyDescent="0.25">
      <c r="B46" s="107"/>
      <c r="C46" s="107"/>
    </row>
    <row r="47" spans="2:3" s="95" customFormat="1" x14ac:dyDescent="0.25">
      <c r="B47" s="107"/>
      <c r="C47" s="107"/>
    </row>
    <row r="48" spans="2:3" s="95" customFormat="1" x14ac:dyDescent="0.25">
      <c r="B48" s="107"/>
      <c r="C48" s="107"/>
    </row>
    <row r="49" spans="2:3" s="95" customFormat="1" x14ac:dyDescent="0.25">
      <c r="B49" s="107"/>
      <c r="C49" s="107"/>
    </row>
    <row r="50" spans="2:3" s="95" customFormat="1" x14ac:dyDescent="0.25">
      <c r="B50" s="107"/>
      <c r="C50" s="107"/>
    </row>
    <row r="51" spans="2:3" s="95" customFormat="1" x14ac:dyDescent="0.25">
      <c r="B51" s="107"/>
      <c r="C51" s="107"/>
    </row>
    <row r="52" spans="2:3" s="95" customFormat="1" x14ac:dyDescent="0.25">
      <c r="B52" s="107"/>
      <c r="C52" s="107"/>
    </row>
    <row r="53" spans="2:3" s="95" customFormat="1" x14ac:dyDescent="0.25">
      <c r="B53" s="107"/>
      <c r="C53" s="107"/>
    </row>
    <row r="54" spans="2:3" s="95" customFormat="1" x14ac:dyDescent="0.25">
      <c r="B54" s="107"/>
      <c r="C54" s="107"/>
    </row>
    <row r="55" spans="2:3" s="95" customFormat="1" x14ac:dyDescent="0.25">
      <c r="B55" s="107"/>
      <c r="C55" s="107"/>
    </row>
    <row r="56" spans="2:3" s="95" customFormat="1" x14ac:dyDescent="0.25">
      <c r="B56" s="107"/>
      <c r="C56" s="107"/>
    </row>
    <row r="57" spans="2:3" s="95" customFormat="1" x14ac:dyDescent="0.25">
      <c r="B57" s="107"/>
      <c r="C57" s="107"/>
    </row>
    <row r="58" spans="2:3" s="95" customFormat="1" x14ac:dyDescent="0.25">
      <c r="B58" s="107"/>
      <c r="C58" s="107"/>
    </row>
    <row r="59" spans="2:3" s="95" customFormat="1" x14ac:dyDescent="0.25">
      <c r="B59" s="107"/>
      <c r="C59" s="107"/>
    </row>
    <row r="60" spans="2:3" s="95" customFormat="1" x14ac:dyDescent="0.25">
      <c r="B60" s="107"/>
      <c r="C60" s="107"/>
    </row>
    <row r="61" spans="2:3" s="95" customFormat="1" x14ac:dyDescent="0.25">
      <c r="B61" s="107"/>
      <c r="C61" s="107"/>
    </row>
    <row r="62" spans="2:3" s="95" customFormat="1" x14ac:dyDescent="0.25">
      <c r="B62" s="107"/>
      <c r="C62" s="107"/>
    </row>
    <row r="63" spans="2:3" s="95" customFormat="1" x14ac:dyDescent="0.25">
      <c r="B63" s="107"/>
      <c r="C63" s="107"/>
    </row>
    <row r="64" spans="2:3" s="95" customFormat="1" x14ac:dyDescent="0.25">
      <c r="B64" s="107"/>
      <c r="C64" s="107"/>
    </row>
    <row r="65" spans="2:3" s="95" customFormat="1" x14ac:dyDescent="0.25">
      <c r="B65" s="107"/>
      <c r="C65" s="107"/>
    </row>
    <row r="66" spans="2:3" s="95" customFormat="1" x14ac:dyDescent="0.25">
      <c r="B66" s="107"/>
      <c r="C66" s="107"/>
    </row>
    <row r="67" spans="2:3" s="95" customFormat="1" x14ac:dyDescent="0.25">
      <c r="B67" s="107"/>
      <c r="C67" s="107"/>
    </row>
    <row r="68" spans="2:3" s="95" customFormat="1" x14ac:dyDescent="0.25">
      <c r="B68" s="107"/>
      <c r="C68" s="107"/>
    </row>
    <row r="69" spans="2:3" s="95" customFormat="1" x14ac:dyDescent="0.25">
      <c r="B69" s="107"/>
      <c r="C69" s="107"/>
    </row>
    <row r="70" spans="2:3" s="95" customFormat="1" x14ac:dyDescent="0.25">
      <c r="B70" s="107"/>
      <c r="C70" s="107"/>
    </row>
    <row r="71" spans="2:3" s="95" customFormat="1" x14ac:dyDescent="0.25">
      <c r="B71" s="107"/>
      <c r="C71" s="107"/>
    </row>
    <row r="72" spans="2:3" s="95" customFormat="1" x14ac:dyDescent="0.25">
      <c r="B72" s="107"/>
      <c r="C72" s="107"/>
    </row>
    <row r="73" spans="2:3" s="95" customFormat="1" x14ac:dyDescent="0.25">
      <c r="B73" s="107"/>
      <c r="C73" s="107"/>
    </row>
    <row r="74" spans="2:3" s="95" customFormat="1" x14ac:dyDescent="0.25">
      <c r="B74" s="107"/>
      <c r="C74" s="107"/>
    </row>
    <row r="75" spans="2:3" s="95" customFormat="1" x14ac:dyDescent="0.25">
      <c r="B75" s="107"/>
      <c r="C75" s="107"/>
    </row>
    <row r="76" spans="2:3" s="95" customFormat="1" x14ac:dyDescent="0.25">
      <c r="B76" s="107"/>
      <c r="C76" s="107"/>
    </row>
    <row r="77" spans="2:3" s="95" customFormat="1" x14ac:dyDescent="0.25">
      <c r="B77" s="107"/>
      <c r="C77" s="107"/>
    </row>
    <row r="78" spans="2:3" s="95" customFormat="1" x14ac:dyDescent="0.25">
      <c r="B78" s="107"/>
      <c r="C78" s="107"/>
    </row>
    <row r="79" spans="2:3" s="95" customFormat="1" x14ac:dyDescent="0.25">
      <c r="B79" s="107"/>
      <c r="C79" s="107"/>
    </row>
    <row r="80" spans="2:3" s="95" customFormat="1" x14ac:dyDescent="0.25">
      <c r="B80" s="107"/>
      <c r="C80" s="107"/>
    </row>
    <row r="81" spans="2:3" s="95" customFormat="1" x14ac:dyDescent="0.25">
      <c r="B81" s="107"/>
      <c r="C81" s="107"/>
    </row>
    <row r="82" spans="2:3" s="95" customFormat="1" x14ac:dyDescent="0.25">
      <c r="B82" s="107"/>
      <c r="C82" s="107"/>
    </row>
    <row r="83" spans="2:3" s="95" customFormat="1" x14ac:dyDescent="0.25">
      <c r="B83" s="107"/>
      <c r="C83" s="107"/>
    </row>
    <row r="84" spans="2:3" s="95" customFormat="1" x14ac:dyDescent="0.25">
      <c r="B84" s="107"/>
      <c r="C84" s="107"/>
    </row>
    <row r="85" spans="2:3" s="95" customFormat="1" x14ac:dyDescent="0.25">
      <c r="B85" s="107"/>
      <c r="C85" s="107"/>
    </row>
    <row r="86" spans="2:3" s="95" customFormat="1" x14ac:dyDescent="0.25">
      <c r="B86" s="107"/>
      <c r="C86" s="107"/>
    </row>
    <row r="87" spans="2:3" s="95" customFormat="1" x14ac:dyDescent="0.25">
      <c r="B87" s="107"/>
      <c r="C87" s="107"/>
    </row>
    <row r="88" spans="2:3" s="95" customFormat="1" x14ac:dyDescent="0.25">
      <c r="B88" s="107"/>
      <c r="C88" s="107"/>
    </row>
    <row r="89" spans="2:3" s="95" customFormat="1" x14ac:dyDescent="0.25">
      <c r="B89" s="107"/>
      <c r="C89" s="107"/>
    </row>
    <row r="90" spans="2:3" s="95" customFormat="1" x14ac:dyDescent="0.25">
      <c r="B90" s="107"/>
      <c r="C90" s="107"/>
    </row>
    <row r="91" spans="2:3" s="95" customFormat="1" x14ac:dyDescent="0.25">
      <c r="B91" s="107"/>
      <c r="C91" s="107"/>
    </row>
    <row r="92" spans="2:3" s="95" customFormat="1" x14ac:dyDescent="0.25">
      <c r="B92" s="107"/>
      <c r="C92" s="107"/>
    </row>
    <row r="93" spans="2:3" s="95" customFormat="1" x14ac:dyDescent="0.25">
      <c r="B93" s="107"/>
      <c r="C93" s="107"/>
    </row>
    <row r="94" spans="2:3" s="95" customFormat="1" x14ac:dyDescent="0.25">
      <c r="B94" s="107"/>
      <c r="C94" s="107"/>
    </row>
    <row r="95" spans="2:3" s="95" customFormat="1" x14ac:dyDescent="0.25">
      <c r="B95" s="107"/>
      <c r="C95" s="107"/>
    </row>
    <row r="96" spans="2:3" s="95" customFormat="1" x14ac:dyDescent="0.25">
      <c r="B96" s="107"/>
      <c r="C96" s="107"/>
    </row>
    <row r="97" spans="2:3" s="95" customFormat="1" x14ac:dyDescent="0.25">
      <c r="B97" s="107"/>
      <c r="C97" s="107"/>
    </row>
    <row r="98" spans="2:3" s="95" customFormat="1" x14ac:dyDescent="0.25">
      <c r="B98" s="107"/>
      <c r="C98" s="107"/>
    </row>
    <row r="99" spans="2:3" s="95" customFormat="1" x14ac:dyDescent="0.25">
      <c r="B99" s="107"/>
      <c r="C99" s="107"/>
    </row>
    <row r="100" spans="2:3" s="95" customFormat="1" x14ac:dyDescent="0.25">
      <c r="B100" s="107"/>
      <c r="C100" s="107"/>
    </row>
    <row r="101" spans="2:3" s="95" customFormat="1" x14ac:dyDescent="0.25">
      <c r="B101" s="107"/>
      <c r="C101" s="107"/>
    </row>
    <row r="102" spans="2:3" s="95" customFormat="1" x14ac:dyDescent="0.25">
      <c r="B102" s="107"/>
      <c r="C102" s="107"/>
    </row>
    <row r="103" spans="2:3" s="95" customFormat="1" x14ac:dyDescent="0.25">
      <c r="B103" s="107"/>
      <c r="C103" s="107"/>
    </row>
    <row r="104" spans="2:3" s="95" customFormat="1" x14ac:dyDescent="0.25">
      <c r="B104" s="107"/>
      <c r="C104" s="107"/>
    </row>
    <row r="105" spans="2:3" s="95" customFormat="1" x14ac:dyDescent="0.25">
      <c r="B105" s="107"/>
      <c r="C105" s="107"/>
    </row>
    <row r="106" spans="2:3" s="95" customFormat="1" x14ac:dyDescent="0.25">
      <c r="B106" s="107"/>
      <c r="C106" s="107"/>
    </row>
    <row r="107" spans="2:3" s="95" customFormat="1" x14ac:dyDescent="0.25">
      <c r="B107" s="107"/>
      <c r="C107" s="107"/>
    </row>
    <row r="108" spans="2:3" s="95" customFormat="1" x14ac:dyDescent="0.25">
      <c r="B108" s="107"/>
      <c r="C108" s="107"/>
    </row>
    <row r="109" spans="2:3" s="95" customFormat="1" x14ac:dyDescent="0.25">
      <c r="B109" s="107"/>
      <c r="C109" s="107"/>
    </row>
    <row r="110" spans="2:3" s="95" customFormat="1" x14ac:dyDescent="0.25">
      <c r="B110" s="107"/>
      <c r="C110" s="107"/>
    </row>
    <row r="111" spans="2:3" s="95" customFormat="1" x14ac:dyDescent="0.25">
      <c r="B111" s="107"/>
      <c r="C111" s="107"/>
    </row>
    <row r="112" spans="2:3" s="95" customFormat="1" x14ac:dyDescent="0.25">
      <c r="B112" s="107"/>
      <c r="C112" s="107"/>
    </row>
    <row r="113" spans="2:3" s="95" customFormat="1" x14ac:dyDescent="0.25">
      <c r="B113" s="107"/>
      <c r="C113" s="107"/>
    </row>
    <row r="114" spans="2:3" s="95" customFormat="1" x14ac:dyDescent="0.25">
      <c r="B114" s="107"/>
      <c r="C114" s="107"/>
    </row>
    <row r="115" spans="2:3" s="95" customFormat="1" x14ac:dyDescent="0.25">
      <c r="B115" s="107"/>
      <c r="C115" s="107"/>
    </row>
    <row r="116" spans="2:3" s="95" customFormat="1" x14ac:dyDescent="0.25">
      <c r="B116" s="107"/>
      <c r="C116" s="107"/>
    </row>
    <row r="117" spans="2:3" s="95" customFormat="1" x14ac:dyDescent="0.25">
      <c r="B117" s="107"/>
      <c r="C117" s="107"/>
    </row>
    <row r="118" spans="2:3" s="95" customFormat="1" x14ac:dyDescent="0.25">
      <c r="B118" s="107"/>
      <c r="C118" s="107"/>
    </row>
    <row r="119" spans="2:3" s="95" customFormat="1" x14ac:dyDescent="0.25">
      <c r="B119" s="107"/>
      <c r="C119" s="107"/>
    </row>
    <row r="120" spans="2:3" s="95" customFormat="1" x14ac:dyDescent="0.25">
      <c r="B120" s="107"/>
      <c r="C120" s="107"/>
    </row>
    <row r="121" spans="2:3" s="95" customFormat="1" x14ac:dyDescent="0.25">
      <c r="B121" s="107"/>
      <c r="C121" s="107"/>
    </row>
    <row r="122" spans="2:3" s="95" customFormat="1" x14ac:dyDescent="0.25">
      <c r="B122" s="107"/>
      <c r="C122" s="107"/>
    </row>
    <row r="123" spans="2:3" s="95" customFormat="1" x14ac:dyDescent="0.25">
      <c r="B123" s="107"/>
      <c r="C123" s="107"/>
    </row>
    <row r="124" spans="2:3" s="95" customFormat="1" x14ac:dyDescent="0.25">
      <c r="B124" s="107"/>
      <c r="C124" s="107"/>
    </row>
    <row r="125" spans="2:3" s="95" customFormat="1" x14ac:dyDescent="0.25">
      <c r="B125" s="107"/>
      <c r="C125" s="107"/>
    </row>
    <row r="126" spans="2:3" s="95" customFormat="1" x14ac:dyDescent="0.25">
      <c r="B126" s="107"/>
      <c r="C126" s="107"/>
    </row>
    <row r="127" spans="2:3" s="95" customFormat="1" x14ac:dyDescent="0.25">
      <c r="B127" s="107"/>
      <c r="C127" s="107"/>
    </row>
    <row r="128" spans="2:3" s="95" customFormat="1" x14ac:dyDescent="0.25">
      <c r="B128" s="107"/>
      <c r="C128" s="107"/>
    </row>
    <row r="129" spans="2:3" s="95" customFormat="1" x14ac:dyDescent="0.25">
      <c r="B129" s="107"/>
      <c r="C129" s="107"/>
    </row>
    <row r="130" spans="2:3" s="95" customFormat="1" x14ac:dyDescent="0.25">
      <c r="B130" s="107"/>
      <c r="C130" s="107"/>
    </row>
    <row r="131" spans="2:3" s="95" customFormat="1" x14ac:dyDescent="0.25">
      <c r="B131" s="107"/>
      <c r="C131" s="107"/>
    </row>
    <row r="132" spans="2:3" s="95" customFormat="1" x14ac:dyDescent="0.25">
      <c r="B132" s="107"/>
      <c r="C132" s="107"/>
    </row>
    <row r="133" spans="2:3" s="95" customFormat="1" x14ac:dyDescent="0.25">
      <c r="B133" s="107"/>
      <c r="C133" s="107"/>
    </row>
    <row r="134" spans="2:3" s="95" customFormat="1" x14ac:dyDescent="0.25">
      <c r="B134" s="107"/>
      <c r="C134" s="107"/>
    </row>
    <row r="135" spans="2:3" s="95" customFormat="1" x14ac:dyDescent="0.25">
      <c r="B135" s="107"/>
      <c r="C135" s="107"/>
    </row>
    <row r="136" spans="2:3" s="95" customFormat="1" x14ac:dyDescent="0.25">
      <c r="B136" s="107"/>
      <c r="C136" s="107"/>
    </row>
    <row r="137" spans="2:3" s="95" customFormat="1" x14ac:dyDescent="0.25">
      <c r="B137" s="107"/>
      <c r="C137" s="107"/>
    </row>
    <row r="138" spans="2:3" s="95" customFormat="1" x14ac:dyDescent="0.25">
      <c r="B138" s="107"/>
      <c r="C138" s="107"/>
    </row>
    <row r="139" spans="2:3" s="95" customFormat="1" x14ac:dyDescent="0.25">
      <c r="B139" s="107"/>
      <c r="C139" s="107"/>
    </row>
    <row r="140" spans="2:3" s="95" customFormat="1" x14ac:dyDescent="0.25">
      <c r="B140" s="107"/>
      <c r="C140" s="107"/>
    </row>
    <row r="141" spans="2:3" s="95" customFormat="1" x14ac:dyDescent="0.25">
      <c r="B141" s="107"/>
      <c r="C141" s="107"/>
    </row>
    <row r="142" spans="2:3" s="95" customFormat="1" x14ac:dyDescent="0.25">
      <c r="B142" s="107"/>
      <c r="C142" s="107"/>
    </row>
    <row r="143" spans="2:3" s="95" customFormat="1" x14ac:dyDescent="0.25">
      <c r="B143" s="107"/>
      <c r="C143" s="107"/>
    </row>
    <row r="144" spans="2:3" s="95" customFormat="1" x14ac:dyDescent="0.25">
      <c r="B144" s="107"/>
      <c r="C144" s="107"/>
    </row>
    <row r="145" spans="2:3" s="95" customFormat="1" x14ac:dyDescent="0.25">
      <c r="B145" s="107"/>
      <c r="C145" s="107"/>
    </row>
    <row r="146" spans="2:3" s="95" customFormat="1" x14ac:dyDescent="0.25">
      <c r="B146" s="107"/>
      <c r="C146" s="107"/>
    </row>
    <row r="147" spans="2:3" s="95" customFormat="1" x14ac:dyDescent="0.25">
      <c r="B147" s="107"/>
      <c r="C147" s="107"/>
    </row>
    <row r="148" spans="2:3" s="95" customFormat="1" x14ac:dyDescent="0.25">
      <c r="B148" s="107"/>
      <c r="C148" s="107"/>
    </row>
    <row r="149" spans="2:3" s="95" customFormat="1" x14ac:dyDescent="0.25">
      <c r="B149" s="107"/>
      <c r="C149" s="107"/>
    </row>
    <row r="150" spans="2:3" s="95" customFormat="1" x14ac:dyDescent="0.25">
      <c r="B150" s="107"/>
      <c r="C150" s="107"/>
    </row>
    <row r="151" spans="2:3" s="95" customFormat="1" x14ac:dyDescent="0.25">
      <c r="B151" s="107"/>
      <c r="C151" s="107"/>
    </row>
    <row r="152" spans="2:3" s="95" customFormat="1" x14ac:dyDescent="0.25">
      <c r="B152" s="107"/>
      <c r="C152" s="107"/>
    </row>
    <row r="153" spans="2:3" s="95" customFormat="1" x14ac:dyDescent="0.25">
      <c r="B153" s="107"/>
      <c r="C153" s="107"/>
    </row>
    <row r="154" spans="2:3" s="95" customFormat="1" x14ac:dyDescent="0.25">
      <c r="B154" s="107"/>
      <c r="C154" s="107"/>
    </row>
    <row r="155" spans="2:3" s="95" customFormat="1" x14ac:dyDescent="0.25">
      <c r="B155" s="107"/>
      <c r="C155" s="107"/>
    </row>
    <row r="156" spans="2:3" s="95" customFormat="1" x14ac:dyDescent="0.25">
      <c r="B156" s="107"/>
      <c r="C156" s="107"/>
    </row>
    <row r="157" spans="2:3" s="95" customFormat="1" x14ac:dyDescent="0.25">
      <c r="B157" s="107"/>
      <c r="C157" s="107"/>
    </row>
    <row r="158" spans="2:3" s="95" customFormat="1" x14ac:dyDescent="0.25">
      <c r="B158" s="107"/>
      <c r="C158" s="107"/>
    </row>
    <row r="159" spans="2:3" s="95" customFormat="1" x14ac:dyDescent="0.25">
      <c r="B159" s="107"/>
      <c r="C159" s="107"/>
    </row>
    <row r="160" spans="2:3" s="95" customFormat="1" x14ac:dyDescent="0.25">
      <c r="B160" s="107"/>
      <c r="C160" s="107"/>
    </row>
    <row r="161" spans="2:3" s="95" customFormat="1" x14ac:dyDescent="0.25">
      <c r="B161" s="107"/>
      <c r="C161" s="107"/>
    </row>
    <row r="162" spans="2:3" s="95" customFormat="1" x14ac:dyDescent="0.25">
      <c r="B162" s="107"/>
      <c r="C162" s="107"/>
    </row>
    <row r="163" spans="2:3" s="95" customFormat="1" x14ac:dyDescent="0.25">
      <c r="B163" s="107"/>
      <c r="C163" s="107"/>
    </row>
    <row r="164" spans="2:3" s="95" customFormat="1" x14ac:dyDescent="0.25">
      <c r="B164" s="107"/>
      <c r="C164" s="107"/>
    </row>
    <row r="165" spans="2:3" s="95" customFormat="1" x14ac:dyDescent="0.25">
      <c r="B165" s="107"/>
      <c r="C165" s="107"/>
    </row>
    <row r="166" spans="2:3" s="95" customFormat="1" x14ac:dyDescent="0.25">
      <c r="B166" s="107"/>
      <c r="C166" s="107"/>
    </row>
    <row r="167" spans="2:3" s="95" customFormat="1" x14ac:dyDescent="0.25">
      <c r="B167" s="107"/>
      <c r="C167" s="107"/>
    </row>
    <row r="168" spans="2:3" s="95" customFormat="1" x14ac:dyDescent="0.25">
      <c r="B168" s="107"/>
      <c r="C168" s="107"/>
    </row>
    <row r="169" spans="2:3" s="95" customFormat="1" x14ac:dyDescent="0.25">
      <c r="B169" s="107"/>
      <c r="C169" s="107"/>
    </row>
    <row r="170" spans="2:3" s="95" customFormat="1" x14ac:dyDescent="0.25">
      <c r="B170" s="107"/>
      <c r="C170" s="107"/>
    </row>
    <row r="171" spans="2:3" s="95" customFormat="1" x14ac:dyDescent="0.25">
      <c r="B171" s="107"/>
      <c r="C171" s="107"/>
    </row>
    <row r="172" spans="2:3" s="95" customFormat="1" x14ac:dyDescent="0.25">
      <c r="B172" s="107"/>
      <c r="C172" s="107"/>
    </row>
    <row r="173" spans="2:3" s="95" customFormat="1" x14ac:dyDescent="0.25">
      <c r="B173" s="107"/>
      <c r="C173" s="107"/>
    </row>
    <row r="174" spans="2:3" s="95" customFormat="1" x14ac:dyDescent="0.25">
      <c r="B174" s="107"/>
      <c r="C174" s="107"/>
    </row>
    <row r="175" spans="2:3" s="95" customFormat="1" x14ac:dyDescent="0.25">
      <c r="B175" s="107"/>
      <c r="C175" s="107"/>
    </row>
    <row r="176" spans="2:3" s="95" customFormat="1" x14ac:dyDescent="0.25">
      <c r="B176" s="107"/>
      <c r="C176" s="107"/>
    </row>
    <row r="177" spans="2:3" s="95" customFormat="1" x14ac:dyDescent="0.25">
      <c r="B177" s="107"/>
      <c r="C177" s="107"/>
    </row>
    <row r="178" spans="2:3" s="95" customFormat="1" x14ac:dyDescent="0.25">
      <c r="B178" s="107"/>
      <c r="C178" s="107"/>
    </row>
    <row r="179" spans="2:3" s="95" customFormat="1" x14ac:dyDescent="0.25">
      <c r="B179" s="107"/>
      <c r="C179" s="107"/>
    </row>
    <row r="180" spans="2:3" s="95" customFormat="1" x14ac:dyDescent="0.25">
      <c r="B180" s="107"/>
      <c r="C180" s="107"/>
    </row>
    <row r="181" spans="2:3" s="95" customFormat="1" x14ac:dyDescent="0.25">
      <c r="B181" s="107"/>
      <c r="C181" s="107"/>
    </row>
    <row r="182" spans="2:3" s="95" customFormat="1" x14ac:dyDescent="0.25">
      <c r="B182" s="107"/>
      <c r="C182" s="107"/>
    </row>
    <row r="183" spans="2:3" s="95" customFormat="1" x14ac:dyDescent="0.25">
      <c r="B183" s="107"/>
      <c r="C183" s="107"/>
    </row>
    <row r="184" spans="2:3" s="95" customFormat="1" x14ac:dyDescent="0.25">
      <c r="B184" s="107"/>
      <c r="C184" s="107"/>
    </row>
    <row r="185" spans="2:3" s="95" customFormat="1" x14ac:dyDescent="0.25">
      <c r="B185" s="107"/>
      <c r="C185" s="107"/>
    </row>
    <row r="186" spans="2:3" s="95" customFormat="1" x14ac:dyDescent="0.25">
      <c r="B186" s="107"/>
      <c r="C186" s="107"/>
    </row>
    <row r="187" spans="2:3" s="95" customFormat="1" x14ac:dyDescent="0.25">
      <c r="B187" s="107"/>
      <c r="C187" s="107"/>
    </row>
    <row r="188" spans="2:3" s="95" customFormat="1" x14ac:dyDescent="0.25">
      <c r="B188" s="107"/>
      <c r="C188" s="107"/>
    </row>
    <row r="189" spans="2:3" s="95" customFormat="1" x14ac:dyDescent="0.25">
      <c r="B189" s="107"/>
      <c r="C189" s="107"/>
    </row>
    <row r="190" spans="2:3" s="95" customFormat="1" x14ac:dyDescent="0.25">
      <c r="B190" s="107"/>
      <c r="C190" s="107"/>
    </row>
    <row r="191" spans="2:3" s="95" customFormat="1" x14ac:dyDescent="0.25">
      <c r="B191" s="107"/>
      <c r="C191" s="107"/>
    </row>
    <row r="192" spans="2:3" s="95" customFormat="1" x14ac:dyDescent="0.25">
      <c r="B192" s="107"/>
      <c r="C192" s="107"/>
    </row>
    <row r="193" spans="2:3" s="95" customFormat="1" x14ac:dyDescent="0.25">
      <c r="B193" s="107"/>
      <c r="C193" s="107"/>
    </row>
    <row r="194" spans="2:3" s="95" customFormat="1" x14ac:dyDescent="0.25">
      <c r="B194" s="107"/>
      <c r="C194" s="107"/>
    </row>
    <row r="195" spans="2:3" s="95" customFormat="1" x14ac:dyDescent="0.25">
      <c r="B195" s="107"/>
      <c r="C195" s="107"/>
    </row>
    <row r="196" spans="2:3" s="95" customFormat="1" x14ac:dyDescent="0.25">
      <c r="B196" s="107"/>
      <c r="C196" s="107"/>
    </row>
    <row r="197" spans="2:3" s="95" customFormat="1" x14ac:dyDescent="0.25">
      <c r="B197" s="107"/>
      <c r="C197" s="107"/>
    </row>
    <row r="198" spans="2:3" s="95" customFormat="1" x14ac:dyDescent="0.25">
      <c r="B198" s="107"/>
      <c r="C198" s="107"/>
    </row>
    <row r="199" spans="2:3" s="95" customFormat="1" x14ac:dyDescent="0.25">
      <c r="B199" s="107"/>
      <c r="C199" s="107"/>
    </row>
    <row r="200" spans="2:3" s="95" customFormat="1" x14ac:dyDescent="0.25">
      <c r="B200" s="107"/>
      <c r="C200" s="107"/>
    </row>
    <row r="201" spans="2:3" s="95" customFormat="1" x14ac:dyDescent="0.25">
      <c r="B201" s="107"/>
      <c r="C201" s="107"/>
    </row>
    <row r="202" spans="2:3" s="95" customFormat="1" x14ac:dyDescent="0.25">
      <c r="B202" s="107"/>
      <c r="C202" s="107"/>
    </row>
    <row r="203" spans="2:3" s="95" customFormat="1" x14ac:dyDescent="0.25">
      <c r="B203" s="107"/>
      <c r="C203" s="107"/>
    </row>
    <row r="204" spans="2:3" s="95" customFormat="1" x14ac:dyDescent="0.25">
      <c r="B204" s="107"/>
      <c r="C204" s="107"/>
    </row>
    <row r="205" spans="2:3" s="95" customFormat="1" x14ac:dyDescent="0.25">
      <c r="B205" s="107"/>
      <c r="C205" s="107"/>
    </row>
    <row r="206" spans="2:3" s="95" customFormat="1" x14ac:dyDescent="0.25">
      <c r="B206" s="107"/>
      <c r="C206" s="107"/>
    </row>
    <row r="207" spans="2:3" s="95" customFormat="1" x14ac:dyDescent="0.25">
      <c r="B207" s="107"/>
      <c r="C207" s="107"/>
    </row>
    <row r="208" spans="2:3" s="95" customFormat="1" x14ac:dyDescent="0.25">
      <c r="B208" s="107"/>
      <c r="C208" s="107"/>
    </row>
    <row r="209" spans="2:3" s="95" customFormat="1" x14ac:dyDescent="0.25">
      <c r="B209" s="107"/>
      <c r="C209" s="107"/>
    </row>
    <row r="210" spans="2:3" s="95" customFormat="1" x14ac:dyDescent="0.25">
      <c r="B210" s="107"/>
      <c r="C210" s="107"/>
    </row>
    <row r="211" spans="2:3" s="95" customFormat="1" x14ac:dyDescent="0.25">
      <c r="B211" s="107"/>
      <c r="C211" s="107"/>
    </row>
    <row r="212" spans="2:3" s="95" customFormat="1" x14ac:dyDescent="0.25">
      <c r="B212" s="107"/>
      <c r="C212" s="107"/>
    </row>
    <row r="213" spans="2:3" s="95" customFormat="1" x14ac:dyDescent="0.25">
      <c r="B213" s="107"/>
      <c r="C213" s="107"/>
    </row>
    <row r="214" spans="2:3" s="95" customFormat="1" x14ac:dyDescent="0.25">
      <c r="B214" s="107"/>
      <c r="C214" s="107"/>
    </row>
    <row r="215" spans="2:3" s="95" customFormat="1" x14ac:dyDescent="0.25">
      <c r="B215" s="107"/>
      <c r="C215" s="107"/>
    </row>
    <row r="216" spans="2:3" s="95" customFormat="1" x14ac:dyDescent="0.25">
      <c r="B216" s="107"/>
      <c r="C216" s="107"/>
    </row>
    <row r="217" spans="2:3" s="95" customFormat="1" x14ac:dyDescent="0.25">
      <c r="B217" s="107"/>
      <c r="C217" s="107"/>
    </row>
    <row r="218" spans="2:3" s="95" customFormat="1" x14ac:dyDescent="0.25">
      <c r="B218" s="107"/>
      <c r="C218" s="107"/>
    </row>
    <row r="219" spans="2:3" s="95" customFormat="1" x14ac:dyDescent="0.25">
      <c r="B219" s="107"/>
      <c r="C219" s="107"/>
    </row>
    <row r="220" spans="2:3" s="95" customFormat="1" x14ac:dyDescent="0.25">
      <c r="B220" s="107"/>
      <c r="C220" s="107"/>
    </row>
    <row r="221" spans="2:3" s="95" customFormat="1" x14ac:dyDescent="0.25">
      <c r="B221" s="107"/>
      <c r="C221" s="107"/>
    </row>
    <row r="222" spans="2:3" s="95" customFormat="1" x14ac:dyDescent="0.25">
      <c r="B222" s="107"/>
      <c r="C222" s="107"/>
    </row>
    <row r="223" spans="2:3" s="95" customFormat="1" x14ac:dyDescent="0.25">
      <c r="B223" s="107"/>
      <c r="C223" s="107"/>
    </row>
    <row r="224" spans="2:3" s="95" customFormat="1" x14ac:dyDescent="0.25">
      <c r="B224" s="107"/>
      <c r="C224" s="107"/>
    </row>
    <row r="225" spans="2:3" s="95" customFormat="1" x14ac:dyDescent="0.25">
      <c r="B225" s="107"/>
      <c r="C225" s="107"/>
    </row>
    <row r="226" spans="2:3" s="95" customFormat="1" x14ac:dyDescent="0.25">
      <c r="B226" s="107"/>
      <c r="C226" s="107"/>
    </row>
    <row r="227" spans="2:3" s="95" customFormat="1" x14ac:dyDescent="0.25">
      <c r="B227" s="107"/>
      <c r="C227" s="107"/>
    </row>
    <row r="228" spans="2:3" s="95" customFormat="1" x14ac:dyDescent="0.25">
      <c r="B228" s="107"/>
      <c r="C228" s="107"/>
    </row>
    <row r="229" spans="2:3" s="95" customFormat="1" x14ac:dyDescent="0.25">
      <c r="B229" s="107"/>
      <c r="C229" s="107"/>
    </row>
    <row r="230" spans="2:3" s="95" customFormat="1" x14ac:dyDescent="0.25">
      <c r="B230" s="107"/>
      <c r="C230" s="107"/>
    </row>
    <row r="231" spans="2:3" s="95" customFormat="1" x14ac:dyDescent="0.25">
      <c r="B231" s="107"/>
      <c r="C231" s="107"/>
    </row>
    <row r="232" spans="2:3" s="95" customFormat="1" x14ac:dyDescent="0.25">
      <c r="B232" s="107"/>
      <c r="C232" s="107"/>
    </row>
    <row r="233" spans="2:3" s="95" customFormat="1" x14ac:dyDescent="0.25">
      <c r="B233" s="107"/>
      <c r="C233" s="107"/>
    </row>
    <row r="234" spans="2:3" s="95" customFormat="1" x14ac:dyDescent="0.25">
      <c r="B234" s="107"/>
      <c r="C234" s="107"/>
    </row>
    <row r="235" spans="2:3" s="95" customFormat="1" x14ac:dyDescent="0.25">
      <c r="B235" s="107"/>
      <c r="C235" s="107"/>
    </row>
    <row r="236" spans="2:3" s="95" customFormat="1" x14ac:dyDescent="0.25">
      <c r="B236" s="107"/>
      <c r="C236" s="107"/>
    </row>
    <row r="237" spans="2:3" s="95" customFormat="1" x14ac:dyDescent="0.25">
      <c r="B237" s="107"/>
      <c r="C237" s="107"/>
    </row>
    <row r="238" spans="2:3" s="95" customFormat="1" x14ac:dyDescent="0.25">
      <c r="B238" s="107"/>
      <c r="C238" s="107"/>
    </row>
    <row r="239" spans="2:3" s="95" customFormat="1" x14ac:dyDescent="0.25">
      <c r="B239" s="107"/>
      <c r="C239" s="107"/>
    </row>
    <row r="240" spans="2:3" s="95" customFormat="1" x14ac:dyDescent="0.25">
      <c r="B240" s="107"/>
      <c r="C240" s="107"/>
    </row>
    <row r="241" spans="2:3" s="95" customFormat="1" x14ac:dyDescent="0.25">
      <c r="B241" s="107"/>
      <c r="C241" s="107"/>
    </row>
    <row r="242" spans="2:3" s="95" customFormat="1" x14ac:dyDescent="0.25">
      <c r="B242" s="107"/>
      <c r="C242" s="107"/>
    </row>
    <row r="243" spans="2:3" s="95" customFormat="1" x14ac:dyDescent="0.25">
      <c r="B243" s="107"/>
      <c r="C243" s="107"/>
    </row>
    <row r="244" spans="2:3" s="95" customFormat="1" x14ac:dyDescent="0.25">
      <c r="B244" s="107"/>
      <c r="C244" s="107"/>
    </row>
    <row r="245" spans="2:3" s="95" customFormat="1" x14ac:dyDescent="0.25">
      <c r="B245" s="107"/>
      <c r="C245" s="107"/>
    </row>
    <row r="246" spans="2:3" s="95" customFormat="1" x14ac:dyDescent="0.25">
      <c r="B246" s="107"/>
      <c r="C246" s="107"/>
    </row>
    <row r="247" spans="2:3" s="95" customFormat="1" x14ac:dyDescent="0.25">
      <c r="B247" s="107"/>
      <c r="C247" s="107"/>
    </row>
    <row r="248" spans="2:3" s="95" customFormat="1" x14ac:dyDescent="0.25">
      <c r="B248" s="107"/>
      <c r="C248" s="107"/>
    </row>
    <row r="249" spans="2:3" s="95" customFormat="1" x14ac:dyDescent="0.25">
      <c r="B249" s="107"/>
      <c r="C249" s="107"/>
    </row>
    <row r="250" spans="2:3" s="95" customFormat="1" x14ac:dyDescent="0.25">
      <c r="B250" s="107"/>
      <c r="C250" s="107"/>
    </row>
    <row r="251" spans="2:3" s="95" customFormat="1" x14ac:dyDescent="0.25">
      <c r="B251" s="107"/>
      <c r="C251" s="107"/>
    </row>
    <row r="252" spans="2:3" s="95" customFormat="1" x14ac:dyDescent="0.25">
      <c r="B252" s="107"/>
      <c r="C252" s="107"/>
    </row>
    <row r="253" spans="2:3" s="95" customFormat="1" x14ac:dyDescent="0.25">
      <c r="B253" s="107"/>
      <c r="C253" s="107"/>
    </row>
    <row r="254" spans="2:3" s="95" customFormat="1" x14ac:dyDescent="0.25">
      <c r="B254" s="107"/>
      <c r="C254" s="107"/>
    </row>
    <row r="255" spans="2:3" s="95" customFormat="1" x14ac:dyDescent="0.25">
      <c r="B255" s="107"/>
      <c r="C255" s="107"/>
    </row>
    <row r="256" spans="2:3" s="95" customFormat="1" x14ac:dyDescent="0.25">
      <c r="B256" s="107"/>
      <c r="C256" s="107"/>
    </row>
    <row r="257" spans="2:3" s="95" customFormat="1" x14ac:dyDescent="0.25">
      <c r="B257" s="107"/>
      <c r="C257" s="107"/>
    </row>
    <row r="258" spans="2:3" s="95" customFormat="1" x14ac:dyDescent="0.25">
      <c r="B258" s="107"/>
      <c r="C258" s="107"/>
    </row>
    <row r="259" spans="2:3" s="95" customFormat="1" x14ac:dyDescent="0.25">
      <c r="B259" s="107"/>
      <c r="C259" s="107"/>
    </row>
    <row r="260" spans="2:3" s="95" customFormat="1" x14ac:dyDescent="0.25">
      <c r="B260" s="107"/>
      <c r="C260" s="107"/>
    </row>
    <row r="261" spans="2:3" s="95" customFormat="1" x14ac:dyDescent="0.25">
      <c r="B261" s="107"/>
      <c r="C261" s="107"/>
    </row>
    <row r="262" spans="2:3" s="95" customFormat="1" x14ac:dyDescent="0.25">
      <c r="B262" s="107"/>
      <c r="C262" s="107"/>
    </row>
    <row r="263" spans="2:3" s="95" customFormat="1" x14ac:dyDescent="0.25">
      <c r="B263" s="107"/>
      <c r="C263" s="107"/>
    </row>
    <row r="264" spans="2:3" s="95" customFormat="1" x14ac:dyDescent="0.25">
      <c r="B264" s="107"/>
      <c r="C264" s="107"/>
    </row>
    <row r="265" spans="2:3" s="95" customFormat="1" x14ac:dyDescent="0.25">
      <c r="B265" s="107"/>
      <c r="C265" s="107"/>
    </row>
    <row r="266" spans="2:3" s="95" customFormat="1" x14ac:dyDescent="0.25">
      <c r="B266" s="107"/>
      <c r="C266" s="107"/>
    </row>
    <row r="267" spans="2:3" s="95" customFormat="1" x14ac:dyDescent="0.25">
      <c r="B267" s="107"/>
      <c r="C267" s="107"/>
    </row>
    <row r="268" spans="2:3" s="95" customFormat="1" x14ac:dyDescent="0.25">
      <c r="B268" s="107"/>
      <c r="C268" s="107"/>
    </row>
    <row r="269" spans="2:3" s="95" customFormat="1" x14ac:dyDescent="0.25">
      <c r="B269" s="107"/>
      <c r="C269" s="107"/>
    </row>
    <row r="270" spans="2:3" s="95" customFormat="1" x14ac:dyDescent="0.25">
      <c r="B270" s="107"/>
      <c r="C270" s="107"/>
    </row>
    <row r="271" spans="2:3" s="95" customFormat="1" x14ac:dyDescent="0.25">
      <c r="B271" s="107"/>
      <c r="C271" s="107"/>
    </row>
    <row r="272" spans="2:3" s="95" customFormat="1" x14ac:dyDescent="0.25">
      <c r="B272" s="107"/>
      <c r="C272" s="107"/>
    </row>
    <row r="273" spans="2:3" s="95" customFormat="1" x14ac:dyDescent="0.25">
      <c r="B273" s="107"/>
      <c r="C273" s="107"/>
    </row>
    <row r="274" spans="2:3" s="95" customFormat="1" x14ac:dyDescent="0.25">
      <c r="B274" s="107"/>
      <c r="C274" s="107"/>
    </row>
    <row r="275" spans="2:3" s="95" customFormat="1" x14ac:dyDescent="0.25">
      <c r="B275" s="107"/>
      <c r="C275" s="107"/>
    </row>
    <row r="276" spans="2:3" s="95" customFormat="1" x14ac:dyDescent="0.25">
      <c r="B276" s="107"/>
      <c r="C276" s="107"/>
    </row>
    <row r="277" spans="2:3" s="95" customFormat="1" x14ac:dyDescent="0.25">
      <c r="B277" s="107"/>
      <c r="C277" s="107"/>
    </row>
    <row r="278" spans="2:3" s="95" customFormat="1" x14ac:dyDescent="0.25">
      <c r="B278" s="107"/>
      <c r="C278" s="107"/>
    </row>
    <row r="279" spans="2:3" s="95" customFormat="1" x14ac:dyDescent="0.25">
      <c r="B279" s="107"/>
      <c r="C279" s="107"/>
    </row>
    <row r="280" spans="2:3" s="95" customFormat="1" x14ac:dyDescent="0.25">
      <c r="B280" s="107"/>
      <c r="C280" s="107"/>
    </row>
    <row r="281" spans="2:3" s="95" customFormat="1" x14ac:dyDescent="0.25">
      <c r="B281" s="107"/>
      <c r="C281" s="107"/>
    </row>
    <row r="282" spans="2:3" s="95" customFormat="1" x14ac:dyDescent="0.25">
      <c r="B282" s="107"/>
      <c r="C282" s="107"/>
    </row>
    <row r="283" spans="2:3" s="95" customFormat="1" x14ac:dyDescent="0.25">
      <c r="B283" s="107"/>
      <c r="C283" s="107"/>
    </row>
    <row r="284" spans="2:3" s="95" customFormat="1" x14ac:dyDescent="0.25">
      <c r="B284" s="107"/>
      <c r="C284" s="107"/>
    </row>
    <row r="285" spans="2:3" s="95" customFormat="1" x14ac:dyDescent="0.25">
      <c r="B285" s="107"/>
      <c r="C285" s="107"/>
    </row>
    <row r="286" spans="2:3" s="95" customFormat="1" x14ac:dyDescent="0.25">
      <c r="B286" s="107"/>
      <c r="C286" s="107"/>
    </row>
    <row r="287" spans="2:3" s="95" customFormat="1" x14ac:dyDescent="0.25">
      <c r="B287" s="107"/>
      <c r="C287" s="107"/>
    </row>
    <row r="288" spans="2:3" s="95" customFormat="1" x14ac:dyDescent="0.25">
      <c r="B288" s="107"/>
      <c r="C288" s="107"/>
    </row>
    <row r="289" spans="2:3" s="95" customFormat="1" x14ac:dyDescent="0.25">
      <c r="B289" s="107"/>
      <c r="C289" s="107"/>
    </row>
    <row r="290" spans="2:3" s="95" customFormat="1" x14ac:dyDescent="0.25">
      <c r="B290" s="107"/>
      <c r="C290" s="107"/>
    </row>
    <row r="291" spans="2:3" s="95" customFormat="1" x14ac:dyDescent="0.25">
      <c r="B291" s="107"/>
      <c r="C291" s="107"/>
    </row>
    <row r="292" spans="2:3" s="95" customFormat="1" x14ac:dyDescent="0.25">
      <c r="B292" s="107"/>
      <c r="C292" s="107"/>
    </row>
    <row r="293" spans="2:3" s="95" customFormat="1" x14ac:dyDescent="0.25">
      <c r="B293" s="107"/>
      <c r="C293" s="107"/>
    </row>
    <row r="294" spans="2:3" s="95" customFormat="1" x14ac:dyDescent="0.25">
      <c r="B294" s="107"/>
      <c r="C294" s="107"/>
    </row>
    <row r="295" spans="2:3" s="95" customFormat="1" x14ac:dyDescent="0.25">
      <c r="B295" s="107"/>
      <c r="C295" s="107"/>
    </row>
    <row r="296" spans="2:3" s="95" customFormat="1" x14ac:dyDescent="0.25">
      <c r="B296" s="107"/>
      <c r="C296" s="107"/>
    </row>
    <row r="297" spans="2:3" s="95" customFormat="1" x14ac:dyDescent="0.25">
      <c r="B297" s="107"/>
      <c r="C297" s="107"/>
    </row>
    <row r="298" spans="2:3" s="95" customFormat="1" x14ac:dyDescent="0.25">
      <c r="B298" s="107"/>
      <c r="C298" s="107"/>
    </row>
    <row r="299" spans="2:3" s="95" customFormat="1" x14ac:dyDescent="0.25">
      <c r="B299" s="107"/>
      <c r="C299" s="107"/>
    </row>
    <row r="300" spans="2:3" s="95" customFormat="1" x14ac:dyDescent="0.25">
      <c r="B300" s="107"/>
      <c r="C300" s="107"/>
    </row>
    <row r="301" spans="2:3" s="95" customFormat="1" x14ac:dyDescent="0.25">
      <c r="B301" s="107"/>
      <c r="C301" s="107"/>
    </row>
    <row r="302" spans="2:3" s="95" customFormat="1" x14ac:dyDescent="0.25">
      <c r="B302" s="107"/>
      <c r="C302" s="107"/>
    </row>
    <row r="303" spans="2:3" s="95" customFormat="1" x14ac:dyDescent="0.25">
      <c r="B303" s="107"/>
      <c r="C303" s="107"/>
    </row>
    <row r="304" spans="2:3" s="95" customFormat="1" x14ac:dyDescent="0.25">
      <c r="B304" s="107"/>
      <c r="C304" s="107"/>
    </row>
    <row r="305" spans="2:3" s="95" customFormat="1" x14ac:dyDescent="0.25">
      <c r="B305" s="107"/>
      <c r="C305" s="107"/>
    </row>
    <row r="306" spans="2:3" s="95" customFormat="1" x14ac:dyDescent="0.25">
      <c r="B306" s="107"/>
      <c r="C306" s="107"/>
    </row>
    <row r="307" spans="2:3" s="95" customFormat="1" x14ac:dyDescent="0.25">
      <c r="B307" s="107"/>
      <c r="C307" s="107"/>
    </row>
    <row r="308" spans="2:3" s="95" customFormat="1" x14ac:dyDescent="0.25">
      <c r="B308" s="107"/>
      <c r="C308" s="107"/>
    </row>
    <row r="309" spans="2:3" s="95" customFormat="1" x14ac:dyDescent="0.25">
      <c r="B309" s="107"/>
      <c r="C309" s="107"/>
    </row>
    <row r="310" spans="2:3" s="95" customFormat="1" x14ac:dyDescent="0.25">
      <c r="B310" s="107"/>
      <c r="C310" s="107"/>
    </row>
    <row r="311" spans="2:3" s="95" customFormat="1" x14ac:dyDescent="0.25">
      <c r="B311" s="107"/>
      <c r="C311" s="107"/>
    </row>
    <row r="312" spans="2:3" s="95" customFormat="1" x14ac:dyDescent="0.25">
      <c r="B312" s="107"/>
      <c r="C312" s="107"/>
    </row>
    <row r="313" spans="2:3" s="95" customFormat="1" x14ac:dyDescent="0.25">
      <c r="B313" s="107"/>
      <c r="C313" s="107"/>
    </row>
    <row r="314" spans="2:3" s="95" customFormat="1" x14ac:dyDescent="0.25">
      <c r="B314" s="107"/>
      <c r="C314" s="107"/>
    </row>
    <row r="315" spans="2:3" s="95" customFormat="1" x14ac:dyDescent="0.25">
      <c r="B315" s="107"/>
      <c r="C315" s="107"/>
    </row>
    <row r="316" spans="2:3" s="95" customFormat="1" x14ac:dyDescent="0.25">
      <c r="B316" s="107"/>
      <c r="C316" s="107"/>
    </row>
    <row r="317" spans="2:3" s="95" customFormat="1" x14ac:dyDescent="0.25">
      <c r="B317" s="107"/>
      <c r="C317" s="107"/>
    </row>
    <row r="318" spans="2:3" s="95" customFormat="1" x14ac:dyDescent="0.25">
      <c r="B318" s="107"/>
      <c r="C318" s="107"/>
    </row>
    <row r="319" spans="2:3" s="95" customFormat="1" x14ac:dyDescent="0.25">
      <c r="B319" s="107"/>
      <c r="C319" s="107"/>
    </row>
    <row r="320" spans="2:3" s="95" customFormat="1" x14ac:dyDescent="0.25">
      <c r="B320" s="107"/>
      <c r="C320" s="107"/>
    </row>
    <row r="321" spans="2:3" s="95" customFormat="1" x14ac:dyDescent="0.25">
      <c r="B321" s="107"/>
      <c r="C321" s="107"/>
    </row>
    <row r="322" spans="2:3" s="95" customFormat="1" x14ac:dyDescent="0.25">
      <c r="B322" s="107"/>
      <c r="C322" s="107"/>
    </row>
    <row r="323" spans="2:3" s="95" customFormat="1" x14ac:dyDescent="0.25">
      <c r="B323" s="107"/>
      <c r="C323" s="107"/>
    </row>
    <row r="324" spans="2:3" s="95" customFormat="1" x14ac:dyDescent="0.25">
      <c r="B324" s="107"/>
      <c r="C324" s="107"/>
    </row>
    <row r="325" spans="2:3" s="95" customFormat="1" x14ac:dyDescent="0.25">
      <c r="B325" s="107"/>
      <c r="C325" s="107"/>
    </row>
    <row r="326" spans="2:3" s="95" customFormat="1" x14ac:dyDescent="0.25">
      <c r="B326" s="107"/>
      <c r="C326" s="107"/>
    </row>
    <row r="327" spans="2:3" s="95" customFormat="1" x14ac:dyDescent="0.25">
      <c r="B327" s="107"/>
      <c r="C327" s="107"/>
    </row>
    <row r="328" spans="2:3" s="95" customFormat="1" x14ac:dyDescent="0.25">
      <c r="B328" s="107"/>
      <c r="C328" s="107"/>
    </row>
    <row r="329" spans="2:3" s="95" customFormat="1" x14ac:dyDescent="0.25">
      <c r="B329" s="107"/>
      <c r="C329" s="107"/>
    </row>
    <row r="330" spans="2:3" s="95" customFormat="1" x14ac:dyDescent="0.25">
      <c r="B330" s="107"/>
      <c r="C330" s="107"/>
    </row>
    <row r="331" spans="2:3" s="95" customFormat="1" x14ac:dyDescent="0.25">
      <c r="B331" s="107"/>
      <c r="C331" s="107"/>
    </row>
    <row r="332" spans="2:3" s="95" customFormat="1" x14ac:dyDescent="0.25">
      <c r="B332" s="107"/>
      <c r="C332" s="107"/>
    </row>
    <row r="333" spans="2:3" s="95" customFormat="1" x14ac:dyDescent="0.25">
      <c r="B333" s="107"/>
      <c r="C333" s="107"/>
    </row>
    <row r="334" spans="2:3" s="95" customFormat="1" x14ac:dyDescent="0.25">
      <c r="B334" s="107"/>
      <c r="C334" s="107"/>
    </row>
    <row r="335" spans="2:3" s="95" customFormat="1" x14ac:dyDescent="0.25">
      <c r="B335" s="107"/>
      <c r="C335" s="107"/>
    </row>
    <row r="336" spans="2:3" s="95" customFormat="1" x14ac:dyDescent="0.25">
      <c r="B336" s="107"/>
      <c r="C336" s="107"/>
    </row>
    <row r="337" spans="2:3" s="95" customFormat="1" x14ac:dyDescent="0.25">
      <c r="B337" s="107"/>
      <c r="C337" s="107"/>
    </row>
    <row r="338" spans="2:3" s="95" customFormat="1" x14ac:dyDescent="0.25">
      <c r="B338" s="107"/>
      <c r="C338" s="107"/>
    </row>
    <row r="339" spans="2:3" s="95" customFormat="1" x14ac:dyDescent="0.25">
      <c r="B339" s="107"/>
      <c r="C339" s="107"/>
    </row>
    <row r="340" spans="2:3" s="95" customFormat="1" x14ac:dyDescent="0.25">
      <c r="B340" s="107"/>
      <c r="C340" s="107"/>
    </row>
    <row r="341" spans="2:3" s="95" customFormat="1" x14ac:dyDescent="0.25">
      <c r="B341" s="107"/>
      <c r="C341" s="107"/>
    </row>
    <row r="342" spans="2:3" s="95" customFormat="1" x14ac:dyDescent="0.25">
      <c r="B342" s="107"/>
      <c r="C342" s="107"/>
    </row>
    <row r="343" spans="2:3" s="95" customFormat="1" x14ac:dyDescent="0.25">
      <c r="B343" s="107"/>
      <c r="C343" s="107"/>
    </row>
    <row r="344" spans="2:3" s="95" customFormat="1" x14ac:dyDescent="0.25">
      <c r="B344" s="107"/>
      <c r="C344" s="107"/>
    </row>
    <row r="345" spans="2:3" s="95" customFormat="1" x14ac:dyDescent="0.25">
      <c r="B345" s="107"/>
      <c r="C345" s="107"/>
    </row>
    <row r="346" spans="2:3" s="95" customFormat="1" x14ac:dyDescent="0.25">
      <c r="B346" s="107"/>
      <c r="C346" s="107"/>
    </row>
    <row r="347" spans="2:3" s="95" customFormat="1" x14ac:dyDescent="0.25">
      <c r="B347" s="107"/>
      <c r="C347" s="107"/>
    </row>
    <row r="348" spans="2:3" s="95" customFormat="1" x14ac:dyDescent="0.25">
      <c r="B348" s="107"/>
      <c r="C348" s="107"/>
    </row>
    <row r="349" spans="2:3" s="95" customFormat="1" x14ac:dyDescent="0.25">
      <c r="B349" s="107"/>
      <c r="C349" s="107"/>
    </row>
    <row r="350" spans="2:3" s="95" customFormat="1" x14ac:dyDescent="0.25">
      <c r="B350" s="107"/>
      <c r="C350" s="107"/>
    </row>
    <row r="351" spans="2:3" s="95" customFormat="1" x14ac:dyDescent="0.25">
      <c r="B351" s="107"/>
      <c r="C351" s="107"/>
    </row>
    <row r="352" spans="2:3" s="95" customFormat="1" x14ac:dyDescent="0.25">
      <c r="B352" s="107"/>
      <c r="C352" s="107"/>
    </row>
    <row r="353" spans="2:3" s="95" customFormat="1" x14ac:dyDescent="0.25">
      <c r="B353" s="107"/>
      <c r="C353" s="107"/>
    </row>
    <row r="354" spans="2:3" s="95" customFormat="1" x14ac:dyDescent="0.25">
      <c r="B354" s="107"/>
      <c r="C354" s="107"/>
    </row>
    <row r="355" spans="2:3" s="95" customFormat="1" x14ac:dyDescent="0.25">
      <c r="B355" s="107"/>
      <c r="C355" s="107"/>
    </row>
    <row r="356" spans="2:3" s="95" customFormat="1" x14ac:dyDescent="0.25">
      <c r="B356" s="107"/>
      <c r="C356" s="107"/>
    </row>
    <row r="357" spans="2:3" s="95" customFormat="1" x14ac:dyDescent="0.25">
      <c r="B357" s="107"/>
      <c r="C357" s="107"/>
    </row>
    <row r="358" spans="2:3" s="95" customFormat="1" x14ac:dyDescent="0.25">
      <c r="B358" s="107"/>
      <c r="C358" s="107"/>
    </row>
    <row r="359" spans="2:3" s="95" customFormat="1" x14ac:dyDescent="0.25">
      <c r="B359" s="107"/>
      <c r="C359" s="107"/>
    </row>
    <row r="360" spans="2:3" s="95" customFormat="1" x14ac:dyDescent="0.25">
      <c r="B360" s="107"/>
      <c r="C360" s="107"/>
    </row>
    <row r="361" spans="2:3" s="95" customFormat="1" x14ac:dyDescent="0.25">
      <c r="B361" s="107"/>
      <c r="C361" s="107"/>
    </row>
    <row r="362" spans="2:3" s="95" customFormat="1" x14ac:dyDescent="0.25">
      <c r="B362" s="107"/>
      <c r="C362" s="107"/>
    </row>
    <row r="363" spans="2:3" s="95" customFormat="1" x14ac:dyDescent="0.25">
      <c r="B363" s="107"/>
      <c r="C363" s="107"/>
    </row>
    <row r="364" spans="2:3" s="95" customFormat="1" x14ac:dyDescent="0.25">
      <c r="B364" s="107"/>
      <c r="C364" s="107"/>
    </row>
    <row r="365" spans="2:3" s="95" customFormat="1" x14ac:dyDescent="0.25">
      <c r="B365" s="107"/>
      <c r="C365" s="107"/>
    </row>
    <row r="366" spans="2:3" s="95" customFormat="1" x14ac:dyDescent="0.25">
      <c r="B366" s="107"/>
      <c r="C366" s="107"/>
    </row>
    <row r="367" spans="2:3" s="95" customFormat="1" x14ac:dyDescent="0.25">
      <c r="B367" s="107"/>
      <c r="C367" s="107"/>
    </row>
    <row r="368" spans="2:3" s="95" customFormat="1" x14ac:dyDescent="0.25">
      <c r="B368" s="107"/>
      <c r="C368" s="107"/>
    </row>
    <row r="369" spans="2:3" s="95" customFormat="1" x14ac:dyDescent="0.25">
      <c r="B369" s="107"/>
      <c r="C369" s="107"/>
    </row>
    <row r="370" spans="2:3" s="95" customFormat="1" x14ac:dyDescent="0.25">
      <c r="B370" s="107"/>
      <c r="C370" s="107"/>
    </row>
    <row r="371" spans="2:3" s="95" customFormat="1" x14ac:dyDescent="0.25">
      <c r="B371" s="107"/>
      <c r="C371" s="107"/>
    </row>
    <row r="372" spans="2:3" s="95" customFormat="1" x14ac:dyDescent="0.25">
      <c r="B372" s="107"/>
      <c r="C372" s="107"/>
    </row>
    <row r="373" spans="2:3" s="95" customFormat="1" x14ac:dyDescent="0.25">
      <c r="B373" s="107"/>
      <c r="C373" s="107"/>
    </row>
    <row r="374" spans="2:3" s="95" customFormat="1" x14ac:dyDescent="0.25">
      <c r="B374" s="107"/>
      <c r="C374" s="107"/>
    </row>
    <row r="375" spans="2:3" s="95" customFormat="1" x14ac:dyDescent="0.25">
      <c r="B375" s="107"/>
      <c r="C375" s="107"/>
    </row>
    <row r="376" spans="2:3" s="95" customFormat="1" x14ac:dyDescent="0.25">
      <c r="B376" s="107"/>
      <c r="C376" s="107"/>
    </row>
    <row r="377" spans="2:3" s="95" customFormat="1" x14ac:dyDescent="0.25">
      <c r="B377" s="107"/>
      <c r="C377" s="107"/>
    </row>
    <row r="378" spans="2:3" s="95" customFormat="1" x14ac:dyDescent="0.25">
      <c r="B378" s="107"/>
      <c r="C378" s="107"/>
    </row>
    <row r="379" spans="2:3" s="95" customFormat="1" x14ac:dyDescent="0.25">
      <c r="B379" s="107"/>
      <c r="C379" s="107"/>
    </row>
    <row r="380" spans="2:3" s="95" customFormat="1" x14ac:dyDescent="0.25">
      <c r="B380" s="107"/>
      <c r="C380" s="107"/>
    </row>
    <row r="381" spans="2:3" s="95" customFormat="1" x14ac:dyDescent="0.25">
      <c r="B381" s="107"/>
      <c r="C381" s="107"/>
    </row>
    <row r="382" spans="2:3" s="95" customFormat="1" x14ac:dyDescent="0.25">
      <c r="B382" s="107"/>
      <c r="C382" s="107"/>
    </row>
    <row r="383" spans="2:3" s="95" customFormat="1" x14ac:dyDescent="0.25">
      <c r="B383" s="107"/>
      <c r="C383" s="107"/>
    </row>
    <row r="384" spans="2:3" s="95" customFormat="1" x14ac:dyDescent="0.25">
      <c r="B384" s="107"/>
      <c r="C384" s="107"/>
    </row>
    <row r="385" spans="2:3" s="95" customFormat="1" x14ac:dyDescent="0.25">
      <c r="B385" s="107"/>
      <c r="C385" s="107"/>
    </row>
    <row r="386" spans="2:3" s="95" customFormat="1" x14ac:dyDescent="0.25">
      <c r="B386" s="107"/>
      <c r="C386" s="107"/>
    </row>
    <row r="387" spans="2:3" s="95" customFormat="1" x14ac:dyDescent="0.25">
      <c r="B387" s="107"/>
      <c r="C387" s="107"/>
    </row>
    <row r="388" spans="2:3" s="95" customFormat="1" x14ac:dyDescent="0.25">
      <c r="B388" s="107"/>
      <c r="C388" s="107"/>
    </row>
    <row r="389" spans="2:3" s="95" customFormat="1" x14ac:dyDescent="0.25">
      <c r="B389" s="107"/>
      <c r="C389" s="107"/>
    </row>
    <row r="390" spans="2:3" s="95" customFormat="1" x14ac:dyDescent="0.25">
      <c r="B390" s="107"/>
      <c r="C390" s="107"/>
    </row>
    <row r="391" spans="2:3" s="95" customFormat="1" x14ac:dyDescent="0.25">
      <c r="B391" s="107"/>
      <c r="C391" s="107"/>
    </row>
    <row r="392" spans="2:3" s="95" customFormat="1" x14ac:dyDescent="0.25">
      <c r="B392" s="107"/>
      <c r="C392" s="107"/>
    </row>
    <row r="393" spans="2:3" s="95" customFormat="1" x14ac:dyDescent="0.25">
      <c r="B393" s="107"/>
      <c r="C393" s="107"/>
    </row>
    <row r="394" spans="2:3" s="95" customFormat="1" x14ac:dyDescent="0.25">
      <c r="B394" s="107"/>
      <c r="C394" s="107"/>
    </row>
    <row r="395" spans="2:3" s="95" customFormat="1" x14ac:dyDescent="0.25">
      <c r="B395" s="107"/>
      <c r="C395" s="107"/>
    </row>
    <row r="396" spans="2:3" s="95" customFormat="1" x14ac:dyDescent="0.25">
      <c r="B396" s="107"/>
      <c r="C396" s="107"/>
    </row>
    <row r="397" spans="2:3" s="95" customFormat="1" x14ac:dyDescent="0.25">
      <c r="B397" s="107"/>
      <c r="C397" s="107"/>
    </row>
    <row r="398" spans="2:3" s="95" customFormat="1" x14ac:dyDescent="0.25">
      <c r="B398" s="107"/>
      <c r="C398" s="107"/>
    </row>
    <row r="399" spans="2:3" s="95" customFormat="1" x14ac:dyDescent="0.25">
      <c r="B399" s="107"/>
      <c r="C399" s="107"/>
    </row>
    <row r="400" spans="2:3" s="95" customFormat="1" x14ac:dyDescent="0.25">
      <c r="B400" s="107"/>
      <c r="C400" s="107"/>
    </row>
    <row r="401" spans="2:3" s="95" customFormat="1" x14ac:dyDescent="0.25">
      <c r="B401" s="107"/>
      <c r="C401" s="107"/>
    </row>
    <row r="402" spans="2:3" s="95" customFormat="1" x14ac:dyDescent="0.25">
      <c r="B402" s="107"/>
      <c r="C402" s="107"/>
    </row>
    <row r="403" spans="2:3" s="95" customFormat="1" x14ac:dyDescent="0.25">
      <c r="B403" s="107"/>
      <c r="C403" s="107"/>
    </row>
    <row r="404" spans="2:3" s="95" customFormat="1" x14ac:dyDescent="0.25">
      <c r="B404" s="107"/>
      <c r="C404" s="107"/>
    </row>
    <row r="405" spans="2:3" s="95" customFormat="1" x14ac:dyDescent="0.25">
      <c r="B405" s="107"/>
      <c r="C405" s="107"/>
    </row>
    <row r="406" spans="2:3" s="95" customFormat="1" x14ac:dyDescent="0.25">
      <c r="B406" s="107"/>
      <c r="C406" s="107"/>
    </row>
    <row r="407" spans="2:3" s="95" customFormat="1" x14ac:dyDescent="0.25">
      <c r="B407" s="107"/>
      <c r="C407" s="107"/>
    </row>
    <row r="408" spans="2:3" s="95" customFormat="1" x14ac:dyDescent="0.25">
      <c r="B408" s="107"/>
      <c r="C408" s="107"/>
    </row>
    <row r="409" spans="2:3" s="95" customFormat="1" x14ac:dyDescent="0.25">
      <c r="B409" s="107"/>
      <c r="C409" s="107"/>
    </row>
    <row r="410" spans="2:3" s="95" customFormat="1" x14ac:dyDescent="0.25">
      <c r="B410" s="107"/>
      <c r="C410" s="107"/>
    </row>
    <row r="411" spans="2:3" s="95" customFormat="1" x14ac:dyDescent="0.25">
      <c r="B411" s="107"/>
      <c r="C411" s="107"/>
    </row>
    <row r="412" spans="2:3" s="95" customFormat="1" x14ac:dyDescent="0.25">
      <c r="B412" s="107"/>
      <c r="C412" s="107"/>
    </row>
    <row r="413" spans="2:3" s="95" customFormat="1" x14ac:dyDescent="0.25">
      <c r="B413" s="107"/>
      <c r="C413" s="107"/>
    </row>
    <row r="414" spans="2:3" s="95" customFormat="1" x14ac:dyDescent="0.25">
      <c r="B414" s="107"/>
      <c r="C414" s="107"/>
    </row>
    <row r="415" spans="2:3" s="95" customFormat="1" x14ac:dyDescent="0.25">
      <c r="B415" s="107"/>
      <c r="C415" s="107"/>
    </row>
    <row r="416" spans="2:3" s="95" customFormat="1" x14ac:dyDescent="0.25">
      <c r="B416" s="107"/>
      <c r="C416" s="107"/>
    </row>
    <row r="417" spans="2:3" s="95" customFormat="1" x14ac:dyDescent="0.25">
      <c r="B417" s="107"/>
      <c r="C417" s="107"/>
    </row>
    <row r="418" spans="2:3" s="95" customFormat="1" x14ac:dyDescent="0.25">
      <c r="B418" s="107"/>
      <c r="C418" s="107"/>
    </row>
    <row r="419" spans="2:3" s="95" customFormat="1" x14ac:dyDescent="0.25">
      <c r="B419" s="107"/>
      <c r="C419" s="107"/>
    </row>
    <row r="420" spans="2:3" s="95" customFormat="1" x14ac:dyDescent="0.25">
      <c r="B420" s="107"/>
      <c r="C420" s="107"/>
    </row>
    <row r="421" spans="2:3" s="95" customFormat="1" x14ac:dyDescent="0.25">
      <c r="B421" s="107"/>
      <c r="C421" s="107"/>
    </row>
    <row r="422" spans="2:3" s="95" customFormat="1" x14ac:dyDescent="0.25">
      <c r="B422" s="107"/>
      <c r="C422" s="107"/>
    </row>
    <row r="423" spans="2:3" s="95" customFormat="1" x14ac:dyDescent="0.25">
      <c r="B423" s="107"/>
      <c r="C423" s="107"/>
    </row>
    <row r="424" spans="2:3" s="95" customFormat="1" x14ac:dyDescent="0.25">
      <c r="B424" s="107"/>
      <c r="C424" s="107"/>
    </row>
    <row r="425" spans="2:3" s="95" customFormat="1" x14ac:dyDescent="0.25">
      <c r="B425" s="107"/>
      <c r="C425" s="107"/>
    </row>
    <row r="426" spans="2:3" s="95" customFormat="1" x14ac:dyDescent="0.25">
      <c r="B426" s="107"/>
      <c r="C426" s="107"/>
    </row>
    <row r="427" spans="2:3" s="95" customFormat="1" x14ac:dyDescent="0.25">
      <c r="B427" s="107"/>
      <c r="C427" s="107"/>
    </row>
    <row r="428" spans="2:3" s="95" customFormat="1" x14ac:dyDescent="0.25">
      <c r="B428" s="107"/>
      <c r="C428" s="107"/>
    </row>
    <row r="429" spans="2:3" s="95" customFormat="1" x14ac:dyDescent="0.25">
      <c r="B429" s="107"/>
      <c r="C429" s="107"/>
    </row>
    <row r="430" spans="2:3" s="95" customFormat="1" x14ac:dyDescent="0.25">
      <c r="B430" s="107"/>
      <c r="C430" s="107"/>
    </row>
    <row r="431" spans="2:3" s="95" customFormat="1" x14ac:dyDescent="0.25">
      <c r="B431" s="107"/>
      <c r="C431" s="107"/>
    </row>
    <row r="432" spans="2:3" s="95" customFormat="1" x14ac:dyDescent="0.25">
      <c r="B432" s="107"/>
      <c r="C432" s="107"/>
    </row>
    <row r="433" spans="2:3" s="95" customFormat="1" x14ac:dyDescent="0.25">
      <c r="B433" s="107"/>
      <c r="C433" s="107"/>
    </row>
    <row r="434" spans="2:3" s="95" customFormat="1" x14ac:dyDescent="0.25">
      <c r="B434" s="107"/>
      <c r="C434" s="107"/>
    </row>
    <row r="435" spans="2:3" s="95" customFormat="1" x14ac:dyDescent="0.25">
      <c r="B435" s="107"/>
      <c r="C435" s="107"/>
    </row>
    <row r="436" spans="2:3" s="95" customFormat="1" x14ac:dyDescent="0.25">
      <c r="B436" s="107"/>
      <c r="C436" s="107"/>
    </row>
    <row r="437" spans="2:3" s="95" customFormat="1" x14ac:dyDescent="0.25">
      <c r="B437" s="107"/>
      <c r="C437" s="107"/>
    </row>
    <row r="438" spans="2:3" s="95" customFormat="1" x14ac:dyDescent="0.25">
      <c r="B438" s="107"/>
      <c r="C438" s="107"/>
    </row>
    <row r="439" spans="2:3" s="95" customFormat="1" x14ac:dyDescent="0.25">
      <c r="B439" s="107"/>
      <c r="C439" s="107"/>
    </row>
    <row r="440" spans="2:3" s="95" customFormat="1" x14ac:dyDescent="0.25">
      <c r="B440" s="107"/>
      <c r="C440" s="107"/>
    </row>
    <row r="441" spans="2:3" s="95" customFormat="1" x14ac:dyDescent="0.25">
      <c r="B441" s="107"/>
      <c r="C441" s="107"/>
    </row>
    <row r="442" spans="2:3" s="95" customFormat="1" x14ac:dyDescent="0.25">
      <c r="B442" s="107"/>
      <c r="C442" s="107"/>
    </row>
    <row r="443" spans="2:3" s="95" customFormat="1" x14ac:dyDescent="0.25">
      <c r="B443" s="107"/>
      <c r="C443" s="107"/>
    </row>
    <row r="444" spans="2:3" s="95" customFormat="1" x14ac:dyDescent="0.25">
      <c r="B444" s="107"/>
      <c r="C444" s="107"/>
    </row>
    <row r="445" spans="2:3" s="95" customFormat="1" x14ac:dyDescent="0.25">
      <c r="B445" s="107"/>
      <c r="C445" s="107"/>
    </row>
    <row r="446" spans="2:3" s="95" customFormat="1" x14ac:dyDescent="0.25">
      <c r="B446" s="107"/>
      <c r="C446" s="107"/>
    </row>
    <row r="447" spans="2:3" s="95" customFormat="1" x14ac:dyDescent="0.25">
      <c r="B447" s="107"/>
      <c r="C447" s="107"/>
    </row>
    <row r="448" spans="2:3" s="95" customFormat="1" x14ac:dyDescent="0.25">
      <c r="B448" s="107"/>
      <c r="C448" s="107"/>
    </row>
    <row r="449" spans="2:3" s="95" customFormat="1" x14ac:dyDescent="0.25">
      <c r="B449" s="107"/>
      <c r="C449" s="107"/>
    </row>
    <row r="450" spans="2:3" s="95" customFormat="1" x14ac:dyDescent="0.25">
      <c r="B450" s="107"/>
      <c r="C450" s="107"/>
    </row>
    <row r="451" spans="2:3" s="95" customFormat="1" x14ac:dyDescent="0.25">
      <c r="B451" s="107"/>
      <c r="C451" s="107"/>
    </row>
    <row r="452" spans="2:3" s="95" customFormat="1" x14ac:dyDescent="0.25">
      <c r="B452" s="107"/>
      <c r="C452" s="107"/>
    </row>
    <row r="453" spans="2:3" s="95" customFormat="1" x14ac:dyDescent="0.25">
      <c r="B453" s="107"/>
      <c r="C453" s="107"/>
    </row>
    <row r="454" spans="2:3" s="95" customFormat="1" x14ac:dyDescent="0.25">
      <c r="B454" s="107"/>
      <c r="C454" s="107"/>
    </row>
    <row r="455" spans="2:3" s="95" customFormat="1" x14ac:dyDescent="0.25">
      <c r="B455" s="107"/>
      <c r="C455" s="107"/>
    </row>
    <row r="456" spans="2:3" s="95" customFormat="1" x14ac:dyDescent="0.25">
      <c r="B456" s="107"/>
      <c r="C456" s="107"/>
    </row>
    <row r="457" spans="2:3" s="95" customFormat="1" x14ac:dyDescent="0.25">
      <c r="B457" s="107"/>
      <c r="C457" s="107"/>
    </row>
    <row r="458" spans="2:3" s="95" customFormat="1" x14ac:dyDescent="0.25">
      <c r="B458" s="107"/>
      <c r="C458" s="107"/>
    </row>
    <row r="459" spans="2:3" s="95" customFormat="1" x14ac:dyDescent="0.25">
      <c r="B459" s="107"/>
      <c r="C459" s="107"/>
    </row>
    <row r="460" spans="2:3" s="95" customFormat="1" x14ac:dyDescent="0.25">
      <c r="B460" s="107"/>
      <c r="C460" s="107"/>
    </row>
    <row r="461" spans="2:3" s="95" customFormat="1" x14ac:dyDescent="0.25">
      <c r="B461" s="107"/>
      <c r="C461" s="107"/>
    </row>
    <row r="462" spans="2:3" s="95" customFormat="1" x14ac:dyDescent="0.25">
      <c r="B462" s="107"/>
      <c r="C462" s="107"/>
    </row>
    <row r="463" spans="2:3" s="95" customFormat="1" x14ac:dyDescent="0.25">
      <c r="B463" s="107"/>
      <c r="C463" s="107"/>
    </row>
    <row r="464" spans="2:3" s="95" customFormat="1" x14ac:dyDescent="0.25">
      <c r="B464" s="107"/>
      <c r="C464" s="107"/>
    </row>
    <row r="465" spans="2:3" s="95" customFormat="1" x14ac:dyDescent="0.25">
      <c r="B465" s="107"/>
      <c r="C465" s="107"/>
    </row>
    <row r="466" spans="2:3" s="95" customFormat="1" x14ac:dyDescent="0.25">
      <c r="B466" s="107"/>
      <c r="C466" s="107"/>
    </row>
    <row r="467" spans="2:3" s="95" customFormat="1" x14ac:dyDescent="0.25">
      <c r="B467" s="107"/>
      <c r="C467" s="107"/>
    </row>
    <row r="468" spans="2:3" s="95" customFormat="1" x14ac:dyDescent="0.25">
      <c r="B468" s="107"/>
      <c r="C468" s="107"/>
    </row>
    <row r="469" spans="2:3" s="95" customFormat="1" x14ac:dyDescent="0.25">
      <c r="B469" s="107"/>
      <c r="C469" s="107"/>
    </row>
    <row r="470" spans="2:3" s="95" customFormat="1" x14ac:dyDescent="0.25">
      <c r="B470" s="107"/>
      <c r="C470" s="107"/>
    </row>
    <row r="471" spans="2:3" s="95" customFormat="1" x14ac:dyDescent="0.25">
      <c r="B471" s="107"/>
      <c r="C471" s="107"/>
    </row>
    <row r="472" spans="2:3" s="95" customFormat="1" x14ac:dyDescent="0.25">
      <c r="B472" s="107"/>
      <c r="C472" s="107"/>
    </row>
    <row r="473" spans="2:3" s="95" customFormat="1" x14ac:dyDescent="0.25">
      <c r="B473" s="107"/>
      <c r="C473" s="107"/>
    </row>
    <row r="474" spans="2:3" s="95" customFormat="1" x14ac:dyDescent="0.25">
      <c r="B474" s="107"/>
      <c r="C474" s="107"/>
    </row>
    <row r="475" spans="2:3" s="95" customFormat="1" x14ac:dyDescent="0.25">
      <c r="B475" s="107"/>
      <c r="C475" s="107"/>
    </row>
    <row r="476" spans="2:3" s="95" customFormat="1" x14ac:dyDescent="0.25">
      <c r="B476" s="107"/>
      <c r="C476" s="107"/>
    </row>
    <row r="477" spans="2:3" s="95" customFormat="1" x14ac:dyDescent="0.25">
      <c r="B477" s="107"/>
      <c r="C477" s="107"/>
    </row>
    <row r="478" spans="2:3" s="95" customFormat="1" x14ac:dyDescent="0.25">
      <c r="B478" s="107"/>
      <c r="C478" s="107"/>
    </row>
    <row r="479" spans="2:3" s="95" customFormat="1" x14ac:dyDescent="0.25">
      <c r="B479" s="107"/>
      <c r="C479" s="107"/>
    </row>
    <row r="480" spans="2:3" s="95" customFormat="1" x14ac:dyDescent="0.25">
      <c r="B480" s="107"/>
      <c r="C480" s="107"/>
    </row>
    <row r="481" spans="2:3" s="95" customFormat="1" x14ac:dyDescent="0.25">
      <c r="B481" s="107"/>
      <c r="C481" s="107"/>
    </row>
    <row r="482" spans="2:3" s="95" customFormat="1" x14ac:dyDescent="0.25">
      <c r="B482" s="107"/>
      <c r="C482" s="107"/>
    </row>
    <row r="483" spans="2:3" s="95" customFormat="1" x14ac:dyDescent="0.25">
      <c r="B483" s="107"/>
      <c r="C483" s="107"/>
    </row>
    <row r="484" spans="2:3" s="95" customFormat="1" x14ac:dyDescent="0.25">
      <c r="B484" s="107"/>
      <c r="C484" s="107"/>
    </row>
    <row r="485" spans="2:3" s="95" customFormat="1" x14ac:dyDescent="0.25">
      <c r="B485" s="107"/>
      <c r="C485" s="107"/>
    </row>
    <row r="486" spans="2:3" s="95" customFormat="1" x14ac:dyDescent="0.25">
      <c r="B486" s="107"/>
      <c r="C486" s="107"/>
    </row>
    <row r="487" spans="2:3" s="95" customFormat="1" x14ac:dyDescent="0.25">
      <c r="B487" s="107"/>
      <c r="C487" s="107"/>
    </row>
    <row r="488" spans="2:3" s="95" customFormat="1" x14ac:dyDescent="0.25">
      <c r="B488" s="107"/>
      <c r="C488" s="107"/>
    </row>
    <row r="489" spans="2:3" s="95" customFormat="1" x14ac:dyDescent="0.25">
      <c r="B489" s="107"/>
      <c r="C489" s="107"/>
    </row>
    <row r="490" spans="2:3" s="95" customFormat="1" x14ac:dyDescent="0.25">
      <c r="B490" s="107"/>
      <c r="C490" s="107"/>
    </row>
    <row r="491" spans="2:3" s="95" customFormat="1" x14ac:dyDescent="0.25">
      <c r="B491" s="107"/>
      <c r="C491" s="107"/>
    </row>
    <row r="492" spans="2:3" s="95" customFormat="1" x14ac:dyDescent="0.25">
      <c r="B492" s="107"/>
      <c r="C492" s="107"/>
    </row>
    <row r="493" spans="2:3" s="95" customFormat="1" x14ac:dyDescent="0.25">
      <c r="B493" s="107"/>
      <c r="C493" s="107"/>
    </row>
    <row r="494" spans="2:3" s="95" customFormat="1" x14ac:dyDescent="0.25">
      <c r="B494" s="107"/>
      <c r="C494" s="107"/>
    </row>
    <row r="495" spans="2:3" s="95" customFormat="1" x14ac:dyDescent="0.25">
      <c r="B495" s="107"/>
      <c r="C495" s="107"/>
    </row>
    <row r="496" spans="2:3" s="95" customFormat="1" x14ac:dyDescent="0.25">
      <c r="B496" s="107"/>
      <c r="C496" s="107"/>
    </row>
    <row r="497" spans="2:3" s="95" customFormat="1" x14ac:dyDescent="0.25">
      <c r="B497" s="107"/>
      <c r="C497" s="107"/>
    </row>
    <row r="498" spans="2:3" s="95" customFormat="1" x14ac:dyDescent="0.25">
      <c r="B498" s="107"/>
      <c r="C498" s="107"/>
    </row>
    <row r="499" spans="2:3" s="95" customFormat="1" x14ac:dyDescent="0.25">
      <c r="B499" s="107"/>
      <c r="C499" s="107"/>
    </row>
    <row r="500" spans="2:3" s="95" customFormat="1" x14ac:dyDescent="0.25">
      <c r="B500" s="107"/>
      <c r="C500" s="107"/>
    </row>
    <row r="501" spans="2:3" s="95" customFormat="1" x14ac:dyDescent="0.25">
      <c r="B501" s="107"/>
      <c r="C501" s="107"/>
    </row>
    <row r="502" spans="2:3" s="95" customFormat="1" x14ac:dyDescent="0.25">
      <c r="B502" s="107"/>
      <c r="C502" s="107"/>
    </row>
    <row r="503" spans="2:3" s="95" customFormat="1" x14ac:dyDescent="0.25">
      <c r="B503" s="107"/>
      <c r="C503" s="107"/>
    </row>
    <row r="504" spans="2:3" s="95" customFormat="1" x14ac:dyDescent="0.25">
      <c r="B504" s="107"/>
      <c r="C504" s="107"/>
    </row>
    <row r="505" spans="2:3" s="95" customFormat="1" x14ac:dyDescent="0.25">
      <c r="B505" s="107"/>
      <c r="C505" s="107"/>
    </row>
    <row r="506" spans="2:3" s="95" customFormat="1" x14ac:dyDescent="0.25">
      <c r="B506" s="107"/>
      <c r="C506" s="107"/>
    </row>
    <row r="507" spans="2:3" s="95" customFormat="1" x14ac:dyDescent="0.25">
      <c r="B507" s="107"/>
      <c r="C507" s="107"/>
    </row>
    <row r="508" spans="2:3" s="95" customFormat="1" x14ac:dyDescent="0.25">
      <c r="B508" s="107"/>
      <c r="C508" s="107"/>
    </row>
    <row r="509" spans="2:3" s="95" customFormat="1" x14ac:dyDescent="0.25">
      <c r="B509" s="107"/>
      <c r="C509" s="107"/>
    </row>
    <row r="510" spans="2:3" s="95" customFormat="1" x14ac:dyDescent="0.25">
      <c r="B510" s="107"/>
      <c r="C510" s="107"/>
    </row>
    <row r="511" spans="2:3" s="95" customFormat="1" x14ac:dyDescent="0.25">
      <c r="B511" s="107"/>
      <c r="C511" s="107"/>
    </row>
    <row r="512" spans="2:3" s="95" customFormat="1" x14ac:dyDescent="0.25">
      <c r="B512" s="107"/>
      <c r="C512" s="107"/>
    </row>
    <row r="513" spans="2:3" s="95" customFormat="1" x14ac:dyDescent="0.25">
      <c r="B513" s="107"/>
      <c r="C513" s="107"/>
    </row>
    <row r="514" spans="2:3" s="95" customFormat="1" x14ac:dyDescent="0.25">
      <c r="B514" s="107"/>
      <c r="C514" s="107"/>
    </row>
    <row r="515" spans="2:3" s="95" customFormat="1" x14ac:dyDescent="0.25">
      <c r="B515" s="107"/>
      <c r="C515" s="107"/>
    </row>
    <row r="516" spans="2:3" s="95" customFormat="1" x14ac:dyDescent="0.25">
      <c r="B516" s="107"/>
      <c r="C516" s="107"/>
    </row>
    <row r="517" spans="2:3" s="95" customFormat="1" x14ac:dyDescent="0.25">
      <c r="B517" s="107"/>
      <c r="C517" s="107"/>
    </row>
    <row r="518" spans="2:3" s="95" customFormat="1" x14ac:dyDescent="0.25">
      <c r="B518" s="107"/>
      <c r="C518" s="107"/>
    </row>
    <row r="519" spans="2:3" s="95" customFormat="1" x14ac:dyDescent="0.25">
      <c r="B519" s="107"/>
      <c r="C519" s="107"/>
    </row>
    <row r="520" spans="2:3" s="95" customFormat="1" x14ac:dyDescent="0.25">
      <c r="B520" s="107"/>
      <c r="C520" s="107"/>
    </row>
    <row r="521" spans="2:3" s="95" customFormat="1" x14ac:dyDescent="0.25">
      <c r="B521" s="107"/>
      <c r="C521" s="107"/>
    </row>
    <row r="522" spans="2:3" s="95" customFormat="1" x14ac:dyDescent="0.25">
      <c r="B522" s="107"/>
      <c r="C522" s="107"/>
    </row>
    <row r="523" spans="2:3" s="95" customFormat="1" x14ac:dyDescent="0.25">
      <c r="B523" s="107"/>
      <c r="C523" s="107"/>
    </row>
    <row r="524" spans="2:3" s="95" customFormat="1" x14ac:dyDescent="0.25">
      <c r="B524" s="107"/>
      <c r="C524" s="107"/>
    </row>
    <row r="525" spans="2:3" s="95" customFormat="1" x14ac:dyDescent="0.25">
      <c r="B525" s="107"/>
      <c r="C525" s="107"/>
    </row>
    <row r="526" spans="2:3" s="95" customFormat="1" x14ac:dyDescent="0.25">
      <c r="B526" s="107"/>
      <c r="C526" s="107"/>
    </row>
    <row r="527" spans="2:3" s="95" customFormat="1" x14ac:dyDescent="0.25">
      <c r="B527" s="107"/>
      <c r="C527" s="107"/>
    </row>
    <row r="528" spans="2:3" s="95" customFormat="1" x14ac:dyDescent="0.25">
      <c r="B528" s="107"/>
      <c r="C528" s="107"/>
    </row>
    <row r="529" spans="2:3" s="95" customFormat="1" x14ac:dyDescent="0.25">
      <c r="B529" s="107"/>
      <c r="C529" s="107"/>
    </row>
    <row r="530" spans="2:3" s="95" customFormat="1" x14ac:dyDescent="0.25">
      <c r="B530" s="107"/>
      <c r="C530" s="107"/>
    </row>
    <row r="531" spans="2:3" s="95" customFormat="1" x14ac:dyDescent="0.25">
      <c r="B531" s="107"/>
      <c r="C531" s="107"/>
    </row>
    <row r="532" spans="2:3" s="95" customFormat="1" x14ac:dyDescent="0.25">
      <c r="B532" s="107"/>
      <c r="C532" s="107"/>
    </row>
    <row r="533" spans="2:3" s="95" customFormat="1" x14ac:dyDescent="0.25">
      <c r="B533" s="107"/>
      <c r="C533" s="107"/>
    </row>
    <row r="534" spans="2:3" s="95" customFormat="1" x14ac:dyDescent="0.25">
      <c r="B534" s="107"/>
      <c r="C534" s="107"/>
    </row>
    <row r="535" spans="2:3" s="95" customFormat="1" x14ac:dyDescent="0.25">
      <c r="B535" s="107"/>
      <c r="C535" s="107"/>
    </row>
    <row r="536" spans="2:3" s="95" customFormat="1" x14ac:dyDescent="0.25">
      <c r="B536" s="107"/>
      <c r="C536" s="107"/>
    </row>
    <row r="537" spans="2:3" s="95" customFormat="1" x14ac:dyDescent="0.25">
      <c r="B537" s="107"/>
      <c r="C537" s="107"/>
    </row>
    <row r="538" spans="2:3" s="95" customFormat="1" x14ac:dyDescent="0.25">
      <c r="B538" s="107"/>
      <c r="C538" s="107"/>
    </row>
    <row r="539" spans="2:3" s="95" customFormat="1" x14ac:dyDescent="0.25">
      <c r="B539" s="107"/>
      <c r="C539" s="107"/>
    </row>
    <row r="540" spans="2:3" s="95" customFormat="1" x14ac:dyDescent="0.25">
      <c r="B540" s="107"/>
      <c r="C540" s="107"/>
    </row>
    <row r="541" spans="2:3" s="95" customFormat="1" x14ac:dyDescent="0.25">
      <c r="B541" s="107"/>
      <c r="C541" s="107"/>
    </row>
    <row r="542" spans="2:3" s="95" customFormat="1" x14ac:dyDescent="0.25">
      <c r="B542" s="107"/>
      <c r="C542" s="107"/>
    </row>
    <row r="543" spans="2:3" s="95" customFormat="1" x14ac:dyDescent="0.25">
      <c r="B543" s="107"/>
      <c r="C543" s="107"/>
    </row>
    <row r="544" spans="2:3" s="95" customFormat="1" x14ac:dyDescent="0.25">
      <c r="B544" s="107"/>
      <c r="C544" s="107"/>
    </row>
    <row r="545" spans="2:3" s="95" customFormat="1" x14ac:dyDescent="0.25">
      <c r="B545" s="107"/>
      <c r="C545" s="107"/>
    </row>
    <row r="546" spans="2:3" s="95" customFormat="1" x14ac:dyDescent="0.25">
      <c r="B546" s="107"/>
      <c r="C546" s="107"/>
    </row>
    <row r="547" spans="2:3" s="95" customFormat="1" x14ac:dyDescent="0.25">
      <c r="B547" s="107"/>
      <c r="C547" s="107"/>
    </row>
    <row r="548" spans="2:3" s="95" customFormat="1" x14ac:dyDescent="0.25">
      <c r="B548" s="107"/>
      <c r="C548" s="107"/>
    </row>
    <row r="549" spans="2:3" s="95" customFormat="1" x14ac:dyDescent="0.25">
      <c r="B549" s="107"/>
      <c r="C549" s="107"/>
    </row>
    <row r="550" spans="2:3" s="95" customFormat="1" x14ac:dyDescent="0.25">
      <c r="B550" s="107"/>
      <c r="C550" s="107"/>
    </row>
    <row r="551" spans="2:3" s="95" customFormat="1" x14ac:dyDescent="0.25">
      <c r="B551" s="107"/>
      <c r="C551" s="107"/>
    </row>
    <row r="552" spans="2:3" s="95" customFormat="1" x14ac:dyDescent="0.25">
      <c r="B552" s="107"/>
      <c r="C552" s="107"/>
    </row>
    <row r="553" spans="2:3" s="95" customFormat="1" x14ac:dyDescent="0.25">
      <c r="B553" s="107"/>
      <c r="C553" s="107"/>
    </row>
    <row r="554" spans="2:3" s="95" customFormat="1" x14ac:dyDescent="0.25">
      <c r="B554" s="107"/>
      <c r="C554" s="107"/>
    </row>
    <row r="555" spans="2:3" s="95" customFormat="1" x14ac:dyDescent="0.25">
      <c r="B555" s="107"/>
      <c r="C555" s="107"/>
    </row>
    <row r="556" spans="2:3" s="95" customFormat="1" x14ac:dyDescent="0.25">
      <c r="B556" s="107"/>
      <c r="C556" s="107"/>
    </row>
    <row r="557" spans="2:3" s="95" customFormat="1" x14ac:dyDescent="0.25">
      <c r="B557" s="107"/>
      <c r="C557" s="107"/>
    </row>
    <row r="558" spans="2:3" s="95" customFormat="1" x14ac:dyDescent="0.25">
      <c r="B558" s="107"/>
      <c r="C558" s="107"/>
    </row>
    <row r="559" spans="2:3" s="95" customFormat="1" x14ac:dyDescent="0.25">
      <c r="B559" s="107"/>
      <c r="C559" s="107"/>
    </row>
    <row r="560" spans="2:3" s="95" customFormat="1" x14ac:dyDescent="0.25">
      <c r="B560" s="107"/>
      <c r="C560" s="107"/>
    </row>
    <row r="561" spans="2:3" s="95" customFormat="1" x14ac:dyDescent="0.25">
      <c r="B561" s="107"/>
      <c r="C561" s="107"/>
    </row>
    <row r="562" spans="2:3" s="95" customFormat="1" x14ac:dyDescent="0.25">
      <c r="B562" s="107"/>
      <c r="C562" s="107"/>
    </row>
    <row r="563" spans="2:3" s="95" customFormat="1" x14ac:dyDescent="0.25">
      <c r="B563" s="107"/>
      <c r="C563" s="107"/>
    </row>
    <row r="564" spans="2:3" s="95" customFormat="1" x14ac:dyDescent="0.25">
      <c r="B564" s="107"/>
      <c r="C564" s="107"/>
    </row>
    <row r="565" spans="2:3" s="95" customFormat="1" x14ac:dyDescent="0.25">
      <c r="B565" s="107"/>
      <c r="C565" s="107"/>
    </row>
    <row r="566" spans="2:3" s="95" customFormat="1" x14ac:dyDescent="0.25">
      <c r="B566" s="107"/>
      <c r="C566" s="107"/>
    </row>
    <row r="567" spans="2:3" s="95" customFormat="1" x14ac:dyDescent="0.25">
      <c r="B567" s="107"/>
      <c r="C567" s="107"/>
    </row>
    <row r="568" spans="2:3" s="95" customFormat="1" x14ac:dyDescent="0.25">
      <c r="B568" s="107"/>
      <c r="C568" s="107"/>
    </row>
    <row r="569" spans="2:3" s="95" customFormat="1" x14ac:dyDescent="0.25">
      <c r="B569" s="107"/>
      <c r="C569" s="107"/>
    </row>
    <row r="570" spans="2:3" s="95" customFormat="1" x14ac:dyDescent="0.25">
      <c r="B570" s="107"/>
      <c r="C570" s="107"/>
    </row>
    <row r="571" spans="2:3" s="95" customFormat="1" x14ac:dyDescent="0.25">
      <c r="B571" s="107"/>
      <c r="C571" s="107"/>
    </row>
    <row r="572" spans="2:3" s="95" customFormat="1" x14ac:dyDescent="0.25">
      <c r="B572" s="107"/>
      <c r="C572" s="107"/>
    </row>
    <row r="573" spans="2:3" s="95" customFormat="1" x14ac:dyDescent="0.25">
      <c r="B573" s="107"/>
      <c r="C573" s="107"/>
    </row>
    <row r="574" spans="2:3" s="95" customFormat="1" x14ac:dyDescent="0.25">
      <c r="B574" s="107"/>
      <c r="C574" s="107"/>
    </row>
    <row r="575" spans="2:3" s="95" customFormat="1" x14ac:dyDescent="0.25">
      <c r="B575" s="107"/>
      <c r="C575" s="107"/>
    </row>
    <row r="576" spans="2:3" s="95" customFormat="1" x14ac:dyDescent="0.25">
      <c r="B576" s="107"/>
      <c r="C576" s="107"/>
    </row>
    <row r="577" spans="2:3" s="95" customFormat="1" x14ac:dyDescent="0.25">
      <c r="B577" s="107"/>
      <c r="C577" s="107"/>
    </row>
    <row r="578" spans="2:3" s="95" customFormat="1" x14ac:dyDescent="0.25">
      <c r="B578" s="107"/>
      <c r="C578" s="107"/>
    </row>
    <row r="579" spans="2:3" s="95" customFormat="1" x14ac:dyDescent="0.25">
      <c r="B579" s="107"/>
      <c r="C579" s="107"/>
    </row>
    <row r="580" spans="2:3" s="95" customFormat="1" x14ac:dyDescent="0.25">
      <c r="B580" s="107"/>
      <c r="C580" s="107"/>
    </row>
    <row r="581" spans="2:3" s="95" customFormat="1" x14ac:dyDescent="0.25">
      <c r="B581" s="107"/>
      <c r="C581" s="107"/>
    </row>
    <row r="582" spans="2:3" s="95" customFormat="1" x14ac:dyDescent="0.25">
      <c r="B582" s="107"/>
      <c r="C582" s="107"/>
    </row>
    <row r="583" spans="2:3" s="95" customFormat="1" x14ac:dyDescent="0.25">
      <c r="B583" s="107"/>
      <c r="C583" s="107"/>
    </row>
    <row r="584" spans="2:3" s="95" customFormat="1" x14ac:dyDescent="0.25">
      <c r="B584" s="107"/>
      <c r="C584" s="107"/>
    </row>
    <row r="585" spans="2:3" s="95" customFormat="1" x14ac:dyDescent="0.25">
      <c r="B585" s="107"/>
      <c r="C585" s="107"/>
    </row>
    <row r="586" spans="2:3" s="95" customFormat="1" x14ac:dyDescent="0.25">
      <c r="B586" s="107"/>
      <c r="C586" s="107"/>
    </row>
    <row r="587" spans="2:3" s="95" customFormat="1" x14ac:dyDescent="0.25">
      <c r="B587" s="107"/>
      <c r="C587" s="107"/>
    </row>
    <row r="588" spans="2:3" s="95" customFormat="1" x14ac:dyDescent="0.25">
      <c r="B588" s="107"/>
      <c r="C588" s="107"/>
    </row>
    <row r="589" spans="2:3" s="95" customFormat="1" x14ac:dyDescent="0.25">
      <c r="B589" s="107"/>
      <c r="C589" s="107"/>
    </row>
    <row r="590" spans="2:3" s="95" customFormat="1" x14ac:dyDescent="0.25">
      <c r="B590" s="107"/>
      <c r="C590" s="107"/>
    </row>
    <row r="591" spans="2:3" s="95" customFormat="1" x14ac:dyDescent="0.25">
      <c r="B591" s="107"/>
      <c r="C591" s="107"/>
    </row>
    <row r="592" spans="2:3" s="95" customFormat="1" x14ac:dyDescent="0.25">
      <c r="B592" s="107"/>
      <c r="C592" s="107"/>
    </row>
    <row r="593" spans="2:3" s="95" customFormat="1" x14ac:dyDescent="0.25">
      <c r="B593" s="107"/>
      <c r="C593" s="107"/>
    </row>
    <row r="594" spans="2:3" s="95" customFormat="1" x14ac:dyDescent="0.25">
      <c r="B594" s="107"/>
      <c r="C594" s="107"/>
    </row>
    <row r="595" spans="2:3" s="95" customFormat="1" x14ac:dyDescent="0.25">
      <c r="B595" s="107"/>
      <c r="C595" s="107"/>
    </row>
    <row r="596" spans="2:3" s="95" customFormat="1" x14ac:dyDescent="0.25">
      <c r="B596" s="107"/>
      <c r="C596" s="107"/>
    </row>
    <row r="597" spans="2:3" s="95" customFormat="1" x14ac:dyDescent="0.25">
      <c r="B597" s="107"/>
      <c r="C597" s="107"/>
    </row>
    <row r="598" spans="2:3" s="95" customFormat="1" x14ac:dyDescent="0.25">
      <c r="B598" s="107"/>
      <c r="C598" s="107"/>
    </row>
    <row r="599" spans="2:3" s="95" customFormat="1" x14ac:dyDescent="0.25">
      <c r="B599" s="107"/>
      <c r="C599" s="107"/>
    </row>
    <row r="600" spans="2:3" s="95" customFormat="1" x14ac:dyDescent="0.25">
      <c r="B600" s="107"/>
      <c r="C600" s="107"/>
    </row>
    <row r="601" spans="2:3" s="95" customFormat="1" x14ac:dyDescent="0.25">
      <c r="B601" s="107"/>
      <c r="C601" s="107"/>
    </row>
    <row r="602" spans="2:3" s="95" customFormat="1" x14ac:dyDescent="0.25">
      <c r="B602" s="107"/>
      <c r="C602" s="107"/>
    </row>
    <row r="603" spans="2:3" s="95" customFormat="1" x14ac:dyDescent="0.25">
      <c r="B603" s="107"/>
      <c r="C603" s="107"/>
    </row>
    <row r="604" spans="2:3" s="95" customFormat="1" x14ac:dyDescent="0.25">
      <c r="B604" s="107"/>
      <c r="C604" s="107"/>
    </row>
    <row r="605" spans="2:3" s="95" customFormat="1" x14ac:dyDescent="0.25">
      <c r="B605" s="107"/>
      <c r="C605" s="107"/>
    </row>
    <row r="606" spans="2:3" s="95" customFormat="1" x14ac:dyDescent="0.25">
      <c r="B606" s="107"/>
      <c r="C606" s="107"/>
    </row>
    <row r="607" spans="2:3" s="95" customFormat="1" x14ac:dyDescent="0.25">
      <c r="B607" s="107"/>
      <c r="C607" s="107"/>
    </row>
    <row r="608" spans="2:3" s="95" customFormat="1" x14ac:dyDescent="0.25">
      <c r="B608" s="107"/>
      <c r="C608" s="107"/>
    </row>
    <row r="609" spans="2:3" s="95" customFormat="1" x14ac:dyDescent="0.25">
      <c r="B609" s="107"/>
      <c r="C609" s="107"/>
    </row>
    <row r="610" spans="2:3" s="95" customFormat="1" x14ac:dyDescent="0.25">
      <c r="B610" s="107"/>
      <c r="C610" s="107"/>
    </row>
    <row r="611" spans="2:3" s="95" customFormat="1" x14ac:dyDescent="0.25">
      <c r="B611" s="107"/>
      <c r="C611" s="107"/>
    </row>
    <row r="612" spans="2:3" s="95" customFormat="1" x14ac:dyDescent="0.25">
      <c r="B612" s="107"/>
      <c r="C612" s="107"/>
    </row>
    <row r="613" spans="2:3" s="95" customFormat="1" x14ac:dyDescent="0.25">
      <c r="B613" s="107"/>
      <c r="C613" s="107"/>
    </row>
    <row r="614" spans="2:3" s="95" customFormat="1" x14ac:dyDescent="0.25">
      <c r="B614" s="107"/>
      <c r="C614" s="107"/>
    </row>
    <row r="615" spans="2:3" s="95" customFormat="1" x14ac:dyDescent="0.25">
      <c r="B615" s="107"/>
      <c r="C615" s="107"/>
    </row>
    <row r="616" spans="2:3" s="95" customFormat="1" x14ac:dyDescent="0.25">
      <c r="B616" s="107"/>
      <c r="C616" s="107"/>
    </row>
    <row r="617" spans="2:3" s="95" customFormat="1" x14ac:dyDescent="0.25">
      <c r="B617" s="107"/>
      <c r="C617" s="107"/>
    </row>
    <row r="618" spans="2:3" s="95" customFormat="1" x14ac:dyDescent="0.25">
      <c r="B618" s="107"/>
      <c r="C618" s="107"/>
    </row>
    <row r="619" spans="2:3" s="95" customFormat="1" x14ac:dyDescent="0.25">
      <c r="B619" s="107"/>
      <c r="C619" s="107"/>
    </row>
    <row r="620" spans="2:3" s="95" customFormat="1" x14ac:dyDescent="0.25">
      <c r="B620" s="107"/>
      <c r="C620" s="107"/>
    </row>
    <row r="621" spans="2:3" s="95" customFormat="1" x14ac:dyDescent="0.25">
      <c r="B621" s="107"/>
      <c r="C621" s="107"/>
    </row>
    <row r="622" spans="2:3" s="95" customFormat="1" x14ac:dyDescent="0.25">
      <c r="B622" s="107"/>
      <c r="C622" s="107"/>
    </row>
    <row r="623" spans="2:3" s="95" customFormat="1" x14ac:dyDescent="0.25">
      <c r="B623" s="107"/>
      <c r="C623" s="107"/>
    </row>
    <row r="624" spans="2:3" s="95" customFormat="1" x14ac:dyDescent="0.25">
      <c r="B624" s="107"/>
      <c r="C624" s="107"/>
    </row>
    <row r="625" spans="2:3" s="95" customFormat="1" x14ac:dyDescent="0.25">
      <c r="B625" s="107"/>
      <c r="C625" s="107"/>
    </row>
    <row r="626" spans="2:3" s="95" customFormat="1" x14ac:dyDescent="0.25">
      <c r="B626" s="107"/>
      <c r="C626" s="107"/>
    </row>
    <row r="627" spans="2:3" s="95" customFormat="1" x14ac:dyDescent="0.25">
      <c r="B627" s="107"/>
      <c r="C627" s="107"/>
    </row>
    <row r="628" spans="2:3" s="95" customFormat="1" x14ac:dyDescent="0.25">
      <c r="B628" s="107"/>
      <c r="C628" s="107"/>
    </row>
    <row r="629" spans="2:3" s="95" customFormat="1" x14ac:dyDescent="0.25">
      <c r="B629" s="107"/>
      <c r="C629" s="107"/>
    </row>
    <row r="630" spans="2:3" s="95" customFormat="1" x14ac:dyDescent="0.25">
      <c r="B630" s="107"/>
      <c r="C630" s="107"/>
    </row>
    <row r="631" spans="2:3" s="95" customFormat="1" x14ac:dyDescent="0.25">
      <c r="B631" s="107"/>
      <c r="C631" s="107"/>
    </row>
    <row r="632" spans="2:3" s="95" customFormat="1" x14ac:dyDescent="0.25">
      <c r="B632" s="107"/>
      <c r="C632" s="107"/>
    </row>
    <row r="633" spans="2:3" s="95" customFormat="1" x14ac:dyDescent="0.25">
      <c r="B633" s="107"/>
      <c r="C633" s="107"/>
    </row>
    <row r="634" spans="2:3" s="95" customFormat="1" x14ac:dyDescent="0.25">
      <c r="B634" s="107"/>
      <c r="C634" s="107"/>
    </row>
    <row r="635" spans="2:3" s="95" customFormat="1" x14ac:dyDescent="0.25">
      <c r="B635" s="107"/>
      <c r="C635" s="107"/>
    </row>
    <row r="636" spans="2:3" s="95" customFormat="1" x14ac:dyDescent="0.25">
      <c r="B636" s="107"/>
      <c r="C636" s="107"/>
    </row>
    <row r="637" spans="2:3" s="95" customFormat="1" x14ac:dyDescent="0.25">
      <c r="B637" s="107"/>
      <c r="C637" s="107"/>
    </row>
    <row r="638" spans="2:3" s="95" customFormat="1" x14ac:dyDescent="0.25">
      <c r="B638" s="107"/>
      <c r="C638" s="107"/>
    </row>
    <row r="639" spans="2:3" s="95" customFormat="1" x14ac:dyDescent="0.25">
      <c r="B639" s="107"/>
      <c r="C639" s="107"/>
    </row>
    <row r="640" spans="2:3" s="95" customFormat="1" x14ac:dyDescent="0.25">
      <c r="B640" s="107"/>
      <c r="C640" s="107"/>
    </row>
    <row r="641" spans="2:3" s="95" customFormat="1" x14ac:dyDescent="0.25">
      <c r="B641" s="107"/>
      <c r="C641" s="107"/>
    </row>
    <row r="642" spans="2:3" s="95" customFormat="1" x14ac:dyDescent="0.25">
      <c r="B642" s="107"/>
      <c r="C642" s="107"/>
    </row>
    <row r="643" spans="2:3" s="95" customFormat="1" x14ac:dyDescent="0.25">
      <c r="B643" s="107"/>
      <c r="C643" s="107"/>
    </row>
    <row r="644" spans="2:3" s="95" customFormat="1" x14ac:dyDescent="0.25">
      <c r="B644" s="107"/>
      <c r="C644" s="107"/>
    </row>
    <row r="645" spans="2:3" s="95" customFormat="1" x14ac:dyDescent="0.25">
      <c r="B645" s="107"/>
      <c r="C645" s="107"/>
    </row>
    <row r="646" spans="2:3" s="95" customFormat="1" x14ac:dyDescent="0.25">
      <c r="B646" s="107"/>
      <c r="C646" s="107"/>
    </row>
    <row r="647" spans="2:3" s="95" customFormat="1" x14ac:dyDescent="0.25">
      <c r="B647" s="107"/>
      <c r="C647" s="107"/>
    </row>
    <row r="648" spans="2:3" s="95" customFormat="1" x14ac:dyDescent="0.25">
      <c r="B648" s="107"/>
      <c r="C648" s="107"/>
    </row>
    <row r="649" spans="2:3" s="95" customFormat="1" x14ac:dyDescent="0.25">
      <c r="B649" s="107"/>
      <c r="C649" s="107"/>
    </row>
    <row r="650" spans="2:3" s="95" customFormat="1" x14ac:dyDescent="0.25">
      <c r="B650" s="107"/>
      <c r="C650" s="107"/>
    </row>
    <row r="651" spans="2:3" s="95" customFormat="1" x14ac:dyDescent="0.25">
      <c r="B651" s="107"/>
      <c r="C651" s="107"/>
    </row>
    <row r="652" spans="2:3" s="95" customFormat="1" x14ac:dyDescent="0.25">
      <c r="B652" s="107"/>
      <c r="C652" s="107"/>
    </row>
    <row r="653" spans="2:3" s="95" customFormat="1" x14ac:dyDescent="0.25">
      <c r="B653" s="107"/>
      <c r="C653" s="107"/>
    </row>
    <row r="654" spans="2:3" s="95" customFormat="1" x14ac:dyDescent="0.25">
      <c r="B654" s="107"/>
      <c r="C654" s="107"/>
    </row>
    <row r="655" spans="2:3" s="95" customFormat="1" x14ac:dyDescent="0.25">
      <c r="B655" s="107"/>
      <c r="C655" s="107"/>
    </row>
    <row r="656" spans="2:3" s="95" customFormat="1" x14ac:dyDescent="0.25">
      <c r="B656" s="107"/>
      <c r="C656" s="107"/>
    </row>
    <row r="657" spans="2:3" s="95" customFormat="1" x14ac:dyDescent="0.25">
      <c r="B657" s="107"/>
      <c r="C657" s="107"/>
    </row>
    <row r="658" spans="2:3" s="95" customFormat="1" x14ac:dyDescent="0.25">
      <c r="B658" s="107"/>
      <c r="C658" s="107"/>
    </row>
    <row r="659" spans="2:3" s="95" customFormat="1" x14ac:dyDescent="0.25">
      <c r="B659" s="107"/>
      <c r="C659" s="107"/>
    </row>
    <row r="660" spans="2:3" s="95" customFormat="1" x14ac:dyDescent="0.25">
      <c r="B660" s="107"/>
      <c r="C660" s="107"/>
    </row>
    <row r="661" spans="2:3" s="95" customFormat="1" x14ac:dyDescent="0.25">
      <c r="B661" s="107"/>
      <c r="C661" s="107"/>
    </row>
    <row r="662" spans="2:3" s="95" customFormat="1" x14ac:dyDescent="0.25">
      <c r="B662" s="107"/>
      <c r="C662" s="107"/>
    </row>
    <row r="663" spans="2:3" s="95" customFormat="1" x14ac:dyDescent="0.25">
      <c r="B663" s="107"/>
      <c r="C663" s="107"/>
    </row>
    <row r="664" spans="2:3" s="95" customFormat="1" x14ac:dyDescent="0.25">
      <c r="B664" s="107"/>
      <c r="C664" s="107"/>
    </row>
    <row r="665" spans="2:3" s="95" customFormat="1" x14ac:dyDescent="0.25">
      <c r="B665" s="107"/>
      <c r="C665" s="107"/>
    </row>
    <row r="666" spans="2:3" s="95" customFormat="1" x14ac:dyDescent="0.25">
      <c r="B666" s="107"/>
      <c r="C666" s="107"/>
    </row>
    <row r="667" spans="2:3" s="95" customFormat="1" x14ac:dyDescent="0.25">
      <c r="B667" s="107"/>
      <c r="C667" s="107"/>
    </row>
    <row r="668" spans="2:3" s="95" customFormat="1" x14ac:dyDescent="0.25">
      <c r="B668" s="107"/>
      <c r="C668" s="107"/>
    </row>
    <row r="669" spans="2:3" s="95" customFormat="1" x14ac:dyDescent="0.25">
      <c r="B669" s="107"/>
      <c r="C669" s="107"/>
    </row>
    <row r="670" spans="2:3" s="95" customFormat="1" x14ac:dyDescent="0.25">
      <c r="B670" s="107"/>
      <c r="C670" s="107"/>
    </row>
    <row r="671" spans="2:3" s="95" customFormat="1" x14ac:dyDescent="0.25">
      <c r="B671" s="107"/>
      <c r="C671" s="107"/>
    </row>
    <row r="672" spans="2:3" s="95" customFormat="1" x14ac:dyDescent="0.25">
      <c r="B672" s="107"/>
      <c r="C672" s="107"/>
    </row>
    <row r="673" spans="2:3" s="95" customFormat="1" x14ac:dyDescent="0.25">
      <c r="B673" s="107"/>
      <c r="C673" s="107"/>
    </row>
    <row r="674" spans="2:3" s="95" customFormat="1" x14ac:dyDescent="0.25">
      <c r="B674" s="107"/>
      <c r="C674" s="107"/>
    </row>
    <row r="675" spans="2:3" s="95" customFormat="1" x14ac:dyDescent="0.25">
      <c r="B675" s="107"/>
      <c r="C675" s="107"/>
    </row>
    <row r="676" spans="2:3" s="95" customFormat="1" x14ac:dyDescent="0.25">
      <c r="B676" s="107"/>
      <c r="C676" s="107"/>
    </row>
    <row r="677" spans="2:3" s="95" customFormat="1" x14ac:dyDescent="0.25">
      <c r="B677" s="107"/>
      <c r="C677" s="107"/>
    </row>
    <row r="678" spans="2:3" s="95" customFormat="1" x14ac:dyDescent="0.25">
      <c r="B678" s="107"/>
      <c r="C678" s="107"/>
    </row>
    <row r="679" spans="2:3" s="95" customFormat="1" x14ac:dyDescent="0.25">
      <c r="B679" s="107"/>
      <c r="C679" s="107"/>
    </row>
    <row r="680" spans="2:3" s="95" customFormat="1" x14ac:dyDescent="0.25">
      <c r="B680" s="107"/>
      <c r="C680" s="107"/>
    </row>
    <row r="681" spans="2:3" s="95" customFormat="1" x14ac:dyDescent="0.25">
      <c r="B681" s="107"/>
      <c r="C681" s="107"/>
    </row>
    <row r="682" spans="2:3" s="95" customFormat="1" x14ac:dyDescent="0.25">
      <c r="B682" s="107"/>
      <c r="C682" s="107"/>
    </row>
    <row r="683" spans="2:3" s="95" customFormat="1" x14ac:dyDescent="0.25">
      <c r="B683" s="107"/>
      <c r="C683" s="107"/>
    </row>
    <row r="684" spans="2:3" s="95" customFormat="1" x14ac:dyDescent="0.25">
      <c r="B684" s="107"/>
      <c r="C684" s="107"/>
    </row>
    <row r="685" spans="2:3" s="95" customFormat="1" x14ac:dyDescent="0.25">
      <c r="B685" s="107"/>
      <c r="C685" s="107"/>
    </row>
    <row r="686" spans="2:3" s="95" customFormat="1" x14ac:dyDescent="0.25">
      <c r="B686" s="107"/>
      <c r="C686" s="107"/>
    </row>
    <row r="687" spans="2:3" s="95" customFormat="1" x14ac:dyDescent="0.25">
      <c r="B687" s="107"/>
      <c r="C687" s="107"/>
    </row>
    <row r="688" spans="2:3" s="95" customFormat="1" x14ac:dyDescent="0.25">
      <c r="B688" s="107"/>
      <c r="C688" s="107"/>
    </row>
    <row r="689" spans="2:3" s="95" customFormat="1" x14ac:dyDescent="0.25">
      <c r="B689" s="107"/>
      <c r="C689" s="107"/>
    </row>
    <row r="690" spans="2:3" s="95" customFormat="1" x14ac:dyDescent="0.25">
      <c r="B690" s="107"/>
      <c r="C690" s="107"/>
    </row>
    <row r="691" spans="2:3" s="95" customFormat="1" x14ac:dyDescent="0.25">
      <c r="B691" s="107"/>
      <c r="C691" s="107"/>
    </row>
    <row r="692" spans="2:3" s="95" customFormat="1" x14ac:dyDescent="0.25">
      <c r="B692" s="107"/>
      <c r="C692" s="107"/>
    </row>
    <row r="693" spans="2:3" s="95" customFormat="1" x14ac:dyDescent="0.25">
      <c r="B693" s="107"/>
      <c r="C693" s="107"/>
    </row>
    <row r="694" spans="2:3" s="95" customFormat="1" x14ac:dyDescent="0.25">
      <c r="B694" s="107"/>
      <c r="C694" s="107"/>
    </row>
    <row r="695" spans="2:3" s="95" customFormat="1" x14ac:dyDescent="0.25">
      <c r="B695" s="107"/>
      <c r="C695" s="107"/>
    </row>
    <row r="696" spans="2:3" s="95" customFormat="1" x14ac:dyDescent="0.25">
      <c r="B696" s="107"/>
      <c r="C696" s="107"/>
    </row>
    <row r="697" spans="2:3" s="95" customFormat="1" x14ac:dyDescent="0.25">
      <c r="B697" s="107"/>
      <c r="C697" s="107"/>
    </row>
    <row r="698" spans="2:3" s="95" customFormat="1" x14ac:dyDescent="0.25">
      <c r="B698" s="107"/>
      <c r="C698" s="107"/>
    </row>
    <row r="699" spans="2:3" s="95" customFormat="1" x14ac:dyDescent="0.25">
      <c r="B699" s="107"/>
      <c r="C699" s="107"/>
    </row>
    <row r="700" spans="2:3" s="95" customFormat="1" x14ac:dyDescent="0.25">
      <c r="B700" s="107"/>
      <c r="C700" s="107"/>
    </row>
    <row r="701" spans="2:3" s="95" customFormat="1" x14ac:dyDescent="0.25">
      <c r="B701" s="107"/>
      <c r="C701" s="107"/>
    </row>
    <row r="702" spans="2:3" s="95" customFormat="1" x14ac:dyDescent="0.25">
      <c r="B702" s="107"/>
      <c r="C702" s="107"/>
    </row>
    <row r="703" spans="2:3" s="95" customFormat="1" x14ac:dyDescent="0.25">
      <c r="B703" s="107"/>
      <c r="C703" s="107"/>
    </row>
    <row r="704" spans="2:3" s="95" customFormat="1" x14ac:dyDescent="0.25">
      <c r="B704" s="107"/>
      <c r="C704" s="107"/>
    </row>
    <row r="705" spans="2:3" s="95" customFormat="1" x14ac:dyDescent="0.25">
      <c r="B705" s="107"/>
      <c r="C705" s="107"/>
    </row>
    <row r="706" spans="2:3" s="95" customFormat="1" x14ac:dyDescent="0.25">
      <c r="B706" s="107"/>
      <c r="C706" s="107"/>
    </row>
    <row r="707" spans="2:3" s="95" customFormat="1" x14ac:dyDescent="0.25">
      <c r="B707" s="107"/>
      <c r="C707" s="107"/>
    </row>
    <row r="708" spans="2:3" s="95" customFormat="1" x14ac:dyDescent="0.25">
      <c r="B708" s="107"/>
      <c r="C708" s="107"/>
    </row>
    <row r="709" spans="2:3" s="95" customFormat="1" x14ac:dyDescent="0.25">
      <c r="B709" s="107"/>
      <c r="C709" s="107"/>
    </row>
    <row r="710" spans="2:3" s="95" customFormat="1" x14ac:dyDescent="0.25">
      <c r="B710" s="107"/>
      <c r="C710" s="107"/>
    </row>
    <row r="711" spans="2:3" s="95" customFormat="1" x14ac:dyDescent="0.25">
      <c r="B711" s="107"/>
      <c r="C711" s="107"/>
    </row>
    <row r="712" spans="2:3" s="95" customFormat="1" x14ac:dyDescent="0.25">
      <c r="B712" s="107"/>
      <c r="C712" s="107"/>
    </row>
    <row r="713" spans="2:3" s="95" customFormat="1" x14ac:dyDescent="0.25">
      <c r="B713" s="107"/>
      <c r="C713" s="107"/>
    </row>
    <row r="714" spans="2:3" s="95" customFormat="1" x14ac:dyDescent="0.25">
      <c r="B714" s="107"/>
      <c r="C714" s="107"/>
    </row>
    <row r="715" spans="2:3" s="95" customFormat="1" x14ac:dyDescent="0.25">
      <c r="B715" s="107"/>
      <c r="C715" s="107"/>
    </row>
    <row r="716" spans="2:3" s="95" customFormat="1" x14ac:dyDescent="0.25">
      <c r="B716" s="107"/>
      <c r="C716" s="107"/>
    </row>
    <row r="717" spans="2:3" s="95" customFormat="1" x14ac:dyDescent="0.25">
      <c r="B717" s="107"/>
      <c r="C717" s="107"/>
    </row>
    <row r="718" spans="2:3" s="95" customFormat="1" x14ac:dyDescent="0.25">
      <c r="B718" s="107"/>
      <c r="C718" s="107"/>
    </row>
    <row r="719" spans="2:3" s="95" customFormat="1" x14ac:dyDescent="0.25">
      <c r="B719" s="107"/>
      <c r="C719" s="107"/>
    </row>
    <row r="720" spans="2:3" s="95" customFormat="1" x14ac:dyDescent="0.25">
      <c r="B720" s="107"/>
      <c r="C720" s="107"/>
    </row>
    <row r="721" spans="2:3" s="95" customFormat="1" x14ac:dyDescent="0.25">
      <c r="B721" s="107"/>
      <c r="C721" s="107"/>
    </row>
    <row r="722" spans="2:3" s="95" customFormat="1" x14ac:dyDescent="0.25">
      <c r="B722" s="107"/>
      <c r="C722" s="107"/>
    </row>
    <row r="723" spans="2:3" s="95" customFormat="1" x14ac:dyDescent="0.25">
      <c r="B723" s="107"/>
      <c r="C723" s="107"/>
    </row>
    <row r="724" spans="2:3" s="95" customFormat="1" x14ac:dyDescent="0.25">
      <c r="B724" s="107"/>
      <c r="C724" s="107"/>
    </row>
    <row r="725" spans="2:3" s="95" customFormat="1" x14ac:dyDescent="0.25">
      <c r="B725" s="107"/>
      <c r="C725" s="107"/>
    </row>
    <row r="726" spans="2:3" s="95" customFormat="1" x14ac:dyDescent="0.25">
      <c r="B726" s="107"/>
      <c r="C726" s="107"/>
    </row>
    <row r="727" spans="2:3" s="95" customFormat="1" x14ac:dyDescent="0.25">
      <c r="B727" s="107"/>
      <c r="C727" s="107"/>
    </row>
    <row r="728" spans="2:3" s="95" customFormat="1" x14ac:dyDescent="0.25">
      <c r="B728" s="107"/>
      <c r="C728" s="107"/>
    </row>
    <row r="729" spans="2:3" s="95" customFormat="1" x14ac:dyDescent="0.25">
      <c r="B729" s="107"/>
      <c r="C729" s="107"/>
    </row>
    <row r="730" spans="2:3" s="95" customFormat="1" x14ac:dyDescent="0.25">
      <c r="B730" s="107"/>
      <c r="C730" s="107"/>
    </row>
    <row r="731" spans="2:3" s="95" customFormat="1" x14ac:dyDescent="0.25">
      <c r="B731" s="107"/>
      <c r="C731" s="107"/>
    </row>
    <row r="732" spans="2:3" s="95" customFormat="1" x14ac:dyDescent="0.25">
      <c r="B732" s="107"/>
      <c r="C732" s="107"/>
    </row>
    <row r="733" spans="2:3" s="95" customFormat="1" x14ac:dyDescent="0.25">
      <c r="B733" s="107"/>
      <c r="C733" s="107"/>
    </row>
    <row r="734" spans="2:3" s="95" customFormat="1" x14ac:dyDescent="0.25">
      <c r="B734" s="107"/>
      <c r="C734" s="107"/>
    </row>
    <row r="735" spans="2:3" s="95" customFormat="1" x14ac:dyDescent="0.25">
      <c r="B735" s="107"/>
      <c r="C735" s="107"/>
    </row>
    <row r="736" spans="2:3" s="95" customFormat="1" x14ac:dyDescent="0.25">
      <c r="B736" s="107"/>
      <c r="C736" s="107"/>
    </row>
    <row r="737" spans="2:3" s="95" customFormat="1" x14ac:dyDescent="0.25">
      <c r="B737" s="107"/>
      <c r="C737" s="107"/>
    </row>
    <row r="738" spans="2:3" s="95" customFormat="1" x14ac:dyDescent="0.25">
      <c r="B738" s="107"/>
      <c r="C738" s="107"/>
    </row>
    <row r="739" spans="2:3" s="95" customFormat="1" x14ac:dyDescent="0.25">
      <c r="B739" s="107"/>
      <c r="C739" s="107"/>
    </row>
    <row r="740" spans="2:3" s="95" customFormat="1" x14ac:dyDescent="0.25">
      <c r="B740" s="107"/>
      <c r="C740" s="107"/>
    </row>
    <row r="741" spans="2:3" s="95" customFormat="1" x14ac:dyDescent="0.25">
      <c r="B741" s="107"/>
      <c r="C741" s="107"/>
    </row>
    <row r="742" spans="2:3" s="95" customFormat="1" x14ac:dyDescent="0.25">
      <c r="B742" s="107"/>
      <c r="C742" s="107"/>
    </row>
    <row r="743" spans="2:3" s="95" customFormat="1" x14ac:dyDescent="0.25">
      <c r="B743" s="107"/>
      <c r="C743" s="107"/>
    </row>
    <row r="744" spans="2:3" s="95" customFormat="1" x14ac:dyDescent="0.25">
      <c r="B744" s="107"/>
      <c r="C744" s="107"/>
    </row>
    <row r="745" spans="2:3" s="95" customFormat="1" x14ac:dyDescent="0.25">
      <c r="B745" s="107"/>
      <c r="C745" s="107"/>
    </row>
    <row r="746" spans="2:3" s="95" customFormat="1" x14ac:dyDescent="0.25">
      <c r="B746" s="107"/>
      <c r="C746" s="107"/>
    </row>
    <row r="747" spans="2:3" s="95" customFormat="1" x14ac:dyDescent="0.25">
      <c r="B747" s="107"/>
      <c r="C747" s="107"/>
    </row>
    <row r="748" spans="2:3" s="95" customFormat="1" x14ac:dyDescent="0.25">
      <c r="B748" s="107"/>
      <c r="C748" s="107"/>
    </row>
    <row r="749" spans="2:3" s="95" customFormat="1" x14ac:dyDescent="0.25">
      <c r="B749" s="107"/>
      <c r="C749" s="107"/>
    </row>
    <row r="750" spans="2:3" s="95" customFormat="1" x14ac:dyDescent="0.25">
      <c r="B750" s="107"/>
      <c r="C750" s="107"/>
    </row>
    <row r="751" spans="2:3" s="95" customFormat="1" x14ac:dyDescent="0.25">
      <c r="B751" s="107"/>
      <c r="C751" s="107"/>
    </row>
    <row r="752" spans="2:3" s="95" customFormat="1" x14ac:dyDescent="0.25">
      <c r="B752" s="107"/>
      <c r="C752" s="107"/>
    </row>
    <row r="753" spans="2:3" s="95" customFormat="1" x14ac:dyDescent="0.25">
      <c r="B753" s="107"/>
      <c r="C753" s="107"/>
    </row>
    <row r="754" spans="2:3" s="95" customFormat="1" x14ac:dyDescent="0.25">
      <c r="B754" s="107"/>
      <c r="C754" s="107"/>
    </row>
    <row r="755" spans="2:3" s="95" customFormat="1" x14ac:dyDescent="0.25">
      <c r="B755" s="107"/>
      <c r="C755" s="107"/>
    </row>
    <row r="756" spans="2:3" s="95" customFormat="1" x14ac:dyDescent="0.25">
      <c r="B756" s="107"/>
      <c r="C756" s="107"/>
    </row>
    <row r="757" spans="2:3" s="95" customFormat="1" x14ac:dyDescent="0.25">
      <c r="B757" s="107"/>
      <c r="C757" s="107"/>
    </row>
    <row r="758" spans="2:3" s="95" customFormat="1" x14ac:dyDescent="0.25">
      <c r="B758" s="107"/>
      <c r="C758" s="107"/>
    </row>
    <row r="759" spans="2:3" s="95" customFormat="1" x14ac:dyDescent="0.25">
      <c r="B759" s="107"/>
      <c r="C759" s="107"/>
    </row>
    <row r="760" spans="2:3" s="95" customFormat="1" x14ac:dyDescent="0.25">
      <c r="B760" s="107"/>
      <c r="C760" s="107"/>
    </row>
    <row r="761" spans="2:3" s="95" customFormat="1" x14ac:dyDescent="0.25">
      <c r="B761" s="107"/>
      <c r="C761" s="107"/>
    </row>
    <row r="762" spans="2:3" s="95" customFormat="1" x14ac:dyDescent="0.25">
      <c r="B762" s="107"/>
      <c r="C762" s="107"/>
    </row>
    <row r="763" spans="2:3" s="95" customFormat="1" x14ac:dyDescent="0.25">
      <c r="B763" s="107"/>
      <c r="C763" s="107"/>
    </row>
    <row r="764" spans="2:3" s="95" customFormat="1" x14ac:dyDescent="0.25">
      <c r="B764" s="107"/>
      <c r="C764" s="107"/>
    </row>
    <row r="765" spans="2:3" s="95" customFormat="1" x14ac:dyDescent="0.25">
      <c r="B765" s="107"/>
      <c r="C765" s="107"/>
    </row>
    <row r="766" spans="2:3" s="95" customFormat="1" x14ac:dyDescent="0.25">
      <c r="B766" s="107"/>
      <c r="C766" s="107"/>
    </row>
    <row r="767" spans="2:3" s="95" customFormat="1" x14ac:dyDescent="0.25">
      <c r="B767" s="107"/>
      <c r="C767" s="107"/>
    </row>
    <row r="768" spans="2:3" s="95" customFormat="1" x14ac:dyDescent="0.25">
      <c r="B768" s="107"/>
      <c r="C768" s="107"/>
    </row>
    <row r="769" spans="2:3" s="95" customFormat="1" x14ac:dyDescent="0.25">
      <c r="B769" s="107"/>
      <c r="C769" s="107"/>
    </row>
    <row r="770" spans="2:3" s="95" customFormat="1" x14ac:dyDescent="0.25">
      <c r="B770" s="107"/>
      <c r="C770" s="107"/>
    </row>
    <row r="771" spans="2:3" s="95" customFormat="1" x14ac:dyDescent="0.25">
      <c r="B771" s="107"/>
      <c r="C771" s="107"/>
    </row>
    <row r="772" spans="2:3" s="95" customFormat="1" x14ac:dyDescent="0.25">
      <c r="B772" s="107"/>
      <c r="C772" s="107"/>
    </row>
    <row r="773" spans="2:3" s="95" customFormat="1" x14ac:dyDescent="0.25">
      <c r="B773" s="107"/>
      <c r="C773" s="107"/>
    </row>
    <row r="774" spans="2:3" s="95" customFormat="1" x14ac:dyDescent="0.25">
      <c r="B774" s="107"/>
      <c r="C774" s="107"/>
    </row>
    <row r="775" spans="2:3" s="95" customFormat="1" x14ac:dyDescent="0.25">
      <c r="B775" s="107"/>
      <c r="C775" s="107"/>
    </row>
    <row r="776" spans="2:3" s="95" customFormat="1" x14ac:dyDescent="0.25">
      <c r="B776" s="107"/>
      <c r="C776" s="107"/>
    </row>
    <row r="777" spans="2:3" s="95" customFormat="1" x14ac:dyDescent="0.25">
      <c r="B777" s="107"/>
      <c r="C777" s="107"/>
    </row>
    <row r="778" spans="2:3" s="95" customFormat="1" x14ac:dyDescent="0.25">
      <c r="B778" s="107"/>
      <c r="C778" s="107"/>
    </row>
    <row r="779" spans="2:3" s="95" customFormat="1" x14ac:dyDescent="0.25">
      <c r="B779" s="107"/>
      <c r="C779" s="107"/>
    </row>
    <row r="780" spans="2:3" s="95" customFormat="1" x14ac:dyDescent="0.25">
      <c r="B780" s="107"/>
      <c r="C780" s="107"/>
    </row>
    <row r="781" spans="2:3" s="95" customFormat="1" x14ac:dyDescent="0.25">
      <c r="B781" s="107"/>
      <c r="C781" s="107"/>
    </row>
    <row r="782" spans="2:3" s="95" customFormat="1" x14ac:dyDescent="0.25">
      <c r="B782" s="107"/>
      <c r="C782" s="107"/>
    </row>
    <row r="783" spans="2:3" s="95" customFormat="1" x14ac:dyDescent="0.25">
      <c r="B783" s="107"/>
      <c r="C783" s="107"/>
    </row>
    <row r="784" spans="2:3" s="95" customFormat="1" x14ac:dyDescent="0.25">
      <c r="B784" s="107"/>
      <c r="C784" s="107"/>
    </row>
    <row r="785" spans="2:3" s="95" customFormat="1" x14ac:dyDescent="0.25">
      <c r="B785" s="107"/>
      <c r="C785" s="107"/>
    </row>
    <row r="786" spans="2:3" s="95" customFormat="1" x14ac:dyDescent="0.25">
      <c r="B786" s="107"/>
      <c r="C786" s="107"/>
    </row>
    <row r="787" spans="2:3" s="95" customFormat="1" x14ac:dyDescent="0.25">
      <c r="B787" s="107"/>
      <c r="C787" s="107"/>
    </row>
    <row r="788" spans="2:3" s="95" customFormat="1" x14ac:dyDescent="0.25">
      <c r="B788" s="107"/>
      <c r="C788" s="107"/>
    </row>
    <row r="789" spans="2:3" s="95" customFormat="1" x14ac:dyDescent="0.25">
      <c r="B789" s="107"/>
      <c r="C789" s="107"/>
    </row>
    <row r="790" spans="2:3" s="95" customFormat="1" x14ac:dyDescent="0.25">
      <c r="B790" s="107"/>
      <c r="C790" s="107"/>
    </row>
    <row r="791" spans="2:3" s="95" customFormat="1" x14ac:dyDescent="0.25">
      <c r="B791" s="107"/>
      <c r="C791" s="107"/>
    </row>
    <row r="792" spans="2:3" s="95" customFormat="1" x14ac:dyDescent="0.25">
      <c r="B792" s="107"/>
      <c r="C792" s="107"/>
    </row>
    <row r="793" spans="2:3" s="95" customFormat="1" x14ac:dyDescent="0.25">
      <c r="B793" s="107"/>
      <c r="C793" s="107"/>
    </row>
    <row r="794" spans="2:3" s="95" customFormat="1" x14ac:dyDescent="0.25">
      <c r="B794" s="107"/>
      <c r="C794" s="107"/>
    </row>
    <row r="795" spans="2:3" s="95" customFormat="1" x14ac:dyDescent="0.25">
      <c r="B795" s="107"/>
      <c r="C795" s="107"/>
    </row>
    <row r="796" spans="2:3" s="95" customFormat="1" x14ac:dyDescent="0.25">
      <c r="B796" s="107"/>
      <c r="C796" s="107"/>
    </row>
    <row r="797" spans="2:3" s="95" customFormat="1" x14ac:dyDescent="0.25">
      <c r="B797" s="107"/>
      <c r="C797" s="107"/>
    </row>
    <row r="798" spans="2:3" s="95" customFormat="1" x14ac:dyDescent="0.25">
      <c r="B798" s="107"/>
      <c r="C798" s="107"/>
    </row>
    <row r="799" spans="2:3" s="95" customFormat="1" x14ac:dyDescent="0.25">
      <c r="B799" s="107"/>
      <c r="C799" s="107"/>
    </row>
    <row r="800" spans="2:3" s="95" customFormat="1" x14ac:dyDescent="0.25">
      <c r="B800" s="107"/>
      <c r="C800" s="107"/>
    </row>
    <row r="801" spans="2:3" s="95" customFormat="1" x14ac:dyDescent="0.25">
      <c r="B801" s="107"/>
      <c r="C801" s="107"/>
    </row>
    <row r="802" spans="2:3" s="95" customFormat="1" x14ac:dyDescent="0.25">
      <c r="B802" s="107"/>
      <c r="C802" s="107"/>
    </row>
    <row r="803" spans="2:3" s="95" customFormat="1" x14ac:dyDescent="0.25">
      <c r="B803" s="107"/>
      <c r="C803" s="107"/>
    </row>
    <row r="804" spans="2:3" s="95" customFormat="1" x14ac:dyDescent="0.25">
      <c r="B804" s="107"/>
      <c r="C804" s="107"/>
    </row>
    <row r="805" spans="2:3" s="95" customFormat="1" x14ac:dyDescent="0.25">
      <c r="B805" s="107"/>
      <c r="C805" s="107"/>
    </row>
    <row r="806" spans="2:3" s="95" customFormat="1" x14ac:dyDescent="0.25">
      <c r="B806" s="107"/>
      <c r="C806" s="107"/>
    </row>
    <row r="807" spans="2:3" s="95" customFormat="1" x14ac:dyDescent="0.25">
      <c r="B807" s="107"/>
      <c r="C807" s="107"/>
    </row>
    <row r="808" spans="2:3" s="95" customFormat="1" x14ac:dyDescent="0.25">
      <c r="B808" s="107"/>
      <c r="C808" s="107"/>
    </row>
    <row r="809" spans="2:3" s="95" customFormat="1" x14ac:dyDescent="0.25">
      <c r="B809" s="107"/>
      <c r="C809" s="107"/>
    </row>
    <row r="810" spans="2:3" s="95" customFormat="1" x14ac:dyDescent="0.25">
      <c r="B810" s="107"/>
      <c r="C810" s="107"/>
    </row>
    <row r="811" spans="2:3" s="95" customFormat="1" x14ac:dyDescent="0.25">
      <c r="B811" s="107"/>
      <c r="C811" s="107"/>
    </row>
    <row r="812" spans="2:3" s="95" customFormat="1" x14ac:dyDescent="0.25">
      <c r="B812" s="107"/>
      <c r="C812" s="107"/>
    </row>
    <row r="813" spans="2:3" s="95" customFormat="1" x14ac:dyDescent="0.25">
      <c r="B813" s="107"/>
      <c r="C813" s="107"/>
    </row>
    <row r="814" spans="2:3" s="95" customFormat="1" x14ac:dyDescent="0.25">
      <c r="B814" s="107"/>
      <c r="C814" s="107"/>
    </row>
    <row r="815" spans="2:3" s="95" customFormat="1" x14ac:dyDescent="0.25">
      <c r="B815" s="107"/>
      <c r="C815" s="107"/>
    </row>
    <row r="816" spans="2:3" s="95" customFormat="1" x14ac:dyDescent="0.25">
      <c r="B816" s="107"/>
      <c r="C816" s="107"/>
    </row>
    <row r="817" spans="2:3" s="95" customFormat="1" x14ac:dyDescent="0.25">
      <c r="B817" s="107"/>
      <c r="C817" s="107"/>
    </row>
    <row r="818" spans="2:3" s="95" customFormat="1" x14ac:dyDescent="0.25">
      <c r="B818" s="107"/>
      <c r="C818" s="107"/>
    </row>
    <row r="819" spans="2:3" s="95" customFormat="1" x14ac:dyDescent="0.25">
      <c r="B819" s="107"/>
      <c r="C819" s="107"/>
    </row>
    <row r="820" spans="2:3" s="95" customFormat="1" x14ac:dyDescent="0.25">
      <c r="B820" s="107"/>
      <c r="C820" s="107"/>
    </row>
    <row r="821" spans="2:3" s="95" customFormat="1" x14ac:dyDescent="0.25">
      <c r="B821" s="107"/>
      <c r="C821" s="107"/>
    </row>
    <row r="822" spans="2:3" s="95" customFormat="1" x14ac:dyDescent="0.25">
      <c r="B822" s="107"/>
      <c r="C822" s="107"/>
    </row>
    <row r="823" spans="2:3" s="95" customFormat="1" x14ac:dyDescent="0.25">
      <c r="B823" s="107"/>
      <c r="C823" s="107"/>
    </row>
    <row r="824" spans="2:3" s="95" customFormat="1" x14ac:dyDescent="0.25">
      <c r="B824" s="107"/>
      <c r="C824" s="107"/>
    </row>
    <row r="825" spans="2:3" s="95" customFormat="1" x14ac:dyDescent="0.25">
      <c r="B825" s="107"/>
      <c r="C825" s="107"/>
    </row>
    <row r="826" spans="2:3" s="95" customFormat="1" x14ac:dyDescent="0.25">
      <c r="B826" s="107"/>
      <c r="C826" s="107"/>
    </row>
    <row r="827" spans="2:3" s="95" customFormat="1" x14ac:dyDescent="0.25">
      <c r="B827" s="107"/>
      <c r="C827" s="107"/>
    </row>
    <row r="828" spans="2:3" s="95" customFormat="1" x14ac:dyDescent="0.25">
      <c r="B828" s="107"/>
      <c r="C828" s="107"/>
    </row>
    <row r="829" spans="2:3" s="95" customFormat="1" x14ac:dyDescent="0.25">
      <c r="B829" s="107"/>
      <c r="C829" s="107"/>
    </row>
    <row r="830" spans="2:3" s="95" customFormat="1" x14ac:dyDescent="0.25">
      <c r="B830" s="107"/>
      <c r="C830" s="107"/>
    </row>
    <row r="831" spans="2:3" s="95" customFormat="1" x14ac:dyDescent="0.25">
      <c r="B831" s="107"/>
      <c r="C831" s="107"/>
    </row>
    <row r="832" spans="2:3" s="95" customFormat="1" x14ac:dyDescent="0.25">
      <c r="B832" s="107"/>
      <c r="C832" s="107"/>
    </row>
    <row r="833" spans="2:3" s="95" customFormat="1" x14ac:dyDescent="0.25">
      <c r="B833" s="107"/>
      <c r="C833" s="107"/>
    </row>
    <row r="834" spans="2:3" s="95" customFormat="1" x14ac:dyDescent="0.25">
      <c r="B834" s="107"/>
      <c r="C834" s="107"/>
    </row>
    <row r="835" spans="2:3" s="95" customFormat="1" x14ac:dyDescent="0.25">
      <c r="B835" s="107"/>
      <c r="C835" s="107"/>
    </row>
    <row r="836" spans="2:3" s="95" customFormat="1" x14ac:dyDescent="0.25">
      <c r="B836" s="107"/>
      <c r="C836" s="107"/>
    </row>
    <row r="837" spans="2:3" s="95" customFormat="1" x14ac:dyDescent="0.25">
      <c r="B837" s="107"/>
      <c r="C837" s="107"/>
    </row>
    <row r="838" spans="2:3" s="95" customFormat="1" x14ac:dyDescent="0.25">
      <c r="B838" s="107"/>
      <c r="C838" s="107"/>
    </row>
    <row r="839" spans="2:3" s="95" customFormat="1" x14ac:dyDescent="0.25">
      <c r="B839" s="107"/>
      <c r="C839" s="107"/>
    </row>
    <row r="840" spans="2:3" s="95" customFormat="1" x14ac:dyDescent="0.25">
      <c r="B840" s="107"/>
      <c r="C840" s="107"/>
    </row>
    <row r="841" spans="2:3" s="95" customFormat="1" x14ac:dyDescent="0.25">
      <c r="B841" s="107"/>
      <c r="C841" s="107"/>
    </row>
    <row r="842" spans="2:3" s="95" customFormat="1" x14ac:dyDescent="0.25">
      <c r="B842" s="107"/>
      <c r="C842" s="107"/>
    </row>
    <row r="843" spans="2:3" s="95" customFormat="1" x14ac:dyDescent="0.25">
      <c r="B843" s="107"/>
      <c r="C843" s="107"/>
    </row>
    <row r="844" spans="2:3" s="95" customFormat="1" x14ac:dyDescent="0.25">
      <c r="B844" s="107"/>
      <c r="C844" s="107"/>
    </row>
    <row r="845" spans="2:3" s="95" customFormat="1" x14ac:dyDescent="0.25">
      <c r="B845" s="107"/>
      <c r="C845" s="107"/>
    </row>
    <row r="846" spans="2:3" s="95" customFormat="1" x14ac:dyDescent="0.25">
      <c r="B846" s="107"/>
      <c r="C846" s="107"/>
    </row>
    <row r="847" spans="2:3" s="95" customFormat="1" x14ac:dyDescent="0.25">
      <c r="B847" s="107"/>
      <c r="C847" s="107"/>
    </row>
    <row r="848" spans="2:3" s="95" customFormat="1" x14ac:dyDescent="0.25">
      <c r="B848" s="107"/>
      <c r="C848" s="107"/>
    </row>
    <row r="849" spans="2:3" s="95" customFormat="1" x14ac:dyDescent="0.25">
      <c r="B849" s="107"/>
      <c r="C849" s="107"/>
    </row>
    <row r="850" spans="2:3" s="95" customFormat="1" x14ac:dyDescent="0.25">
      <c r="B850" s="107"/>
      <c r="C850" s="107"/>
    </row>
    <row r="851" spans="2:3" s="95" customFormat="1" x14ac:dyDescent="0.25">
      <c r="B851" s="107"/>
      <c r="C851" s="107"/>
    </row>
    <row r="852" spans="2:3" s="95" customFormat="1" x14ac:dyDescent="0.25">
      <c r="B852" s="107"/>
      <c r="C852" s="107"/>
    </row>
    <row r="853" spans="2:3" s="95" customFormat="1" x14ac:dyDescent="0.25">
      <c r="B853" s="107"/>
      <c r="C853" s="107"/>
    </row>
    <row r="854" spans="2:3" s="95" customFormat="1" x14ac:dyDescent="0.25">
      <c r="B854" s="107"/>
      <c r="C854" s="107"/>
    </row>
    <row r="855" spans="2:3" s="95" customFormat="1" x14ac:dyDescent="0.25">
      <c r="B855" s="107"/>
      <c r="C855" s="107"/>
    </row>
    <row r="856" spans="2:3" s="95" customFormat="1" x14ac:dyDescent="0.25">
      <c r="B856" s="107"/>
      <c r="C856" s="107"/>
    </row>
    <row r="857" spans="2:3" s="95" customFormat="1" x14ac:dyDescent="0.25">
      <c r="B857" s="107"/>
      <c r="C857" s="107"/>
    </row>
    <row r="858" spans="2:3" s="95" customFormat="1" x14ac:dyDescent="0.25">
      <c r="B858" s="107"/>
      <c r="C858" s="107"/>
    </row>
    <row r="859" spans="2:3" s="95" customFormat="1" x14ac:dyDescent="0.25">
      <c r="B859" s="107"/>
      <c r="C859" s="107"/>
    </row>
    <row r="860" spans="2:3" s="95" customFormat="1" x14ac:dyDescent="0.25">
      <c r="B860" s="107"/>
      <c r="C860" s="107"/>
    </row>
    <row r="861" spans="2:3" s="95" customFormat="1" x14ac:dyDescent="0.25">
      <c r="B861" s="107"/>
      <c r="C861" s="107"/>
    </row>
    <row r="862" spans="2:3" s="95" customFormat="1" x14ac:dyDescent="0.25">
      <c r="B862" s="107"/>
      <c r="C862" s="107"/>
    </row>
    <row r="863" spans="2:3" s="95" customFormat="1" x14ac:dyDescent="0.25">
      <c r="B863" s="107"/>
      <c r="C863" s="107"/>
    </row>
    <row r="864" spans="2:3" s="95" customFormat="1" x14ac:dyDescent="0.25">
      <c r="B864" s="107"/>
      <c r="C864" s="107"/>
    </row>
    <row r="865" spans="2:3" s="95" customFormat="1" x14ac:dyDescent="0.25">
      <c r="B865" s="107"/>
      <c r="C865" s="107"/>
    </row>
    <row r="866" spans="2:3" s="95" customFormat="1" x14ac:dyDescent="0.25">
      <c r="B866" s="107"/>
      <c r="C866" s="107"/>
    </row>
    <row r="867" spans="2:3" s="95" customFormat="1" x14ac:dyDescent="0.25">
      <c r="B867" s="107"/>
      <c r="C867" s="107"/>
    </row>
    <row r="868" spans="2:3" s="95" customFormat="1" x14ac:dyDescent="0.25">
      <c r="B868" s="107"/>
      <c r="C868" s="107"/>
    </row>
    <row r="869" spans="2:3" s="95" customFormat="1" x14ac:dyDescent="0.25">
      <c r="B869" s="107"/>
      <c r="C869" s="107"/>
    </row>
    <row r="870" spans="2:3" s="95" customFormat="1" x14ac:dyDescent="0.25">
      <c r="B870" s="107"/>
      <c r="C870" s="107"/>
    </row>
    <row r="871" spans="2:3" s="95" customFormat="1" x14ac:dyDescent="0.25">
      <c r="B871" s="107"/>
      <c r="C871" s="107"/>
    </row>
    <row r="872" spans="2:3" s="95" customFormat="1" x14ac:dyDescent="0.25">
      <c r="B872" s="107"/>
      <c r="C872" s="107"/>
    </row>
    <row r="873" spans="2:3" s="95" customFormat="1" x14ac:dyDescent="0.25">
      <c r="B873" s="107"/>
      <c r="C873" s="107"/>
    </row>
    <row r="874" spans="2:3" s="95" customFormat="1" x14ac:dyDescent="0.25">
      <c r="B874" s="107"/>
      <c r="C874" s="107"/>
    </row>
    <row r="875" spans="2:3" s="95" customFormat="1" x14ac:dyDescent="0.25">
      <c r="B875" s="107"/>
      <c r="C875" s="107"/>
    </row>
    <row r="876" spans="2:3" s="95" customFormat="1" x14ac:dyDescent="0.25">
      <c r="B876" s="107"/>
      <c r="C876" s="107"/>
    </row>
    <row r="877" spans="2:3" s="95" customFormat="1" x14ac:dyDescent="0.25">
      <c r="B877" s="107"/>
      <c r="C877" s="107"/>
    </row>
    <row r="878" spans="2:3" s="95" customFormat="1" x14ac:dyDescent="0.25">
      <c r="B878" s="107"/>
      <c r="C878" s="107"/>
    </row>
    <row r="879" spans="2:3" s="95" customFormat="1" x14ac:dyDescent="0.25">
      <c r="B879" s="107"/>
      <c r="C879" s="107"/>
    </row>
    <row r="880" spans="2:3" s="95" customFormat="1" x14ac:dyDescent="0.25">
      <c r="B880" s="107"/>
      <c r="C880" s="107"/>
    </row>
    <row r="881" spans="2:3" s="95" customFormat="1" x14ac:dyDescent="0.25">
      <c r="B881" s="107"/>
      <c r="C881" s="107"/>
    </row>
    <row r="882" spans="2:3" s="95" customFormat="1" x14ac:dyDescent="0.25">
      <c r="B882" s="107"/>
      <c r="C882" s="107"/>
    </row>
    <row r="883" spans="2:3" s="95" customFormat="1" x14ac:dyDescent="0.25">
      <c r="B883" s="107"/>
      <c r="C883" s="107"/>
    </row>
    <row r="884" spans="2:3" s="95" customFormat="1" x14ac:dyDescent="0.25">
      <c r="B884" s="107"/>
      <c r="C884" s="107"/>
    </row>
    <row r="885" spans="2:3" s="95" customFormat="1" x14ac:dyDescent="0.25">
      <c r="B885" s="107"/>
      <c r="C885" s="107"/>
    </row>
    <row r="886" spans="2:3" s="95" customFormat="1" x14ac:dyDescent="0.25">
      <c r="B886" s="107"/>
      <c r="C886" s="107"/>
    </row>
    <row r="887" spans="2:3" s="95" customFormat="1" x14ac:dyDescent="0.25">
      <c r="B887" s="107"/>
      <c r="C887" s="107"/>
    </row>
    <row r="888" spans="2:3" s="95" customFormat="1" x14ac:dyDescent="0.25">
      <c r="B888" s="107"/>
      <c r="C888" s="107"/>
    </row>
    <row r="889" spans="2:3" s="95" customFormat="1" x14ac:dyDescent="0.25">
      <c r="B889" s="107"/>
      <c r="C889" s="107"/>
    </row>
    <row r="890" spans="2:3" s="95" customFormat="1" x14ac:dyDescent="0.25">
      <c r="B890" s="107"/>
      <c r="C890" s="107"/>
    </row>
    <row r="891" spans="2:3" s="95" customFormat="1" x14ac:dyDescent="0.25">
      <c r="B891" s="107"/>
      <c r="C891" s="107"/>
    </row>
    <row r="892" spans="2:3" s="95" customFormat="1" x14ac:dyDescent="0.25">
      <c r="B892" s="107"/>
      <c r="C892" s="107"/>
    </row>
    <row r="893" spans="2:3" s="95" customFormat="1" x14ac:dyDescent="0.25">
      <c r="B893" s="107"/>
      <c r="C893" s="107"/>
    </row>
    <row r="894" spans="2:3" s="95" customFormat="1" x14ac:dyDescent="0.25">
      <c r="B894" s="107"/>
      <c r="C894" s="107"/>
    </row>
    <row r="895" spans="2:3" s="95" customFormat="1" x14ac:dyDescent="0.25">
      <c r="B895" s="107"/>
      <c r="C895" s="107"/>
    </row>
    <row r="896" spans="2:3" s="95" customFormat="1" x14ac:dyDescent="0.25">
      <c r="B896" s="107"/>
      <c r="C896" s="107"/>
    </row>
    <row r="897" spans="2:3" s="95" customFormat="1" x14ac:dyDescent="0.25">
      <c r="B897" s="107"/>
      <c r="C897" s="107"/>
    </row>
    <row r="898" spans="2:3" s="95" customFormat="1" x14ac:dyDescent="0.25">
      <c r="B898" s="107"/>
      <c r="C898" s="107"/>
    </row>
    <row r="899" spans="2:3" s="95" customFormat="1" x14ac:dyDescent="0.25">
      <c r="B899" s="107"/>
      <c r="C899" s="107"/>
    </row>
    <row r="900" spans="2:3" s="95" customFormat="1" x14ac:dyDescent="0.25">
      <c r="B900" s="107"/>
      <c r="C900" s="107"/>
    </row>
    <row r="901" spans="2:3" s="95" customFormat="1" x14ac:dyDescent="0.25">
      <c r="B901" s="107"/>
      <c r="C901" s="107"/>
    </row>
    <row r="902" spans="2:3" s="95" customFormat="1" x14ac:dyDescent="0.25">
      <c r="B902" s="107"/>
      <c r="C902" s="107"/>
    </row>
    <row r="903" spans="2:3" s="95" customFormat="1" x14ac:dyDescent="0.25">
      <c r="B903" s="107"/>
      <c r="C903" s="107"/>
    </row>
    <row r="904" spans="2:3" s="95" customFormat="1" x14ac:dyDescent="0.25">
      <c r="B904" s="107"/>
      <c r="C904" s="107"/>
    </row>
    <row r="905" spans="2:3" s="95" customFormat="1" x14ac:dyDescent="0.25">
      <c r="B905" s="107"/>
      <c r="C905" s="107"/>
    </row>
    <row r="906" spans="2:3" s="95" customFormat="1" x14ac:dyDescent="0.25">
      <c r="B906" s="107"/>
      <c r="C906" s="107"/>
    </row>
    <row r="907" spans="2:3" s="95" customFormat="1" x14ac:dyDescent="0.25">
      <c r="B907" s="107"/>
      <c r="C907" s="107"/>
    </row>
    <row r="908" spans="2:3" s="95" customFormat="1" x14ac:dyDescent="0.25">
      <c r="B908" s="107"/>
      <c r="C908" s="107"/>
    </row>
    <row r="909" spans="2:3" s="95" customFormat="1" x14ac:dyDescent="0.25">
      <c r="B909" s="107"/>
      <c r="C909" s="107"/>
    </row>
    <row r="910" spans="2:3" s="95" customFormat="1" x14ac:dyDescent="0.25">
      <c r="B910" s="107"/>
      <c r="C910" s="107"/>
    </row>
    <row r="911" spans="2:3" s="95" customFormat="1" x14ac:dyDescent="0.25">
      <c r="B911" s="107"/>
      <c r="C911" s="107"/>
    </row>
    <row r="912" spans="2:3" s="95" customFormat="1" x14ac:dyDescent="0.25">
      <c r="B912" s="107"/>
      <c r="C912" s="107"/>
    </row>
    <row r="913" spans="2:3" s="95" customFormat="1" x14ac:dyDescent="0.25">
      <c r="B913" s="107"/>
      <c r="C913" s="107"/>
    </row>
    <row r="914" spans="2:3" s="95" customFormat="1" x14ac:dyDescent="0.25">
      <c r="B914" s="107"/>
      <c r="C914" s="107"/>
    </row>
    <row r="915" spans="2:3" s="95" customFormat="1" x14ac:dyDescent="0.25">
      <c r="B915" s="107"/>
      <c r="C915" s="107"/>
    </row>
    <row r="916" spans="2:3" s="95" customFormat="1" x14ac:dyDescent="0.25">
      <c r="B916" s="107"/>
      <c r="C916" s="107"/>
    </row>
    <row r="917" spans="2:3" s="95" customFormat="1" x14ac:dyDescent="0.25">
      <c r="B917" s="107"/>
      <c r="C917" s="107"/>
    </row>
    <row r="918" spans="2:3" s="95" customFormat="1" x14ac:dyDescent="0.25">
      <c r="B918" s="107"/>
      <c r="C918" s="107"/>
    </row>
    <row r="919" spans="2:3" s="95" customFormat="1" x14ac:dyDescent="0.25">
      <c r="B919" s="107"/>
      <c r="C919" s="107"/>
    </row>
    <row r="920" spans="2:3" s="95" customFormat="1" x14ac:dyDescent="0.25">
      <c r="B920" s="107"/>
      <c r="C920" s="107"/>
    </row>
    <row r="921" spans="2:3" s="95" customFormat="1" x14ac:dyDescent="0.25">
      <c r="B921" s="107"/>
      <c r="C921" s="107"/>
    </row>
    <row r="922" spans="2:3" s="95" customFormat="1" x14ac:dyDescent="0.25">
      <c r="B922" s="107"/>
      <c r="C922" s="107"/>
    </row>
    <row r="923" spans="2:3" s="95" customFormat="1" x14ac:dyDescent="0.25">
      <c r="B923" s="107"/>
      <c r="C923" s="107"/>
    </row>
    <row r="924" spans="2:3" s="95" customFormat="1" x14ac:dyDescent="0.25">
      <c r="B924" s="107"/>
      <c r="C924" s="107"/>
    </row>
    <row r="925" spans="2:3" s="95" customFormat="1" x14ac:dyDescent="0.25">
      <c r="B925" s="107"/>
      <c r="C925" s="107"/>
    </row>
    <row r="926" spans="2:3" s="95" customFormat="1" x14ac:dyDescent="0.25">
      <c r="B926" s="107"/>
      <c r="C926" s="107"/>
    </row>
    <row r="927" spans="2:3" s="95" customFormat="1" x14ac:dyDescent="0.25">
      <c r="B927" s="107"/>
      <c r="C927" s="107"/>
    </row>
    <row r="928" spans="2:3" s="95" customFormat="1" x14ac:dyDescent="0.25">
      <c r="B928" s="107"/>
      <c r="C928" s="107"/>
    </row>
    <row r="929" spans="2:3" s="95" customFormat="1" x14ac:dyDescent="0.25">
      <c r="B929" s="107"/>
      <c r="C929" s="107"/>
    </row>
    <row r="930" spans="2:3" s="95" customFormat="1" x14ac:dyDescent="0.25">
      <c r="B930" s="107"/>
      <c r="C930" s="107"/>
    </row>
    <row r="931" spans="2:3" s="95" customFormat="1" x14ac:dyDescent="0.25">
      <c r="B931" s="107"/>
      <c r="C931" s="107"/>
    </row>
  </sheetData>
  <mergeCells count="16">
    <mergeCell ref="C9:D9"/>
    <mergeCell ref="B2:D2"/>
    <mergeCell ref="B3:D3"/>
    <mergeCell ref="B5:B13"/>
    <mergeCell ref="C5:D5"/>
    <mergeCell ref="C6:D6"/>
    <mergeCell ref="C7:D7"/>
    <mergeCell ref="C8:D8"/>
    <mergeCell ref="C12:D12"/>
    <mergeCell ref="C10:D10"/>
    <mergeCell ref="C11:D11"/>
    <mergeCell ref="C17:D17"/>
    <mergeCell ref="C13:D13"/>
    <mergeCell ref="C15:D15"/>
    <mergeCell ref="C16:D16"/>
    <mergeCell ref="C14:D14"/>
  </mergeCells>
  <pageMargins left="0.70866141732283472" right="0.70866141732283472" top="0.74803149606299213" bottom="0.74803149606299213" header="0.31496062992125984" footer="0.31496062992125984"/>
  <pageSetup paperSize="9" scale="66" orientation="landscape" r:id="rId1"/>
  <rowBreaks count="1" manualBreakCount="1">
    <brk id="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O785"/>
  <sheetViews>
    <sheetView topLeftCell="B1" zoomScaleNormal="100" workbookViewId="0">
      <selection activeCell="B3" sqref="B3:D3"/>
    </sheetView>
  </sheetViews>
  <sheetFormatPr defaultColWidth="9.21875" defaultRowHeight="15" x14ac:dyDescent="0.25"/>
  <cols>
    <col min="1" max="1" width="4.77734375" style="78" customWidth="1"/>
    <col min="2" max="2" width="10.77734375" style="77" customWidth="1"/>
    <col min="3" max="3" width="110.77734375" style="77" customWidth="1"/>
    <col min="4" max="4" width="74.77734375" style="77" customWidth="1"/>
    <col min="5" max="9" width="9.21875" style="78"/>
    <col min="10" max="10" width="4.44140625" style="78" customWidth="1"/>
    <col min="11" max="17" width="9.21875" style="78"/>
    <col min="18" max="18" width="22.44140625" style="78" customWidth="1"/>
    <col min="19" max="79" width="9.21875" style="78"/>
    <col min="80" max="170" width="9.21875" style="128"/>
    <col min="171" max="171" width="9.21875" style="129"/>
    <col min="172" max="16384" width="9.21875" style="77"/>
  </cols>
  <sheetData>
    <row r="1" spans="1:171" ht="14.1" customHeight="1" thickBot="1" x14ac:dyDescent="0.3">
      <c r="B1" s="78"/>
      <c r="C1" s="78"/>
      <c r="D1" s="78"/>
    </row>
    <row r="2" spans="1:171" ht="80.099999999999994" customHeight="1" x14ac:dyDescent="0.25">
      <c r="A2" s="127"/>
      <c r="B2" s="421"/>
      <c r="C2" s="422"/>
      <c r="D2" s="423"/>
      <c r="E2" s="140"/>
      <c r="F2" s="130"/>
      <c r="G2" s="130"/>
      <c r="H2" s="130"/>
      <c r="I2" s="130"/>
      <c r="J2" s="130"/>
      <c r="K2" s="130"/>
      <c r="L2" s="130"/>
      <c r="M2" s="130"/>
      <c r="N2" s="130"/>
      <c r="O2" s="130"/>
      <c r="P2" s="130"/>
      <c r="Q2" s="130"/>
      <c r="R2" s="130"/>
    </row>
    <row r="3" spans="1:171" ht="40.049999999999997" customHeight="1" x14ac:dyDescent="0.25">
      <c r="A3" s="127"/>
      <c r="B3" s="424" t="s">
        <v>259</v>
      </c>
      <c r="C3" s="425"/>
      <c r="D3" s="426"/>
      <c r="E3" s="141"/>
      <c r="F3" s="131"/>
      <c r="G3" s="131"/>
      <c r="H3" s="131"/>
      <c r="I3" s="131"/>
      <c r="J3" s="131"/>
      <c r="K3" s="131"/>
      <c r="L3" s="131"/>
      <c r="M3" s="131"/>
      <c r="N3" s="131"/>
      <c r="O3" s="131"/>
      <c r="P3" s="131"/>
      <c r="Q3" s="131"/>
      <c r="R3" s="131"/>
    </row>
    <row r="4" spans="1:171" ht="15.75" customHeight="1" x14ac:dyDescent="0.3">
      <c r="A4" s="127"/>
      <c r="B4" s="427" t="s">
        <v>114</v>
      </c>
      <c r="C4" s="428"/>
      <c r="D4" s="429"/>
      <c r="E4" s="142"/>
      <c r="F4" s="132"/>
      <c r="G4" s="132"/>
      <c r="H4" s="132"/>
      <c r="I4" s="132"/>
      <c r="J4" s="132"/>
      <c r="K4" s="132"/>
      <c r="L4" s="132"/>
      <c r="M4" s="132"/>
      <c r="N4" s="132"/>
      <c r="O4" s="132"/>
      <c r="P4" s="132"/>
      <c r="Q4" s="132"/>
      <c r="R4" s="132"/>
    </row>
    <row r="5" spans="1:171" ht="18" customHeight="1" x14ac:dyDescent="0.25">
      <c r="A5" s="127"/>
      <c r="B5" s="430"/>
      <c r="C5" s="431"/>
      <c r="D5" s="432"/>
      <c r="E5" s="122"/>
      <c r="F5" s="120"/>
      <c r="G5" s="120"/>
      <c r="H5" s="120"/>
      <c r="I5" s="120"/>
      <c r="J5" s="120"/>
      <c r="K5" s="120"/>
      <c r="L5" s="120"/>
      <c r="M5" s="120"/>
      <c r="N5" s="120"/>
      <c r="O5" s="120"/>
      <c r="P5" s="120"/>
      <c r="Q5" s="120"/>
      <c r="R5" s="120"/>
    </row>
    <row r="6" spans="1:171" ht="18" customHeight="1" x14ac:dyDescent="0.3">
      <c r="A6" s="127"/>
      <c r="B6" s="446" t="s">
        <v>5</v>
      </c>
      <c r="C6" s="447"/>
      <c r="D6" s="448"/>
      <c r="E6" s="122"/>
      <c r="F6" s="120"/>
      <c r="G6" s="120"/>
      <c r="H6" s="120"/>
      <c r="I6" s="120"/>
      <c r="J6" s="120"/>
      <c r="K6" s="120"/>
      <c r="L6" s="120"/>
      <c r="M6" s="120"/>
      <c r="N6" s="120"/>
      <c r="O6" s="120"/>
      <c r="P6" s="120"/>
      <c r="Q6" s="120"/>
      <c r="R6" s="120"/>
    </row>
    <row r="7" spans="1:171" ht="101.25" customHeight="1" x14ac:dyDescent="0.35">
      <c r="A7" s="127"/>
      <c r="B7" s="418" t="s">
        <v>253</v>
      </c>
      <c r="C7" s="419"/>
      <c r="D7" s="420"/>
      <c r="E7" s="123"/>
      <c r="F7" s="117"/>
      <c r="G7" s="117"/>
      <c r="H7" s="117"/>
      <c r="I7" s="117"/>
      <c r="J7" s="117"/>
      <c r="K7" s="117"/>
      <c r="L7" s="117"/>
      <c r="M7" s="117"/>
      <c r="N7" s="117"/>
      <c r="O7" s="117"/>
      <c r="P7" s="117"/>
      <c r="Q7" s="117"/>
      <c r="R7" s="117"/>
    </row>
    <row r="8" spans="1:171" ht="30" customHeight="1" x14ac:dyDescent="0.25">
      <c r="A8" s="127"/>
      <c r="B8" s="433" t="s">
        <v>115</v>
      </c>
      <c r="C8" s="434"/>
      <c r="D8" s="435"/>
      <c r="E8" s="124"/>
      <c r="F8" s="118"/>
      <c r="G8" s="118"/>
      <c r="H8" s="118"/>
      <c r="I8" s="118"/>
      <c r="J8" s="118"/>
      <c r="K8" s="118"/>
      <c r="L8" s="118"/>
      <c r="M8" s="118"/>
      <c r="N8" s="118"/>
      <c r="O8" s="118"/>
      <c r="P8" s="118"/>
      <c r="Q8" s="118"/>
      <c r="R8" s="118"/>
    </row>
    <row r="9" spans="1:171" ht="64.5" customHeight="1" thickBot="1" x14ac:dyDescent="0.3">
      <c r="A9" s="127"/>
      <c r="B9" s="144" t="s">
        <v>116</v>
      </c>
      <c r="C9" s="442" t="s">
        <v>117</v>
      </c>
      <c r="D9" s="443"/>
      <c r="E9" s="125"/>
      <c r="F9" s="119"/>
      <c r="G9" s="119"/>
      <c r="H9" s="119"/>
      <c r="I9" s="119"/>
      <c r="J9" s="119"/>
      <c r="K9" s="119"/>
      <c r="L9" s="119"/>
      <c r="M9" s="119"/>
      <c r="N9" s="119"/>
      <c r="O9" s="119"/>
      <c r="P9" s="119"/>
      <c r="Q9" s="119"/>
      <c r="R9" s="119"/>
    </row>
    <row r="10" spans="1:171" ht="32.25" customHeight="1" thickBot="1" x14ac:dyDescent="0.3">
      <c r="A10" s="127"/>
      <c r="B10" s="145" t="s">
        <v>118</v>
      </c>
      <c r="C10" s="444" t="s">
        <v>119</v>
      </c>
      <c r="D10" s="445"/>
      <c r="E10" s="125"/>
      <c r="F10" s="119"/>
      <c r="G10" s="119"/>
      <c r="H10" s="119"/>
      <c r="I10" s="119"/>
      <c r="J10" s="119"/>
      <c r="K10" s="119"/>
      <c r="L10" s="119"/>
      <c r="M10" s="119"/>
      <c r="N10" s="119"/>
      <c r="O10" s="119"/>
      <c r="P10" s="119"/>
      <c r="Q10" s="119"/>
      <c r="R10" s="119"/>
    </row>
    <row r="11" spans="1:171" ht="18.600000000000001" thickBot="1" x14ac:dyDescent="0.4">
      <c r="A11" s="127"/>
      <c r="B11" s="146"/>
      <c r="C11" s="449" t="s">
        <v>128</v>
      </c>
      <c r="D11" s="450"/>
      <c r="E11" s="126"/>
      <c r="F11" s="115"/>
      <c r="G11" s="115"/>
      <c r="H11" s="115"/>
      <c r="I11" s="115"/>
      <c r="J11" s="115"/>
      <c r="K11" s="115"/>
      <c r="L11" s="115"/>
      <c r="M11" s="115"/>
      <c r="N11" s="115"/>
      <c r="O11" s="115"/>
      <c r="P11" s="115"/>
      <c r="Q11" s="115"/>
      <c r="R11" s="115"/>
    </row>
    <row r="12" spans="1:171" ht="18.75" customHeight="1" thickBot="1" x14ac:dyDescent="0.4">
      <c r="A12" s="127"/>
      <c r="B12" s="146"/>
      <c r="C12" s="438" t="s">
        <v>138</v>
      </c>
      <c r="D12" s="439"/>
      <c r="E12" s="123"/>
      <c r="F12" s="117"/>
      <c r="G12" s="117"/>
      <c r="H12" s="117"/>
      <c r="I12" s="117"/>
      <c r="J12" s="117"/>
      <c r="K12" s="117"/>
      <c r="L12" s="117"/>
      <c r="M12" s="117"/>
      <c r="N12" s="117"/>
      <c r="O12" s="117"/>
      <c r="P12" s="117"/>
      <c r="Q12" s="117"/>
      <c r="R12" s="117"/>
    </row>
    <row r="13" spans="1:171" ht="18.600000000000001" thickBot="1" x14ac:dyDescent="0.4">
      <c r="A13" s="127"/>
      <c r="B13" s="146"/>
      <c r="C13" s="440"/>
      <c r="D13" s="441"/>
      <c r="E13" s="123"/>
      <c r="F13" s="117"/>
      <c r="G13" s="117"/>
      <c r="H13" s="117"/>
      <c r="I13" s="117"/>
      <c r="J13" s="117"/>
      <c r="K13" s="117"/>
      <c r="L13" s="117"/>
      <c r="M13" s="117"/>
      <c r="N13" s="117"/>
      <c r="O13" s="117"/>
      <c r="P13" s="117"/>
      <c r="Q13" s="117"/>
      <c r="R13" s="117"/>
    </row>
    <row r="14" spans="1:171" ht="24" customHeight="1" thickBot="1" x14ac:dyDescent="0.4">
      <c r="A14" s="127"/>
      <c r="B14" s="146"/>
      <c r="C14" s="449" t="s">
        <v>120</v>
      </c>
      <c r="D14" s="450"/>
      <c r="E14" s="126"/>
      <c r="F14" s="115"/>
      <c r="G14" s="115"/>
      <c r="H14" s="115"/>
      <c r="I14" s="115"/>
      <c r="J14" s="115"/>
      <c r="K14" s="115"/>
      <c r="L14" s="115"/>
      <c r="M14" s="115"/>
      <c r="N14" s="115"/>
      <c r="O14" s="115"/>
      <c r="P14" s="115"/>
      <c r="Q14" s="115"/>
      <c r="R14" s="115"/>
    </row>
    <row r="15" spans="1:171" ht="18.75" customHeight="1" thickBot="1" x14ac:dyDescent="0.4">
      <c r="A15" s="127"/>
      <c r="B15" s="146"/>
      <c r="C15" s="436" t="s">
        <v>121</v>
      </c>
      <c r="D15" s="437"/>
      <c r="E15" s="123"/>
      <c r="F15" s="117"/>
      <c r="G15" s="117"/>
      <c r="H15" s="117"/>
      <c r="I15" s="117"/>
      <c r="J15" s="117"/>
      <c r="K15" s="117"/>
      <c r="L15" s="117"/>
      <c r="M15" s="117"/>
      <c r="N15" s="117"/>
      <c r="O15" s="117"/>
      <c r="P15" s="117"/>
      <c r="Q15" s="117"/>
      <c r="R15" s="117"/>
    </row>
    <row r="16" spans="1:171" ht="27.75" customHeight="1" x14ac:dyDescent="0.35">
      <c r="A16" s="139"/>
      <c r="B16" s="415" t="s">
        <v>171</v>
      </c>
      <c r="C16" s="416"/>
      <c r="D16" s="417"/>
      <c r="E16" s="194"/>
      <c r="F16" s="195"/>
      <c r="G16" s="195"/>
      <c r="H16" s="195"/>
      <c r="I16" s="195"/>
      <c r="J16" s="195"/>
      <c r="K16" s="195"/>
      <c r="L16" s="195"/>
      <c r="M16" s="195"/>
      <c r="N16" s="195"/>
      <c r="O16" s="195"/>
      <c r="P16" s="195"/>
      <c r="Q16" s="195"/>
      <c r="R16" s="195"/>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7"/>
      <c r="DY16" s="137"/>
      <c r="DZ16" s="137"/>
      <c r="EA16" s="137"/>
      <c r="EB16" s="137"/>
      <c r="EC16" s="137"/>
      <c r="ED16" s="137"/>
      <c r="EE16" s="137"/>
      <c r="EF16" s="137"/>
      <c r="EG16" s="137"/>
      <c r="EH16" s="137"/>
      <c r="EI16" s="137"/>
      <c r="EJ16" s="137"/>
      <c r="EK16" s="137"/>
      <c r="EL16" s="137"/>
      <c r="EM16" s="137"/>
      <c r="EN16" s="137"/>
      <c r="EO16" s="137"/>
      <c r="EP16" s="137"/>
      <c r="EQ16" s="137"/>
      <c r="ER16" s="137"/>
      <c r="ES16" s="137"/>
      <c r="ET16" s="137"/>
      <c r="EU16" s="137"/>
      <c r="EV16" s="137"/>
      <c r="EW16" s="137"/>
      <c r="EX16" s="137"/>
      <c r="EY16" s="137"/>
      <c r="EZ16" s="137"/>
      <c r="FA16" s="137"/>
      <c r="FB16" s="137"/>
      <c r="FC16" s="137"/>
      <c r="FD16" s="137"/>
      <c r="FE16" s="137"/>
      <c r="FF16" s="137"/>
      <c r="FG16" s="137"/>
      <c r="FH16" s="137"/>
      <c r="FI16" s="137"/>
      <c r="FJ16" s="137"/>
      <c r="FK16" s="137"/>
      <c r="FL16" s="137"/>
      <c r="FM16" s="137"/>
      <c r="FN16" s="137"/>
      <c r="FO16" s="138"/>
    </row>
    <row r="17" spans="1:171" ht="39.75" customHeight="1" x14ac:dyDescent="0.35">
      <c r="A17" s="139"/>
      <c r="B17" s="418" t="s">
        <v>172</v>
      </c>
      <c r="C17" s="419"/>
      <c r="D17" s="420"/>
      <c r="E17" s="194"/>
      <c r="F17" s="195"/>
      <c r="G17" s="195"/>
      <c r="H17" s="195"/>
      <c r="I17" s="195"/>
      <c r="J17" s="195"/>
      <c r="K17" s="195"/>
      <c r="L17" s="195"/>
      <c r="M17" s="195"/>
      <c r="N17" s="195"/>
      <c r="O17" s="195"/>
      <c r="P17" s="195"/>
      <c r="Q17" s="195"/>
      <c r="R17" s="195"/>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c r="EN17" s="137"/>
      <c r="EO17" s="137"/>
      <c r="EP17" s="137"/>
      <c r="EQ17" s="137"/>
      <c r="ER17" s="137"/>
      <c r="ES17" s="137"/>
      <c r="ET17" s="137"/>
      <c r="EU17" s="137"/>
      <c r="EV17" s="137"/>
      <c r="EW17" s="137"/>
      <c r="EX17" s="137"/>
      <c r="EY17" s="137"/>
      <c r="EZ17" s="137"/>
      <c r="FA17" s="137"/>
      <c r="FB17" s="137"/>
      <c r="FC17" s="137"/>
      <c r="FD17" s="137"/>
      <c r="FE17" s="137"/>
      <c r="FF17" s="137"/>
      <c r="FG17" s="137"/>
      <c r="FH17" s="137"/>
      <c r="FI17" s="137"/>
      <c r="FJ17" s="137"/>
      <c r="FK17" s="137"/>
      <c r="FL17" s="137"/>
      <c r="FM17" s="137"/>
      <c r="FN17" s="137"/>
      <c r="FO17" s="138"/>
    </row>
    <row r="18" spans="1:171" ht="25.5" customHeight="1" thickBot="1" x14ac:dyDescent="0.4">
      <c r="A18" s="139"/>
      <c r="B18" s="418" t="s">
        <v>175</v>
      </c>
      <c r="C18" s="419"/>
      <c r="D18" s="420"/>
      <c r="E18" s="194"/>
      <c r="F18" s="195"/>
      <c r="G18" s="195"/>
      <c r="H18" s="195"/>
      <c r="I18" s="195"/>
      <c r="J18" s="195"/>
      <c r="K18" s="195"/>
      <c r="L18" s="195"/>
      <c r="M18" s="195"/>
      <c r="N18" s="195"/>
      <c r="O18" s="195"/>
      <c r="P18" s="195"/>
      <c r="Q18" s="195"/>
      <c r="R18" s="195"/>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7"/>
      <c r="DY18" s="137"/>
      <c r="DZ18" s="137"/>
      <c r="EA18" s="137"/>
      <c r="EB18" s="137"/>
      <c r="EC18" s="137"/>
      <c r="ED18" s="137"/>
      <c r="EE18" s="137"/>
      <c r="EF18" s="137"/>
      <c r="EG18" s="137"/>
      <c r="EH18" s="137"/>
      <c r="EI18" s="137"/>
      <c r="EJ18" s="137"/>
      <c r="EK18" s="137"/>
      <c r="EL18" s="137"/>
      <c r="EM18" s="137"/>
      <c r="EN18" s="137"/>
      <c r="EO18" s="137"/>
      <c r="EP18" s="137"/>
      <c r="EQ18" s="137"/>
      <c r="ER18" s="137"/>
      <c r="ES18" s="137"/>
      <c r="ET18" s="137"/>
      <c r="EU18" s="137"/>
      <c r="EV18" s="137"/>
      <c r="EW18" s="137"/>
      <c r="EX18" s="137"/>
      <c r="EY18" s="137"/>
      <c r="EZ18" s="137"/>
      <c r="FA18" s="137"/>
      <c r="FB18" s="137"/>
      <c r="FC18" s="137"/>
      <c r="FD18" s="137"/>
      <c r="FE18" s="137"/>
      <c r="FF18" s="137"/>
      <c r="FG18" s="137"/>
      <c r="FH18" s="137"/>
      <c r="FI18" s="137"/>
      <c r="FJ18" s="137"/>
      <c r="FK18" s="137"/>
      <c r="FL18" s="137"/>
      <c r="FM18" s="137"/>
      <c r="FN18" s="137"/>
      <c r="FO18" s="138"/>
    </row>
    <row r="19" spans="1:171" ht="77.099999999999994" customHeight="1" thickBot="1" x14ac:dyDescent="0.4">
      <c r="A19" s="139"/>
      <c r="B19" s="146"/>
      <c r="C19" s="419" t="s">
        <v>176</v>
      </c>
      <c r="D19" s="420"/>
      <c r="E19" s="194"/>
      <c r="F19" s="195"/>
      <c r="G19" s="195"/>
      <c r="H19" s="195"/>
      <c r="I19" s="195"/>
      <c r="J19" s="195"/>
      <c r="K19" s="195"/>
      <c r="L19" s="195"/>
      <c r="M19" s="195"/>
      <c r="N19" s="195"/>
      <c r="O19" s="195"/>
      <c r="P19" s="195"/>
      <c r="Q19" s="195"/>
      <c r="R19" s="195"/>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7"/>
      <c r="FG19" s="137"/>
      <c r="FH19" s="137"/>
      <c r="FI19" s="137"/>
      <c r="FJ19" s="137"/>
      <c r="FK19" s="137"/>
      <c r="FL19" s="137"/>
      <c r="FM19" s="137"/>
      <c r="FN19" s="137"/>
      <c r="FO19" s="138"/>
    </row>
    <row r="20" spans="1:171" ht="24" customHeight="1" x14ac:dyDescent="0.35">
      <c r="A20" s="139"/>
      <c r="B20" s="412" t="s">
        <v>173</v>
      </c>
      <c r="C20" s="413"/>
      <c r="D20" s="414"/>
      <c r="E20" s="194"/>
      <c r="F20" s="195"/>
      <c r="G20" s="195"/>
      <c r="H20" s="195"/>
      <c r="I20" s="195"/>
      <c r="J20" s="195"/>
      <c r="K20" s="195"/>
      <c r="L20" s="195"/>
      <c r="M20" s="195"/>
      <c r="N20" s="195"/>
      <c r="O20" s="195"/>
      <c r="P20" s="195"/>
      <c r="Q20" s="195"/>
      <c r="R20" s="195"/>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c r="EN20" s="137"/>
      <c r="EO20" s="137"/>
      <c r="EP20" s="137"/>
      <c r="EQ20" s="137"/>
      <c r="ER20" s="137"/>
      <c r="ES20" s="137"/>
      <c r="ET20" s="137"/>
      <c r="EU20" s="137"/>
      <c r="EV20" s="137"/>
      <c r="EW20" s="137"/>
      <c r="EX20" s="137"/>
      <c r="EY20" s="137"/>
      <c r="EZ20" s="137"/>
      <c r="FA20" s="137"/>
      <c r="FB20" s="137"/>
      <c r="FC20" s="137"/>
      <c r="FD20" s="137"/>
      <c r="FE20" s="137"/>
      <c r="FF20" s="137"/>
      <c r="FG20" s="137"/>
      <c r="FH20" s="137"/>
      <c r="FI20" s="137"/>
      <c r="FJ20" s="137"/>
      <c r="FK20" s="137"/>
      <c r="FL20" s="137"/>
      <c r="FM20" s="137"/>
      <c r="FN20" s="137"/>
      <c r="FO20" s="138"/>
    </row>
    <row r="21" spans="1:171" ht="30.75" customHeight="1" x14ac:dyDescent="0.35">
      <c r="A21" s="139"/>
      <c r="B21" s="116" t="s">
        <v>177</v>
      </c>
      <c r="C21" s="121"/>
      <c r="D21" s="149"/>
      <c r="E21" s="135"/>
      <c r="F21" s="136"/>
      <c r="G21" s="136"/>
      <c r="H21" s="136"/>
      <c r="I21" s="136"/>
      <c r="J21" s="136"/>
      <c r="K21" s="136"/>
      <c r="L21" s="136"/>
      <c r="M21" s="136"/>
      <c r="N21" s="136"/>
      <c r="O21" s="136"/>
      <c r="P21" s="136"/>
      <c r="Q21" s="136"/>
      <c r="R21" s="136"/>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CZ21" s="137"/>
      <c r="DA21" s="137"/>
      <c r="DB21" s="137"/>
      <c r="DC21" s="137"/>
      <c r="DD21" s="137"/>
      <c r="DE21" s="137"/>
      <c r="DF21" s="137"/>
      <c r="DG21" s="137"/>
      <c r="DH21" s="137"/>
      <c r="DI21" s="137"/>
      <c r="DJ21" s="137"/>
      <c r="DK21" s="137"/>
      <c r="DL21" s="137"/>
      <c r="DM21" s="137"/>
      <c r="DN21" s="137"/>
      <c r="DO21" s="137"/>
      <c r="DP21" s="137"/>
      <c r="DQ21" s="137"/>
      <c r="DR21" s="137"/>
      <c r="DS21" s="137"/>
      <c r="DT21" s="137"/>
      <c r="DU21" s="137"/>
      <c r="DV21" s="137"/>
      <c r="DW21" s="137"/>
      <c r="DX21" s="137"/>
      <c r="DY21" s="137"/>
      <c r="DZ21" s="137"/>
      <c r="EA21" s="137"/>
      <c r="EB21" s="137"/>
      <c r="EC21" s="137"/>
      <c r="ED21" s="137"/>
      <c r="EE21" s="137"/>
      <c r="EF21" s="137"/>
      <c r="EG21" s="137"/>
      <c r="EH21" s="137"/>
      <c r="EI21" s="137"/>
      <c r="EJ21" s="137"/>
      <c r="EK21" s="137"/>
      <c r="EL21" s="137"/>
      <c r="EM21" s="137"/>
      <c r="EN21" s="137"/>
      <c r="EO21" s="137"/>
      <c r="EP21" s="137"/>
      <c r="EQ21" s="137"/>
      <c r="ER21" s="137"/>
      <c r="ES21" s="137"/>
      <c r="ET21" s="137"/>
      <c r="EU21" s="137"/>
      <c r="EV21" s="137"/>
      <c r="EW21" s="137"/>
      <c r="EX21" s="137"/>
      <c r="EY21" s="137"/>
      <c r="EZ21" s="137"/>
      <c r="FA21" s="137"/>
      <c r="FB21" s="137"/>
      <c r="FC21" s="137"/>
      <c r="FD21" s="137"/>
      <c r="FE21" s="137"/>
      <c r="FF21" s="137"/>
      <c r="FG21" s="137"/>
      <c r="FH21" s="137"/>
      <c r="FI21" s="137"/>
      <c r="FJ21" s="137"/>
      <c r="FK21" s="137"/>
      <c r="FL21" s="137"/>
      <c r="FM21" s="137"/>
      <c r="FN21" s="137"/>
      <c r="FO21" s="138"/>
    </row>
    <row r="22" spans="1:171" ht="18.600000000000001" thickBot="1" x14ac:dyDescent="0.4">
      <c r="A22" s="139"/>
      <c r="B22" s="150"/>
      <c r="C22" s="148" t="s">
        <v>251</v>
      </c>
      <c r="D22" s="147"/>
      <c r="E22" s="135"/>
      <c r="F22" s="136"/>
      <c r="G22" s="136"/>
      <c r="H22" s="136"/>
      <c r="I22" s="136"/>
      <c r="J22" s="136"/>
      <c r="K22" s="134"/>
      <c r="L22" s="136"/>
      <c r="M22" s="136"/>
      <c r="N22" s="136"/>
      <c r="O22" s="136"/>
      <c r="P22" s="136"/>
      <c r="Q22" s="136"/>
      <c r="R22" s="136"/>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7"/>
      <c r="CC22" s="137"/>
      <c r="CD22" s="137"/>
      <c r="CE22" s="137"/>
      <c r="CF22" s="137"/>
      <c r="CG22" s="137"/>
      <c r="CH22" s="137"/>
      <c r="CI22" s="137"/>
      <c r="CJ22" s="137"/>
      <c r="CK22" s="137"/>
      <c r="CL22" s="137"/>
      <c r="CM22" s="137"/>
      <c r="CN22" s="137"/>
      <c r="CO22" s="137"/>
      <c r="CP22" s="137"/>
      <c r="CQ22" s="137"/>
      <c r="CR22" s="137"/>
      <c r="CS22" s="137"/>
      <c r="CT22" s="137"/>
      <c r="CU22" s="137"/>
      <c r="CV22" s="137"/>
      <c r="CW22" s="137"/>
      <c r="CX22" s="137"/>
      <c r="CY22" s="137"/>
      <c r="CZ22" s="137"/>
      <c r="DA22" s="137"/>
      <c r="DB22" s="137"/>
      <c r="DC22" s="137"/>
      <c r="DD22" s="137"/>
      <c r="DE22" s="137"/>
      <c r="DF22" s="137"/>
      <c r="DG22" s="137"/>
      <c r="DH22" s="137"/>
      <c r="DI22" s="137"/>
      <c r="DJ22" s="137"/>
      <c r="DK22" s="137"/>
      <c r="DL22" s="137"/>
      <c r="DM22" s="137"/>
      <c r="DN22" s="137"/>
      <c r="DO22" s="137"/>
      <c r="DP22" s="137"/>
      <c r="DQ22" s="137"/>
      <c r="DR22" s="137"/>
      <c r="DS22" s="137"/>
      <c r="DT22" s="137"/>
      <c r="DU22" s="137"/>
      <c r="DV22" s="137"/>
      <c r="DW22" s="137"/>
      <c r="DX22" s="137"/>
      <c r="DY22" s="137"/>
      <c r="DZ22" s="137"/>
      <c r="EA22" s="137"/>
      <c r="EB22" s="137"/>
      <c r="EC22" s="137"/>
      <c r="ED22" s="137"/>
      <c r="EE22" s="137"/>
      <c r="EF22" s="137"/>
      <c r="EG22" s="137"/>
      <c r="EH22" s="137"/>
      <c r="EI22" s="137"/>
      <c r="EJ22" s="137"/>
      <c r="EK22" s="137"/>
      <c r="EL22" s="137"/>
      <c r="EM22" s="137"/>
      <c r="EN22" s="137"/>
      <c r="EO22" s="137"/>
      <c r="EP22" s="137"/>
      <c r="EQ22" s="137"/>
      <c r="ER22" s="137"/>
      <c r="ES22" s="137"/>
      <c r="ET22" s="137"/>
      <c r="EU22" s="137"/>
      <c r="EV22" s="137"/>
      <c r="EW22" s="137"/>
      <c r="EX22" s="137"/>
      <c r="EY22" s="137"/>
      <c r="EZ22" s="137"/>
      <c r="FA22" s="137"/>
      <c r="FB22" s="137"/>
      <c r="FC22" s="137"/>
      <c r="FD22" s="137"/>
      <c r="FE22" s="137"/>
      <c r="FF22" s="137"/>
      <c r="FG22" s="137"/>
      <c r="FH22" s="137"/>
      <c r="FI22" s="137"/>
      <c r="FJ22" s="137"/>
      <c r="FK22" s="137"/>
      <c r="FL22" s="137"/>
      <c r="FM22" s="137"/>
      <c r="FN22" s="137"/>
      <c r="FO22" s="138"/>
    </row>
    <row r="23" spans="1:171" s="78" customFormat="1" x14ac:dyDescent="0.25">
      <c r="B23" s="143"/>
      <c r="C23" s="143"/>
      <c r="D23" s="143"/>
    </row>
    <row r="24" spans="1:171" s="78" customFormat="1" x14ac:dyDescent="0.25"/>
    <row r="25" spans="1:171" s="78" customFormat="1" x14ac:dyDescent="0.25"/>
    <row r="26" spans="1:171" s="78" customFormat="1" x14ac:dyDescent="0.25">
      <c r="K26" s="133"/>
    </row>
    <row r="27" spans="1:171" s="78" customFormat="1" x14ac:dyDescent="0.25"/>
    <row r="28" spans="1:171" s="78" customFormat="1" x14ac:dyDescent="0.25"/>
    <row r="29" spans="1:171" s="78" customFormat="1" x14ac:dyDescent="0.25"/>
    <row r="30" spans="1:171" s="78" customFormat="1" x14ac:dyDescent="0.25"/>
    <row r="31" spans="1:171" s="78" customFormat="1" x14ac:dyDescent="0.25"/>
    <row r="32" spans="1:171" s="78" customFormat="1" x14ac:dyDescent="0.25"/>
    <row r="33" s="78" customFormat="1" x14ac:dyDescent="0.25"/>
    <row r="34" s="78" customFormat="1" x14ac:dyDescent="0.25"/>
    <row r="35" s="78" customFormat="1" x14ac:dyDescent="0.25"/>
    <row r="36" s="78" customFormat="1" x14ac:dyDescent="0.25"/>
    <row r="37" s="78" customFormat="1" x14ac:dyDescent="0.25"/>
    <row r="38" s="78" customFormat="1" x14ac:dyDescent="0.25"/>
    <row r="39" s="78" customFormat="1" x14ac:dyDescent="0.25"/>
    <row r="40" s="78" customFormat="1" x14ac:dyDescent="0.25"/>
    <row r="41" s="78" customFormat="1" x14ac:dyDescent="0.25"/>
    <row r="42" s="78" customFormat="1" x14ac:dyDescent="0.25"/>
    <row r="43" s="78" customFormat="1" x14ac:dyDescent="0.25"/>
    <row r="44" s="78" customFormat="1" x14ac:dyDescent="0.25"/>
    <row r="45" s="78" customFormat="1" x14ac:dyDescent="0.25"/>
    <row r="46" s="78" customFormat="1" x14ac:dyDescent="0.25"/>
    <row r="47" s="78" customFormat="1" x14ac:dyDescent="0.25"/>
    <row r="48" s="78" customFormat="1" x14ac:dyDescent="0.25"/>
    <row r="49" s="78" customFormat="1" x14ac:dyDescent="0.25"/>
    <row r="50" s="78" customFormat="1" x14ac:dyDescent="0.25"/>
    <row r="51" s="78" customFormat="1" x14ac:dyDescent="0.25"/>
    <row r="52" s="78" customFormat="1" x14ac:dyDescent="0.25"/>
    <row r="53" s="78" customFormat="1" x14ac:dyDescent="0.25"/>
    <row r="54" s="78" customFormat="1" x14ac:dyDescent="0.25"/>
    <row r="55" s="78" customFormat="1" x14ac:dyDescent="0.25"/>
    <row r="56" s="78" customFormat="1" x14ac:dyDescent="0.25"/>
    <row r="57" s="78" customFormat="1" x14ac:dyDescent="0.25"/>
    <row r="58" s="78" customFormat="1" x14ac:dyDescent="0.25"/>
    <row r="59" s="78" customFormat="1" x14ac:dyDescent="0.25"/>
    <row r="60" s="78" customFormat="1" x14ac:dyDescent="0.25"/>
    <row r="61" s="78" customFormat="1" x14ac:dyDescent="0.25"/>
    <row r="62" s="78" customFormat="1" x14ac:dyDescent="0.25"/>
    <row r="63" s="78" customFormat="1" x14ac:dyDescent="0.25"/>
    <row r="64" s="78" customFormat="1" x14ac:dyDescent="0.25"/>
    <row r="65" s="78" customFormat="1" x14ac:dyDescent="0.25"/>
    <row r="66" s="78" customFormat="1" x14ac:dyDescent="0.25"/>
    <row r="67" s="78" customFormat="1" x14ac:dyDescent="0.25"/>
    <row r="68" s="78" customFormat="1" x14ac:dyDescent="0.25"/>
    <row r="69" s="78" customFormat="1" x14ac:dyDescent="0.25"/>
    <row r="70" s="78" customFormat="1" x14ac:dyDescent="0.25"/>
    <row r="71" s="78" customFormat="1" x14ac:dyDescent="0.25"/>
    <row r="72" s="78" customFormat="1" x14ac:dyDescent="0.25"/>
    <row r="73" s="78" customFormat="1" x14ac:dyDescent="0.25"/>
    <row r="74" s="78" customFormat="1" x14ac:dyDescent="0.25"/>
    <row r="75" s="78" customFormat="1" x14ac:dyDescent="0.25"/>
    <row r="76" s="78" customFormat="1" x14ac:dyDescent="0.25"/>
    <row r="77" s="78" customFormat="1" x14ac:dyDescent="0.25"/>
    <row r="78" s="78" customFormat="1" x14ac:dyDescent="0.25"/>
    <row r="79" s="78" customFormat="1" x14ac:dyDescent="0.25"/>
    <row r="80" s="78" customFormat="1" x14ac:dyDescent="0.25"/>
    <row r="81" s="78" customFormat="1" x14ac:dyDescent="0.25"/>
    <row r="82" s="78" customFormat="1" x14ac:dyDescent="0.25"/>
    <row r="83" s="78" customFormat="1" x14ac:dyDescent="0.25"/>
    <row r="84" s="78" customFormat="1" x14ac:dyDescent="0.25"/>
    <row r="85" s="78" customFormat="1" x14ac:dyDescent="0.25"/>
    <row r="86" s="78" customFormat="1" x14ac:dyDescent="0.25"/>
    <row r="87" s="78" customFormat="1" x14ac:dyDescent="0.25"/>
    <row r="88" s="78" customFormat="1" x14ac:dyDescent="0.25"/>
    <row r="89" s="78" customFormat="1" x14ac:dyDescent="0.25"/>
    <row r="90" s="78" customFormat="1" x14ac:dyDescent="0.25"/>
    <row r="91" s="78" customFormat="1" x14ac:dyDescent="0.25"/>
    <row r="92" s="78" customFormat="1" x14ac:dyDescent="0.25"/>
    <row r="93" s="78" customFormat="1" x14ac:dyDescent="0.25"/>
    <row r="94" s="78" customFormat="1" x14ac:dyDescent="0.25"/>
    <row r="95" s="78" customFormat="1" x14ac:dyDescent="0.25"/>
    <row r="96" s="78" customFormat="1" x14ac:dyDescent="0.25"/>
    <row r="97" s="78" customFormat="1" x14ac:dyDescent="0.25"/>
    <row r="98" s="78" customFormat="1" x14ac:dyDescent="0.25"/>
    <row r="99" s="78" customFormat="1" x14ac:dyDescent="0.25"/>
    <row r="100" s="78" customFormat="1" x14ac:dyDescent="0.25"/>
    <row r="101" s="78" customFormat="1" x14ac:dyDescent="0.25"/>
    <row r="102" s="78" customFormat="1" x14ac:dyDescent="0.25"/>
    <row r="103" s="78" customFormat="1" x14ac:dyDescent="0.25"/>
    <row r="104" s="78" customFormat="1" x14ac:dyDescent="0.25"/>
    <row r="105" s="78" customFormat="1" x14ac:dyDescent="0.25"/>
    <row r="106" s="78" customFormat="1" x14ac:dyDescent="0.25"/>
    <row r="107" s="78" customFormat="1" x14ac:dyDescent="0.25"/>
    <row r="108" s="78" customFormat="1" x14ac:dyDescent="0.25"/>
    <row r="109" s="78" customFormat="1" x14ac:dyDescent="0.25"/>
    <row r="110" s="78" customFormat="1" x14ac:dyDescent="0.25"/>
    <row r="111" s="78" customFormat="1" x14ac:dyDescent="0.25"/>
    <row r="112" s="78" customFormat="1" x14ac:dyDescent="0.25"/>
    <row r="113" s="78" customFormat="1" x14ac:dyDescent="0.25"/>
    <row r="114" s="78" customFormat="1" x14ac:dyDescent="0.25"/>
    <row r="115" s="78" customFormat="1" x14ac:dyDescent="0.25"/>
    <row r="116" s="78" customFormat="1" x14ac:dyDescent="0.25"/>
    <row r="117" s="78" customFormat="1" x14ac:dyDescent="0.25"/>
    <row r="118" s="78" customFormat="1" x14ac:dyDescent="0.25"/>
    <row r="119" s="78" customFormat="1" x14ac:dyDescent="0.25"/>
    <row r="120" s="78" customFormat="1" x14ac:dyDescent="0.25"/>
    <row r="121" s="78" customFormat="1" x14ac:dyDescent="0.25"/>
    <row r="122" s="78" customFormat="1" x14ac:dyDescent="0.25"/>
    <row r="123" s="78" customFormat="1" x14ac:dyDescent="0.25"/>
    <row r="124" s="78" customFormat="1" x14ac:dyDescent="0.25"/>
    <row r="125" s="78" customFormat="1" x14ac:dyDescent="0.25"/>
    <row r="126" s="78" customFormat="1" x14ac:dyDescent="0.25"/>
    <row r="127" s="78" customFormat="1" x14ac:dyDescent="0.25"/>
    <row r="128" s="78" customFormat="1" x14ac:dyDescent="0.25"/>
    <row r="129" s="78" customFormat="1" x14ac:dyDescent="0.25"/>
    <row r="130" s="78" customFormat="1" x14ac:dyDescent="0.25"/>
    <row r="131" s="78" customFormat="1" x14ac:dyDescent="0.25"/>
    <row r="132" s="78" customFormat="1" x14ac:dyDescent="0.25"/>
    <row r="133" s="78" customFormat="1" x14ac:dyDescent="0.25"/>
    <row r="134" s="78" customFormat="1" x14ac:dyDescent="0.25"/>
    <row r="135" s="78" customFormat="1" x14ac:dyDescent="0.25"/>
    <row r="136" s="78" customFormat="1" x14ac:dyDescent="0.25"/>
    <row r="137" s="78" customFormat="1" x14ac:dyDescent="0.25"/>
    <row r="138" s="78" customFormat="1" x14ac:dyDescent="0.25"/>
    <row r="139" s="78" customFormat="1" x14ac:dyDescent="0.25"/>
    <row r="140" s="78" customFormat="1" x14ac:dyDescent="0.25"/>
    <row r="141" s="78" customFormat="1" x14ac:dyDescent="0.25"/>
    <row r="142" s="78" customFormat="1" x14ac:dyDescent="0.25"/>
    <row r="143" s="78" customFormat="1" x14ac:dyDescent="0.25"/>
    <row r="144" s="78" customFormat="1" x14ac:dyDescent="0.25"/>
    <row r="145" s="78" customFormat="1" x14ac:dyDescent="0.25"/>
    <row r="146" s="78" customFormat="1" x14ac:dyDescent="0.25"/>
    <row r="147" s="78" customFormat="1" x14ac:dyDescent="0.25"/>
    <row r="148" s="78" customFormat="1" x14ac:dyDescent="0.25"/>
    <row r="149" s="78" customFormat="1" x14ac:dyDescent="0.25"/>
    <row r="150" s="78" customFormat="1" x14ac:dyDescent="0.25"/>
    <row r="151" s="78" customFormat="1" x14ac:dyDescent="0.25"/>
    <row r="152" s="78" customFormat="1" x14ac:dyDescent="0.25"/>
    <row r="153" s="78" customFormat="1" x14ac:dyDescent="0.25"/>
    <row r="154" s="78" customFormat="1" x14ac:dyDescent="0.25"/>
    <row r="155" s="78" customFormat="1" x14ac:dyDescent="0.25"/>
    <row r="156" s="78" customFormat="1" x14ac:dyDescent="0.25"/>
    <row r="157" s="78" customFormat="1" x14ac:dyDescent="0.25"/>
    <row r="158" s="78" customFormat="1" x14ac:dyDescent="0.25"/>
    <row r="159" s="78" customFormat="1" x14ac:dyDescent="0.25"/>
    <row r="160" s="78" customFormat="1" x14ac:dyDescent="0.25"/>
    <row r="161" s="78" customFormat="1" x14ac:dyDescent="0.25"/>
    <row r="162" s="78" customFormat="1" x14ac:dyDescent="0.25"/>
    <row r="163" s="78" customFormat="1" x14ac:dyDescent="0.25"/>
    <row r="164" s="78" customFormat="1" x14ac:dyDescent="0.25"/>
    <row r="165" s="78" customFormat="1" x14ac:dyDescent="0.25"/>
    <row r="166" s="78" customFormat="1" x14ac:dyDescent="0.25"/>
    <row r="167" s="78" customFormat="1" x14ac:dyDescent="0.25"/>
    <row r="168" s="78" customFormat="1" x14ac:dyDescent="0.25"/>
    <row r="169" s="78" customFormat="1" x14ac:dyDescent="0.25"/>
    <row r="170" s="78" customFormat="1" x14ac:dyDescent="0.25"/>
    <row r="171" s="78" customFormat="1" x14ac:dyDescent="0.25"/>
    <row r="172" s="78" customFormat="1" x14ac:dyDescent="0.25"/>
    <row r="173" s="78" customFormat="1" x14ac:dyDescent="0.25"/>
    <row r="174" s="78" customFormat="1" x14ac:dyDescent="0.25"/>
    <row r="175" s="78" customFormat="1" x14ac:dyDescent="0.25"/>
    <row r="176" s="78" customFormat="1" x14ac:dyDescent="0.25"/>
    <row r="177" s="78" customFormat="1" x14ac:dyDescent="0.25"/>
    <row r="178" s="78" customFormat="1" x14ac:dyDescent="0.25"/>
    <row r="179" s="78" customFormat="1" x14ac:dyDescent="0.25"/>
    <row r="180" s="78" customFormat="1" x14ac:dyDescent="0.25"/>
    <row r="181" s="78" customFormat="1" x14ac:dyDescent="0.25"/>
    <row r="182" s="78" customFormat="1" x14ac:dyDescent="0.25"/>
    <row r="183" s="78" customFormat="1" x14ac:dyDescent="0.25"/>
    <row r="184" s="78" customFormat="1" x14ac:dyDescent="0.25"/>
    <row r="185" s="78" customFormat="1" x14ac:dyDescent="0.25"/>
    <row r="186" s="78" customFormat="1" x14ac:dyDescent="0.25"/>
    <row r="187" s="78" customFormat="1" x14ac:dyDescent="0.25"/>
    <row r="188" s="78" customFormat="1" x14ac:dyDescent="0.25"/>
    <row r="189" s="78" customFormat="1" x14ac:dyDescent="0.25"/>
    <row r="190" s="78" customFormat="1" x14ac:dyDescent="0.25"/>
    <row r="191" s="78" customFormat="1" x14ac:dyDescent="0.25"/>
    <row r="192" s="78" customFormat="1" x14ac:dyDescent="0.25"/>
    <row r="193" s="78" customFormat="1" x14ac:dyDescent="0.25"/>
    <row r="194" s="78" customFormat="1" x14ac:dyDescent="0.25"/>
    <row r="195" s="78" customFormat="1" x14ac:dyDescent="0.25"/>
    <row r="196" s="78" customFormat="1" x14ac:dyDescent="0.25"/>
    <row r="197" s="78" customFormat="1" x14ac:dyDescent="0.25"/>
    <row r="198" s="78" customFormat="1" x14ac:dyDescent="0.25"/>
    <row r="199" s="78" customFormat="1" x14ac:dyDescent="0.25"/>
    <row r="200" s="78" customFormat="1" x14ac:dyDescent="0.25"/>
    <row r="201" s="78" customFormat="1" x14ac:dyDescent="0.25"/>
    <row r="202" s="78" customFormat="1" x14ac:dyDescent="0.25"/>
    <row r="203" s="78" customFormat="1" x14ac:dyDescent="0.25"/>
    <row r="204" s="78" customFormat="1" x14ac:dyDescent="0.25"/>
    <row r="205" s="78" customFormat="1" x14ac:dyDescent="0.25"/>
    <row r="206" s="78" customFormat="1" x14ac:dyDescent="0.25"/>
    <row r="207" s="78" customFormat="1" x14ac:dyDescent="0.25"/>
    <row r="208" s="78" customFormat="1" x14ac:dyDescent="0.25"/>
    <row r="209" s="78" customFormat="1" x14ac:dyDescent="0.25"/>
    <row r="210" s="78" customFormat="1" x14ac:dyDescent="0.25"/>
    <row r="211" s="78" customFormat="1" x14ac:dyDescent="0.25"/>
    <row r="212" s="78" customFormat="1" x14ac:dyDescent="0.25"/>
    <row r="213" s="78" customFormat="1" x14ac:dyDescent="0.25"/>
    <row r="214" s="78" customFormat="1" x14ac:dyDescent="0.25"/>
    <row r="215" s="78" customFormat="1" x14ac:dyDescent="0.25"/>
    <row r="216" s="78" customFormat="1" x14ac:dyDescent="0.25"/>
    <row r="217" s="78" customFormat="1" x14ac:dyDescent="0.25"/>
    <row r="218" s="78" customFormat="1" x14ac:dyDescent="0.25"/>
    <row r="219" s="78" customFormat="1" x14ac:dyDescent="0.25"/>
    <row r="220" s="78" customFormat="1" x14ac:dyDescent="0.25"/>
    <row r="221" s="78" customFormat="1" x14ac:dyDescent="0.25"/>
    <row r="222" s="78" customFormat="1" x14ac:dyDescent="0.25"/>
    <row r="223" s="78" customFormat="1" x14ac:dyDescent="0.25"/>
    <row r="224" s="78" customFormat="1" x14ac:dyDescent="0.25"/>
    <row r="225" s="78" customFormat="1" x14ac:dyDescent="0.25"/>
    <row r="226" s="78" customFormat="1" x14ac:dyDescent="0.25"/>
    <row r="227" s="78" customFormat="1" x14ac:dyDescent="0.25"/>
    <row r="228" s="78" customFormat="1" x14ac:dyDescent="0.25"/>
    <row r="229" s="78" customFormat="1" x14ac:dyDescent="0.25"/>
    <row r="230" s="78" customFormat="1" x14ac:dyDescent="0.25"/>
    <row r="231" s="78" customFormat="1" x14ac:dyDescent="0.25"/>
    <row r="232" s="78" customFormat="1" x14ac:dyDescent="0.25"/>
    <row r="233" s="78" customFormat="1" x14ac:dyDescent="0.25"/>
    <row r="234" s="78" customFormat="1" x14ac:dyDescent="0.25"/>
    <row r="235" s="78" customFormat="1" x14ac:dyDescent="0.25"/>
    <row r="236" s="78" customFormat="1" x14ac:dyDescent="0.25"/>
    <row r="237" s="78" customFormat="1" x14ac:dyDescent="0.25"/>
    <row r="238" s="78" customFormat="1" x14ac:dyDescent="0.25"/>
    <row r="239" s="78" customFormat="1" x14ac:dyDescent="0.25"/>
    <row r="240" s="78" customFormat="1" x14ac:dyDescent="0.25"/>
    <row r="241" s="78" customFormat="1" x14ac:dyDescent="0.25"/>
    <row r="242" s="78" customFormat="1" x14ac:dyDescent="0.25"/>
    <row r="243" s="78" customFormat="1" x14ac:dyDescent="0.25"/>
    <row r="244" s="78" customFormat="1" x14ac:dyDescent="0.25"/>
    <row r="245" s="78" customFormat="1" x14ac:dyDescent="0.25"/>
    <row r="246" s="78" customFormat="1" x14ac:dyDescent="0.25"/>
    <row r="247" s="78" customFormat="1" x14ac:dyDescent="0.25"/>
    <row r="248" s="78" customFormat="1" x14ac:dyDescent="0.25"/>
    <row r="249" s="78" customFormat="1" x14ac:dyDescent="0.25"/>
    <row r="250" s="78" customFormat="1" x14ac:dyDescent="0.25"/>
    <row r="251" s="78" customFormat="1" x14ac:dyDescent="0.25"/>
    <row r="252" s="78" customFormat="1" x14ac:dyDescent="0.25"/>
    <row r="253" s="78" customFormat="1" x14ac:dyDescent="0.25"/>
    <row r="254" s="78" customFormat="1" x14ac:dyDescent="0.25"/>
    <row r="255" s="78" customFormat="1" x14ac:dyDescent="0.25"/>
    <row r="256" s="78" customFormat="1" x14ac:dyDescent="0.25"/>
    <row r="257" s="78" customFormat="1" x14ac:dyDescent="0.25"/>
    <row r="258" s="78" customFormat="1" x14ac:dyDescent="0.25"/>
    <row r="259" s="78" customFormat="1" x14ac:dyDescent="0.25"/>
    <row r="260" s="78" customFormat="1" x14ac:dyDescent="0.25"/>
    <row r="261" s="78" customFormat="1" x14ac:dyDescent="0.25"/>
    <row r="262" s="78" customFormat="1" x14ac:dyDescent="0.25"/>
    <row r="263" s="78" customFormat="1" x14ac:dyDescent="0.25"/>
    <row r="264" s="78" customFormat="1" x14ac:dyDescent="0.25"/>
    <row r="265" s="78" customFormat="1" x14ac:dyDescent="0.25"/>
    <row r="266" s="78" customFormat="1" x14ac:dyDescent="0.25"/>
    <row r="267" s="78" customFormat="1" x14ac:dyDescent="0.25"/>
    <row r="268" s="78" customFormat="1" x14ac:dyDescent="0.25"/>
    <row r="269" s="78" customFormat="1" x14ac:dyDescent="0.25"/>
    <row r="270" s="78" customFormat="1" x14ac:dyDescent="0.25"/>
    <row r="271" s="78" customFormat="1" x14ac:dyDescent="0.25"/>
    <row r="272" s="78" customFormat="1" x14ac:dyDescent="0.25"/>
    <row r="273" s="78" customFormat="1" x14ac:dyDescent="0.25"/>
    <row r="274" s="78" customFormat="1" x14ac:dyDescent="0.25"/>
    <row r="275" s="78" customFormat="1" x14ac:dyDescent="0.25"/>
    <row r="276" s="78" customFormat="1" x14ac:dyDescent="0.25"/>
    <row r="277" s="78" customFormat="1" x14ac:dyDescent="0.25"/>
    <row r="278" s="78" customFormat="1" x14ac:dyDescent="0.25"/>
    <row r="279" s="78" customFormat="1" x14ac:dyDescent="0.25"/>
    <row r="280" s="78" customFormat="1" x14ac:dyDescent="0.25"/>
    <row r="281" s="78" customFormat="1" x14ac:dyDescent="0.25"/>
    <row r="282" s="78" customFormat="1" x14ac:dyDescent="0.25"/>
    <row r="283" s="78" customFormat="1" x14ac:dyDescent="0.25"/>
    <row r="284" s="78" customFormat="1" x14ac:dyDescent="0.25"/>
    <row r="285" s="78" customFormat="1" x14ac:dyDescent="0.25"/>
    <row r="286" s="78" customFormat="1" x14ac:dyDescent="0.25"/>
    <row r="287" s="78" customFormat="1" x14ac:dyDescent="0.25"/>
    <row r="288" s="78" customFormat="1" x14ac:dyDescent="0.25"/>
    <row r="289" s="78" customFormat="1" x14ac:dyDescent="0.25"/>
    <row r="290" s="78" customFormat="1" x14ac:dyDescent="0.25"/>
    <row r="291" s="78" customFormat="1" x14ac:dyDescent="0.25"/>
    <row r="292" s="78" customFormat="1" x14ac:dyDescent="0.25"/>
    <row r="293" s="78" customFormat="1" x14ac:dyDescent="0.25"/>
    <row r="294" s="78" customFormat="1" x14ac:dyDescent="0.25"/>
    <row r="295" s="78" customFormat="1" x14ac:dyDescent="0.25"/>
    <row r="296" s="78" customFormat="1" x14ac:dyDescent="0.25"/>
    <row r="297" s="78" customFormat="1" x14ac:dyDescent="0.25"/>
    <row r="298" s="78" customFormat="1" x14ac:dyDescent="0.25"/>
    <row r="299" s="78" customFormat="1" x14ac:dyDescent="0.25"/>
    <row r="300" s="78" customFormat="1" x14ac:dyDescent="0.25"/>
    <row r="301" s="78" customFormat="1" x14ac:dyDescent="0.25"/>
    <row r="302" s="78" customFormat="1" x14ac:dyDescent="0.25"/>
    <row r="303" s="78" customFormat="1" x14ac:dyDescent="0.25"/>
    <row r="304" s="78" customFormat="1" x14ac:dyDescent="0.25"/>
    <row r="305" s="78" customFormat="1" x14ac:dyDescent="0.25"/>
    <row r="306" s="78" customFormat="1" x14ac:dyDescent="0.25"/>
    <row r="307" s="78" customFormat="1" x14ac:dyDescent="0.25"/>
    <row r="308" s="78" customFormat="1" x14ac:dyDescent="0.25"/>
    <row r="309" s="78" customFormat="1" x14ac:dyDescent="0.25"/>
    <row r="310" s="78" customFormat="1" x14ac:dyDescent="0.25"/>
    <row r="311" s="78" customFormat="1" x14ac:dyDescent="0.25"/>
    <row r="312" s="78" customFormat="1" x14ac:dyDescent="0.25"/>
    <row r="313" s="78" customFormat="1" x14ac:dyDescent="0.25"/>
    <row r="314" s="78" customFormat="1" x14ac:dyDescent="0.25"/>
    <row r="315" s="78" customFormat="1" x14ac:dyDescent="0.25"/>
    <row r="316" s="78" customFormat="1" x14ac:dyDescent="0.25"/>
    <row r="317" s="78" customFormat="1" x14ac:dyDescent="0.25"/>
    <row r="318" s="78" customFormat="1" x14ac:dyDescent="0.25"/>
    <row r="319" s="78" customFormat="1" x14ac:dyDescent="0.25"/>
    <row r="320" s="78" customFormat="1" x14ac:dyDescent="0.25"/>
    <row r="321" s="78" customFormat="1" x14ac:dyDescent="0.25"/>
    <row r="322" s="78" customFormat="1" x14ac:dyDescent="0.25"/>
    <row r="323" s="78" customFormat="1" x14ac:dyDescent="0.25"/>
    <row r="324" s="78" customFormat="1" x14ac:dyDescent="0.25"/>
    <row r="325" s="78" customFormat="1" x14ac:dyDescent="0.25"/>
    <row r="326" s="78" customFormat="1" x14ac:dyDescent="0.25"/>
    <row r="327" s="78" customFormat="1" x14ac:dyDescent="0.25"/>
    <row r="328" s="78" customFormat="1" x14ac:dyDescent="0.25"/>
    <row r="329" s="78" customFormat="1" x14ac:dyDescent="0.25"/>
    <row r="330" s="78" customFormat="1" x14ac:dyDescent="0.25"/>
    <row r="331" s="78" customFormat="1" x14ac:dyDescent="0.25"/>
    <row r="332" s="78" customFormat="1" x14ac:dyDescent="0.25"/>
    <row r="333" s="78" customFormat="1" x14ac:dyDescent="0.25"/>
    <row r="334" s="78" customFormat="1" x14ac:dyDescent="0.25"/>
    <row r="335" s="78" customFormat="1" x14ac:dyDescent="0.25"/>
    <row r="336" s="78" customFormat="1" x14ac:dyDescent="0.25"/>
    <row r="337" s="78" customFormat="1" x14ac:dyDescent="0.25"/>
    <row r="338" s="78" customFormat="1" x14ac:dyDescent="0.25"/>
    <row r="339" s="78" customFormat="1" x14ac:dyDescent="0.25"/>
    <row r="340" s="78" customFormat="1" x14ac:dyDescent="0.25"/>
    <row r="341" s="78" customFormat="1" x14ac:dyDescent="0.25"/>
    <row r="342" s="78" customFormat="1" x14ac:dyDescent="0.25"/>
    <row r="343" s="78" customFormat="1" x14ac:dyDescent="0.25"/>
    <row r="344" s="78" customFormat="1" x14ac:dyDescent="0.25"/>
    <row r="345" s="78" customFormat="1" x14ac:dyDescent="0.25"/>
    <row r="346" s="78" customFormat="1" x14ac:dyDescent="0.25"/>
    <row r="347" s="78" customFormat="1" x14ac:dyDescent="0.25"/>
    <row r="348" s="78" customFormat="1" x14ac:dyDescent="0.25"/>
    <row r="349" s="78" customFormat="1" x14ac:dyDescent="0.25"/>
    <row r="350" s="78" customFormat="1" x14ac:dyDescent="0.25"/>
    <row r="351" s="78" customFormat="1" x14ac:dyDescent="0.25"/>
    <row r="352" s="78" customFormat="1" x14ac:dyDescent="0.25"/>
    <row r="353" s="78" customFormat="1" x14ac:dyDescent="0.25"/>
    <row r="354" s="78" customFormat="1" x14ac:dyDescent="0.25"/>
    <row r="355" s="78" customFormat="1" x14ac:dyDescent="0.25"/>
    <row r="356" s="78" customFormat="1" x14ac:dyDescent="0.25"/>
    <row r="357" s="78" customFormat="1" x14ac:dyDescent="0.25"/>
    <row r="358" s="78" customFormat="1" x14ac:dyDescent="0.25"/>
    <row r="359" s="78" customFormat="1" x14ac:dyDescent="0.25"/>
    <row r="360" s="78" customFormat="1" x14ac:dyDescent="0.25"/>
    <row r="361" s="78" customFormat="1" x14ac:dyDescent="0.25"/>
    <row r="362" s="78" customFormat="1" x14ac:dyDescent="0.25"/>
    <row r="363" s="78" customFormat="1" x14ac:dyDescent="0.25"/>
    <row r="364" s="78" customFormat="1" x14ac:dyDescent="0.25"/>
    <row r="365" s="78" customFormat="1" x14ac:dyDescent="0.25"/>
    <row r="366" s="78" customFormat="1" x14ac:dyDescent="0.25"/>
    <row r="367" s="78" customFormat="1" x14ac:dyDescent="0.25"/>
    <row r="368" s="78" customFormat="1" x14ac:dyDescent="0.25"/>
    <row r="369" s="78" customFormat="1" x14ac:dyDescent="0.25"/>
    <row r="370" s="78" customFormat="1" x14ac:dyDescent="0.25"/>
    <row r="371" s="78" customFormat="1" x14ac:dyDescent="0.25"/>
    <row r="372" s="78" customFormat="1" x14ac:dyDescent="0.25"/>
    <row r="373" s="78" customFormat="1" x14ac:dyDescent="0.25"/>
    <row r="374" s="78" customFormat="1" x14ac:dyDescent="0.25"/>
    <row r="375" s="78" customFormat="1" x14ac:dyDescent="0.25"/>
    <row r="376" s="78" customFormat="1" x14ac:dyDescent="0.25"/>
    <row r="377" s="78" customFormat="1" x14ac:dyDescent="0.25"/>
    <row r="378" s="78" customFormat="1" x14ac:dyDescent="0.25"/>
    <row r="379" s="78" customFormat="1" x14ac:dyDescent="0.25"/>
    <row r="380" s="78" customFormat="1" x14ac:dyDescent="0.25"/>
    <row r="381" s="78" customFormat="1" x14ac:dyDescent="0.25"/>
    <row r="382" s="78" customFormat="1" x14ac:dyDescent="0.25"/>
    <row r="383" s="78" customFormat="1" x14ac:dyDescent="0.25"/>
    <row r="384" s="78" customFormat="1" x14ac:dyDescent="0.25"/>
    <row r="385" s="78" customFormat="1" x14ac:dyDescent="0.25"/>
    <row r="386" s="78" customFormat="1" x14ac:dyDescent="0.25"/>
    <row r="387" s="78" customFormat="1" x14ac:dyDescent="0.25"/>
    <row r="388" s="78" customFormat="1" x14ac:dyDescent="0.25"/>
    <row r="389" s="78" customFormat="1" x14ac:dyDescent="0.25"/>
    <row r="390" s="78" customFormat="1" x14ac:dyDescent="0.25"/>
    <row r="391" s="78" customFormat="1" x14ac:dyDescent="0.25"/>
    <row r="392" s="78" customFormat="1" x14ac:dyDescent="0.25"/>
    <row r="393" s="78" customFormat="1" x14ac:dyDescent="0.25"/>
    <row r="394" s="78" customFormat="1" x14ac:dyDescent="0.25"/>
    <row r="395" s="78" customFormat="1" x14ac:dyDescent="0.25"/>
    <row r="396" s="78" customFormat="1" x14ac:dyDescent="0.25"/>
    <row r="397" s="78" customFormat="1" x14ac:dyDescent="0.25"/>
    <row r="398" s="78" customFormat="1" x14ac:dyDescent="0.25"/>
    <row r="399" s="78" customFormat="1" x14ac:dyDescent="0.25"/>
    <row r="400" s="78" customFormat="1" x14ac:dyDescent="0.25"/>
    <row r="401" s="78" customFormat="1" x14ac:dyDescent="0.25"/>
    <row r="402" s="78" customFormat="1" x14ac:dyDescent="0.25"/>
    <row r="403" s="78" customFormat="1" x14ac:dyDescent="0.25"/>
    <row r="404" s="78" customFormat="1" x14ac:dyDescent="0.25"/>
    <row r="405" s="78" customFormat="1" x14ac:dyDescent="0.25"/>
    <row r="406" s="78" customFormat="1" x14ac:dyDescent="0.25"/>
    <row r="407" s="78" customFormat="1" x14ac:dyDescent="0.25"/>
    <row r="408" s="78" customFormat="1" x14ac:dyDescent="0.25"/>
    <row r="409" s="78" customFormat="1" x14ac:dyDescent="0.25"/>
    <row r="410" s="78" customFormat="1" x14ac:dyDescent="0.25"/>
    <row r="411" s="78" customFormat="1" x14ac:dyDescent="0.25"/>
    <row r="412" s="78" customFormat="1" x14ac:dyDescent="0.25"/>
    <row r="413" s="78" customFormat="1" x14ac:dyDescent="0.25"/>
    <row r="414" s="78" customFormat="1" x14ac:dyDescent="0.25"/>
    <row r="415" s="78" customFormat="1" x14ac:dyDescent="0.25"/>
    <row r="416" s="78" customFormat="1" x14ac:dyDescent="0.25"/>
    <row r="417" s="78" customFormat="1" x14ac:dyDescent="0.25"/>
    <row r="418" s="78" customFormat="1" x14ac:dyDescent="0.25"/>
    <row r="419" s="78" customFormat="1" x14ac:dyDescent="0.25"/>
    <row r="420" s="78" customFormat="1" x14ac:dyDescent="0.25"/>
    <row r="421" s="78" customFormat="1" x14ac:dyDescent="0.25"/>
    <row r="422" s="78" customFormat="1" x14ac:dyDescent="0.25"/>
    <row r="423" s="78" customFormat="1" x14ac:dyDescent="0.25"/>
    <row r="424" s="78" customFormat="1" x14ac:dyDescent="0.25"/>
    <row r="425" s="78" customFormat="1" x14ac:dyDescent="0.25"/>
    <row r="426" s="78" customFormat="1" x14ac:dyDescent="0.25"/>
    <row r="427" s="78" customFormat="1" x14ac:dyDescent="0.25"/>
    <row r="428" s="78" customFormat="1" x14ac:dyDescent="0.25"/>
    <row r="429" s="78" customFormat="1" x14ac:dyDescent="0.25"/>
    <row r="430" s="78" customFormat="1" x14ac:dyDescent="0.25"/>
    <row r="431" s="78" customFormat="1" x14ac:dyDescent="0.25"/>
    <row r="432" s="78" customFormat="1" x14ac:dyDescent="0.25"/>
    <row r="433" s="78" customFormat="1" x14ac:dyDescent="0.25"/>
    <row r="434" s="78" customFormat="1" x14ac:dyDescent="0.25"/>
    <row r="435" s="78" customFormat="1" x14ac:dyDescent="0.25"/>
    <row r="436" s="78" customFormat="1" x14ac:dyDescent="0.25"/>
    <row r="437" s="78" customFormat="1" x14ac:dyDescent="0.25"/>
    <row r="438" s="78" customFormat="1" x14ac:dyDescent="0.25"/>
    <row r="439" s="78" customFormat="1" x14ac:dyDescent="0.25"/>
    <row r="440" s="78" customFormat="1" x14ac:dyDescent="0.25"/>
    <row r="441" s="78" customFormat="1" x14ac:dyDescent="0.25"/>
    <row r="442" s="78" customFormat="1" x14ac:dyDescent="0.25"/>
    <row r="443" s="78" customFormat="1" x14ac:dyDescent="0.25"/>
    <row r="444" s="78" customFormat="1" x14ac:dyDescent="0.25"/>
    <row r="445" s="78" customFormat="1" x14ac:dyDescent="0.25"/>
    <row r="446" s="78" customFormat="1" x14ac:dyDescent="0.25"/>
    <row r="447" s="78" customFormat="1" x14ac:dyDescent="0.25"/>
    <row r="448" s="78" customFormat="1" x14ac:dyDescent="0.25"/>
    <row r="449" s="78" customFormat="1" x14ac:dyDescent="0.25"/>
    <row r="450" s="78" customFormat="1" x14ac:dyDescent="0.25"/>
    <row r="451" s="78" customFormat="1" x14ac:dyDescent="0.25"/>
    <row r="452" s="78" customFormat="1" x14ac:dyDescent="0.25"/>
    <row r="453" s="78" customFormat="1" x14ac:dyDescent="0.25"/>
    <row r="454" s="78" customFormat="1" x14ac:dyDescent="0.25"/>
    <row r="455" s="78" customFormat="1" x14ac:dyDescent="0.25"/>
    <row r="456" s="78" customFormat="1" x14ac:dyDescent="0.25"/>
    <row r="457" s="78" customFormat="1" x14ac:dyDescent="0.25"/>
    <row r="458" s="78" customFormat="1" x14ac:dyDescent="0.25"/>
    <row r="459" s="78" customFormat="1" x14ac:dyDescent="0.25"/>
    <row r="460" s="78" customFormat="1" x14ac:dyDescent="0.25"/>
    <row r="461" s="78" customFormat="1" x14ac:dyDescent="0.25"/>
    <row r="462" s="78" customFormat="1" x14ac:dyDescent="0.25"/>
    <row r="463" s="78" customFormat="1" x14ac:dyDescent="0.25"/>
    <row r="464" s="78" customFormat="1" x14ac:dyDescent="0.25"/>
    <row r="465" s="78" customFormat="1" x14ac:dyDescent="0.25"/>
    <row r="466" s="78" customFormat="1" x14ac:dyDescent="0.25"/>
    <row r="467" s="78" customFormat="1" x14ac:dyDescent="0.25"/>
    <row r="468" s="78" customFormat="1" x14ac:dyDescent="0.25"/>
    <row r="469" s="78" customFormat="1" x14ac:dyDescent="0.25"/>
    <row r="470" s="78" customFormat="1" x14ac:dyDescent="0.25"/>
    <row r="471" s="78" customFormat="1" x14ac:dyDescent="0.25"/>
    <row r="472" s="78" customFormat="1" x14ac:dyDescent="0.25"/>
    <row r="473" s="78" customFormat="1" x14ac:dyDescent="0.25"/>
    <row r="474" s="78" customFormat="1" x14ac:dyDescent="0.25"/>
    <row r="475" s="78" customFormat="1" x14ac:dyDescent="0.25"/>
    <row r="476" s="78" customFormat="1" x14ac:dyDescent="0.25"/>
    <row r="477" s="78" customFormat="1" x14ac:dyDescent="0.25"/>
    <row r="478" s="78" customFormat="1" x14ac:dyDescent="0.25"/>
    <row r="479" s="78" customFormat="1" x14ac:dyDescent="0.25"/>
    <row r="480" s="78" customFormat="1" x14ac:dyDescent="0.25"/>
    <row r="481" s="78" customFormat="1" x14ac:dyDescent="0.25"/>
    <row r="482" s="78" customFormat="1" x14ac:dyDescent="0.25"/>
    <row r="483" s="78" customFormat="1" x14ac:dyDescent="0.25"/>
    <row r="484" s="78" customFormat="1" x14ac:dyDescent="0.25"/>
    <row r="485" s="78" customFormat="1" x14ac:dyDescent="0.25"/>
    <row r="486" s="78" customFormat="1" x14ac:dyDescent="0.25"/>
    <row r="487" s="78" customFormat="1" x14ac:dyDescent="0.25"/>
    <row r="488" s="78" customFormat="1" x14ac:dyDescent="0.25"/>
    <row r="489" s="78" customFormat="1" x14ac:dyDescent="0.25"/>
    <row r="490" s="78" customFormat="1" x14ac:dyDescent="0.25"/>
    <row r="491" s="78" customFormat="1" x14ac:dyDescent="0.25"/>
    <row r="492" s="78" customFormat="1" x14ac:dyDescent="0.25"/>
    <row r="493" s="78" customFormat="1" x14ac:dyDescent="0.25"/>
    <row r="494" s="78" customFormat="1" x14ac:dyDescent="0.25"/>
    <row r="495" s="78" customFormat="1" x14ac:dyDescent="0.25"/>
    <row r="496" s="78" customFormat="1" x14ac:dyDescent="0.25"/>
    <row r="497" s="78" customFormat="1" x14ac:dyDescent="0.25"/>
    <row r="498" s="78" customFormat="1" x14ac:dyDescent="0.25"/>
    <row r="499" s="78" customFormat="1" x14ac:dyDescent="0.25"/>
    <row r="500" s="78" customFormat="1" x14ac:dyDescent="0.25"/>
    <row r="501" s="78" customFormat="1" x14ac:dyDescent="0.25"/>
    <row r="502" s="78" customFormat="1" x14ac:dyDescent="0.25"/>
    <row r="503" s="78" customFormat="1" x14ac:dyDescent="0.25"/>
    <row r="504" s="78" customFormat="1" x14ac:dyDescent="0.25"/>
    <row r="505" s="78" customFormat="1" x14ac:dyDescent="0.25"/>
    <row r="506" s="78" customFormat="1" x14ac:dyDescent="0.25"/>
    <row r="507" s="78" customFormat="1" x14ac:dyDescent="0.25"/>
    <row r="508" s="78" customFormat="1" x14ac:dyDescent="0.25"/>
    <row r="509" s="78" customFormat="1" x14ac:dyDescent="0.25"/>
    <row r="510" s="78" customFormat="1" x14ac:dyDescent="0.25"/>
    <row r="511" s="78" customFormat="1" x14ac:dyDescent="0.25"/>
    <row r="512" s="78" customFormat="1" x14ac:dyDescent="0.25"/>
    <row r="513" s="78" customFormat="1" x14ac:dyDescent="0.25"/>
    <row r="514" s="78" customFormat="1" x14ac:dyDescent="0.25"/>
    <row r="515" s="78" customFormat="1" x14ac:dyDescent="0.25"/>
    <row r="516" s="78" customFormat="1" x14ac:dyDescent="0.25"/>
    <row r="517" s="78" customFormat="1" x14ac:dyDescent="0.25"/>
    <row r="518" s="78" customFormat="1" x14ac:dyDescent="0.25"/>
    <row r="519" s="78" customFormat="1" x14ac:dyDescent="0.25"/>
    <row r="520" s="78" customFormat="1" x14ac:dyDescent="0.25"/>
    <row r="521" s="78" customFormat="1" x14ac:dyDescent="0.25"/>
    <row r="522" s="78" customFormat="1" x14ac:dyDescent="0.25"/>
    <row r="523" s="78" customFormat="1" x14ac:dyDescent="0.25"/>
    <row r="524" s="78" customFormat="1" x14ac:dyDescent="0.25"/>
    <row r="525" s="78" customFormat="1" x14ac:dyDescent="0.25"/>
    <row r="526" s="78" customFormat="1" x14ac:dyDescent="0.25"/>
    <row r="527" s="78" customFormat="1" x14ac:dyDescent="0.25"/>
    <row r="528" s="78" customFormat="1" x14ac:dyDescent="0.25"/>
    <row r="529" s="78" customFormat="1" x14ac:dyDescent="0.25"/>
    <row r="530" s="78" customFormat="1" x14ac:dyDescent="0.25"/>
    <row r="531" s="78" customFormat="1" x14ac:dyDescent="0.25"/>
    <row r="532" s="78" customFormat="1" x14ac:dyDescent="0.25"/>
    <row r="533" s="78" customFormat="1" x14ac:dyDescent="0.25"/>
    <row r="534" s="78" customFormat="1" x14ac:dyDescent="0.25"/>
    <row r="535" s="78" customFormat="1" x14ac:dyDescent="0.25"/>
    <row r="536" s="78" customFormat="1" x14ac:dyDescent="0.25"/>
    <row r="537" s="78" customFormat="1" x14ac:dyDescent="0.25"/>
    <row r="538" s="78" customFormat="1" x14ac:dyDescent="0.25"/>
    <row r="539" s="78" customFormat="1" x14ac:dyDescent="0.25"/>
    <row r="540" s="78" customFormat="1" x14ac:dyDescent="0.25"/>
    <row r="541" s="78" customFormat="1" x14ac:dyDescent="0.25"/>
    <row r="542" s="78" customFormat="1" x14ac:dyDescent="0.25"/>
    <row r="543" s="78" customFormat="1" x14ac:dyDescent="0.25"/>
    <row r="544" s="78" customFormat="1" x14ac:dyDescent="0.25"/>
    <row r="545" s="78" customFormat="1" x14ac:dyDescent="0.25"/>
    <row r="546" s="78" customFormat="1" x14ac:dyDescent="0.25"/>
    <row r="547" s="78" customFormat="1" x14ac:dyDescent="0.25"/>
    <row r="548" s="78" customFormat="1" x14ac:dyDescent="0.25"/>
    <row r="549" s="78" customFormat="1" x14ac:dyDescent="0.25"/>
    <row r="550" s="78" customFormat="1" x14ac:dyDescent="0.25"/>
    <row r="551" s="78" customFormat="1" x14ac:dyDescent="0.25"/>
    <row r="552" s="78" customFormat="1" x14ac:dyDescent="0.25"/>
    <row r="553" s="78" customFormat="1" x14ac:dyDescent="0.25"/>
    <row r="554" s="78" customFormat="1" x14ac:dyDescent="0.25"/>
    <row r="555" s="78" customFormat="1" x14ac:dyDescent="0.25"/>
    <row r="556" s="78" customFormat="1" x14ac:dyDescent="0.25"/>
    <row r="557" s="78" customFormat="1" x14ac:dyDescent="0.25"/>
    <row r="558" s="78" customFormat="1" x14ac:dyDescent="0.25"/>
    <row r="559" s="78" customFormat="1" x14ac:dyDescent="0.25"/>
    <row r="560" s="78" customFormat="1" x14ac:dyDescent="0.25"/>
    <row r="561" s="78" customFormat="1" x14ac:dyDescent="0.25"/>
    <row r="562" s="78" customFormat="1" x14ac:dyDescent="0.25"/>
    <row r="563" s="78" customFormat="1" x14ac:dyDescent="0.25"/>
    <row r="564" s="78" customFormat="1" x14ac:dyDescent="0.25"/>
    <row r="565" s="78" customFormat="1" x14ac:dyDescent="0.25"/>
    <row r="566" s="78" customFormat="1" x14ac:dyDescent="0.25"/>
    <row r="567" s="78" customFormat="1" x14ac:dyDescent="0.25"/>
    <row r="568" s="78" customFormat="1" x14ac:dyDescent="0.25"/>
    <row r="569" s="78" customFormat="1" x14ac:dyDescent="0.25"/>
    <row r="570" s="78" customFormat="1" x14ac:dyDescent="0.25"/>
    <row r="571" s="78" customFormat="1" x14ac:dyDescent="0.25"/>
    <row r="572" s="78" customFormat="1" x14ac:dyDescent="0.25"/>
    <row r="573" s="78" customFormat="1" x14ac:dyDescent="0.25"/>
    <row r="574" s="78" customFormat="1" x14ac:dyDescent="0.25"/>
    <row r="575" s="78" customFormat="1" x14ac:dyDescent="0.25"/>
    <row r="576" s="78" customFormat="1" x14ac:dyDescent="0.25"/>
    <row r="577" s="78" customFormat="1" x14ac:dyDescent="0.25"/>
    <row r="578" s="78" customFormat="1" x14ac:dyDescent="0.25"/>
    <row r="579" s="78" customFormat="1" x14ac:dyDescent="0.25"/>
    <row r="580" s="78" customFormat="1" x14ac:dyDescent="0.25"/>
    <row r="581" s="78" customFormat="1" x14ac:dyDescent="0.25"/>
    <row r="582" s="78" customFormat="1" x14ac:dyDescent="0.25"/>
    <row r="583" s="78" customFormat="1" x14ac:dyDescent="0.25"/>
    <row r="584" s="78" customFormat="1" x14ac:dyDescent="0.25"/>
    <row r="585" s="78" customFormat="1" x14ac:dyDescent="0.25"/>
    <row r="586" s="78" customFormat="1" x14ac:dyDescent="0.25"/>
    <row r="587" s="78" customFormat="1" x14ac:dyDescent="0.25"/>
    <row r="588" s="78" customFormat="1" x14ac:dyDescent="0.25"/>
    <row r="589" s="78" customFormat="1" x14ac:dyDescent="0.25"/>
    <row r="590" s="78" customFormat="1" x14ac:dyDescent="0.25"/>
    <row r="591" s="78" customFormat="1" x14ac:dyDescent="0.25"/>
    <row r="592" s="78" customFormat="1" x14ac:dyDescent="0.25"/>
    <row r="593" s="78" customFormat="1" x14ac:dyDescent="0.25"/>
    <row r="594" s="78" customFormat="1" x14ac:dyDescent="0.25"/>
    <row r="595" s="78" customFormat="1" x14ac:dyDescent="0.25"/>
    <row r="596" s="78" customFormat="1" x14ac:dyDescent="0.25"/>
    <row r="597" s="78" customFormat="1" x14ac:dyDescent="0.25"/>
    <row r="598" s="78" customFormat="1" x14ac:dyDescent="0.25"/>
    <row r="599" s="78" customFormat="1" x14ac:dyDescent="0.25"/>
    <row r="600" s="78" customFormat="1" x14ac:dyDescent="0.25"/>
    <row r="601" s="78" customFormat="1" x14ac:dyDescent="0.25"/>
    <row r="602" s="78" customFormat="1" x14ac:dyDescent="0.25"/>
    <row r="603" s="78" customFormat="1" x14ac:dyDescent="0.25"/>
    <row r="604" s="78" customFormat="1" x14ac:dyDescent="0.25"/>
    <row r="605" s="78" customFormat="1" x14ac:dyDescent="0.25"/>
    <row r="606" s="78" customFormat="1" x14ac:dyDescent="0.25"/>
    <row r="607" s="78" customFormat="1" x14ac:dyDescent="0.25"/>
    <row r="608" s="78" customFormat="1" x14ac:dyDescent="0.25"/>
    <row r="609" s="78" customFormat="1" x14ac:dyDescent="0.25"/>
    <row r="610" s="78" customFormat="1" x14ac:dyDescent="0.25"/>
    <row r="611" s="78" customFormat="1" x14ac:dyDescent="0.25"/>
    <row r="612" s="78" customFormat="1" x14ac:dyDescent="0.25"/>
    <row r="613" s="78" customFormat="1" x14ac:dyDescent="0.25"/>
    <row r="614" s="78" customFormat="1" x14ac:dyDescent="0.25"/>
    <row r="615" s="78" customFormat="1" x14ac:dyDescent="0.25"/>
    <row r="616" s="78" customFormat="1" x14ac:dyDescent="0.25"/>
    <row r="617" s="78" customFormat="1" x14ac:dyDescent="0.25"/>
    <row r="618" s="78" customFormat="1" x14ac:dyDescent="0.25"/>
    <row r="619" s="78" customFormat="1" x14ac:dyDescent="0.25"/>
    <row r="620" s="78" customFormat="1" x14ac:dyDescent="0.25"/>
    <row r="621" s="78" customFormat="1" x14ac:dyDescent="0.25"/>
    <row r="622" s="78" customFormat="1" x14ac:dyDescent="0.25"/>
    <row r="623" s="78" customFormat="1" x14ac:dyDescent="0.25"/>
    <row r="624" s="78" customFormat="1" x14ac:dyDescent="0.25"/>
    <row r="625" s="78" customFormat="1" x14ac:dyDescent="0.25"/>
    <row r="626" s="78" customFormat="1" x14ac:dyDescent="0.25"/>
    <row r="627" s="78" customFormat="1" x14ac:dyDescent="0.25"/>
    <row r="628" s="78" customFormat="1" x14ac:dyDescent="0.25"/>
    <row r="629" s="78" customFormat="1" x14ac:dyDescent="0.25"/>
    <row r="630" s="78" customFormat="1" x14ac:dyDescent="0.25"/>
    <row r="631" s="78" customFormat="1" x14ac:dyDescent="0.25"/>
    <row r="632" s="78" customFormat="1" x14ac:dyDescent="0.25"/>
    <row r="633" s="78" customFormat="1" x14ac:dyDescent="0.25"/>
    <row r="634" s="78" customFormat="1" x14ac:dyDescent="0.25"/>
    <row r="635" s="78" customFormat="1" x14ac:dyDescent="0.25"/>
    <row r="636" s="78" customFormat="1" x14ac:dyDescent="0.25"/>
    <row r="637" s="78" customFormat="1" x14ac:dyDescent="0.25"/>
    <row r="638" s="78" customFormat="1" x14ac:dyDescent="0.25"/>
    <row r="639" s="78" customFormat="1" x14ac:dyDescent="0.25"/>
    <row r="640" s="78" customFormat="1" x14ac:dyDescent="0.25"/>
    <row r="641" s="78" customFormat="1" x14ac:dyDescent="0.25"/>
    <row r="642" s="78" customFormat="1" x14ac:dyDescent="0.25"/>
    <row r="643" s="78" customFormat="1" x14ac:dyDescent="0.25"/>
    <row r="644" s="78" customFormat="1" x14ac:dyDescent="0.25"/>
    <row r="645" s="78" customFormat="1" x14ac:dyDescent="0.25"/>
    <row r="646" s="78" customFormat="1" x14ac:dyDescent="0.25"/>
    <row r="647" s="78" customFormat="1" x14ac:dyDescent="0.25"/>
    <row r="648" s="78" customFormat="1" x14ac:dyDescent="0.25"/>
    <row r="649" s="78" customFormat="1" x14ac:dyDescent="0.25"/>
    <row r="650" s="78" customFormat="1" x14ac:dyDescent="0.25"/>
    <row r="651" s="78" customFormat="1" x14ac:dyDescent="0.25"/>
    <row r="652" s="78" customFormat="1" x14ac:dyDescent="0.25"/>
    <row r="653" s="78" customFormat="1" x14ac:dyDescent="0.25"/>
    <row r="654" s="78" customFormat="1" x14ac:dyDescent="0.25"/>
    <row r="655" s="78" customFormat="1" x14ac:dyDescent="0.25"/>
    <row r="656" s="78" customFormat="1" x14ac:dyDescent="0.25"/>
    <row r="657" s="78" customFormat="1" x14ac:dyDescent="0.25"/>
    <row r="658" s="78" customFormat="1" x14ac:dyDescent="0.25"/>
    <row r="659" s="78" customFormat="1" x14ac:dyDescent="0.25"/>
    <row r="660" s="78" customFormat="1" x14ac:dyDescent="0.25"/>
    <row r="661" s="78" customFormat="1" x14ac:dyDescent="0.25"/>
    <row r="662" s="78" customFormat="1" x14ac:dyDescent="0.25"/>
    <row r="663" s="78" customFormat="1" x14ac:dyDescent="0.25"/>
    <row r="664" s="78" customFormat="1" x14ac:dyDescent="0.25"/>
    <row r="665" s="78" customFormat="1" x14ac:dyDescent="0.25"/>
    <row r="666" s="78" customFormat="1" x14ac:dyDescent="0.25"/>
    <row r="667" s="78" customFormat="1" x14ac:dyDescent="0.25"/>
    <row r="668" s="78" customFormat="1" x14ac:dyDescent="0.25"/>
    <row r="669" s="78" customFormat="1" x14ac:dyDescent="0.25"/>
    <row r="670" s="78" customFormat="1" x14ac:dyDescent="0.25"/>
    <row r="671" s="78" customFormat="1" x14ac:dyDescent="0.25"/>
    <row r="672" s="78" customFormat="1" x14ac:dyDescent="0.25"/>
    <row r="673" s="78" customFormat="1" x14ac:dyDescent="0.25"/>
    <row r="674" s="78" customFormat="1" x14ac:dyDescent="0.25"/>
    <row r="675" s="78" customFormat="1" x14ac:dyDescent="0.25"/>
    <row r="676" s="78" customFormat="1" x14ac:dyDescent="0.25"/>
    <row r="677" s="78" customFormat="1" x14ac:dyDescent="0.25"/>
    <row r="678" s="78" customFormat="1" x14ac:dyDescent="0.25"/>
    <row r="679" s="78" customFormat="1" x14ac:dyDescent="0.25"/>
    <row r="680" s="78" customFormat="1" x14ac:dyDescent="0.25"/>
    <row r="681" s="78" customFormat="1" x14ac:dyDescent="0.25"/>
    <row r="682" s="78" customFormat="1" x14ac:dyDescent="0.25"/>
    <row r="683" s="78" customFormat="1" x14ac:dyDescent="0.25"/>
    <row r="684" s="78" customFormat="1" x14ac:dyDescent="0.25"/>
    <row r="685" s="78" customFormat="1" x14ac:dyDescent="0.25"/>
    <row r="686" s="78" customFormat="1" x14ac:dyDescent="0.25"/>
    <row r="687" s="78" customFormat="1" x14ac:dyDescent="0.25"/>
    <row r="688" s="78" customFormat="1" x14ac:dyDescent="0.25"/>
    <row r="689" s="78" customFormat="1" x14ac:dyDescent="0.25"/>
    <row r="690" s="78" customFormat="1" x14ac:dyDescent="0.25"/>
    <row r="691" s="78" customFormat="1" x14ac:dyDescent="0.25"/>
    <row r="692" s="78" customFormat="1" x14ac:dyDescent="0.25"/>
    <row r="693" s="78" customFormat="1" x14ac:dyDescent="0.25"/>
    <row r="694" s="78" customFormat="1" x14ac:dyDescent="0.25"/>
    <row r="695" s="78" customFormat="1" x14ac:dyDescent="0.25"/>
    <row r="696" s="78" customFormat="1" x14ac:dyDescent="0.25"/>
    <row r="697" s="78" customFormat="1" x14ac:dyDescent="0.25"/>
    <row r="698" s="78" customFormat="1" x14ac:dyDescent="0.25"/>
    <row r="699" s="78" customFormat="1" x14ac:dyDescent="0.25"/>
    <row r="700" s="78" customFormat="1" x14ac:dyDescent="0.25"/>
    <row r="701" s="78" customFormat="1" x14ac:dyDescent="0.25"/>
    <row r="702" s="78" customFormat="1" x14ac:dyDescent="0.25"/>
    <row r="703" s="78" customFormat="1" x14ac:dyDescent="0.25"/>
    <row r="704" s="78" customFormat="1" x14ac:dyDescent="0.25"/>
    <row r="705" s="78" customFormat="1" x14ac:dyDescent="0.25"/>
    <row r="706" s="78" customFormat="1" x14ac:dyDescent="0.25"/>
    <row r="707" s="78" customFormat="1" x14ac:dyDescent="0.25"/>
    <row r="708" s="78" customFormat="1" x14ac:dyDescent="0.25"/>
    <row r="709" s="78" customFormat="1" x14ac:dyDescent="0.25"/>
    <row r="710" s="78" customFormat="1" x14ac:dyDescent="0.25"/>
    <row r="711" s="78" customFormat="1" x14ac:dyDescent="0.25"/>
    <row r="712" s="78" customFormat="1" x14ac:dyDescent="0.25"/>
    <row r="713" s="78" customFormat="1" x14ac:dyDescent="0.25"/>
    <row r="714" s="78" customFormat="1" x14ac:dyDescent="0.25"/>
    <row r="715" s="78" customFormat="1" x14ac:dyDescent="0.25"/>
    <row r="716" s="78" customFormat="1" x14ac:dyDescent="0.25"/>
    <row r="717" s="78" customFormat="1" x14ac:dyDescent="0.25"/>
    <row r="718" s="78" customFormat="1" x14ac:dyDescent="0.25"/>
    <row r="719" s="78" customFormat="1" x14ac:dyDescent="0.25"/>
    <row r="720" s="78" customFormat="1" x14ac:dyDescent="0.25"/>
    <row r="721" s="78" customFormat="1" x14ac:dyDescent="0.25"/>
    <row r="722" s="78" customFormat="1" x14ac:dyDescent="0.25"/>
    <row r="723" s="78" customFormat="1" x14ac:dyDescent="0.25"/>
    <row r="724" s="78" customFormat="1" x14ac:dyDescent="0.25"/>
    <row r="725" s="78" customFormat="1" x14ac:dyDescent="0.25"/>
    <row r="726" s="78" customFormat="1" x14ac:dyDescent="0.25"/>
    <row r="727" s="78" customFormat="1" x14ac:dyDescent="0.25"/>
    <row r="728" s="78" customFormat="1" x14ac:dyDescent="0.25"/>
    <row r="729" s="78" customFormat="1" x14ac:dyDescent="0.25"/>
    <row r="730" s="78" customFormat="1" x14ac:dyDescent="0.25"/>
    <row r="731" s="78" customFormat="1" x14ac:dyDescent="0.25"/>
    <row r="732" s="78" customFormat="1" x14ac:dyDescent="0.25"/>
    <row r="733" s="78" customFormat="1" x14ac:dyDescent="0.25"/>
    <row r="734" s="78" customFormat="1" x14ac:dyDescent="0.25"/>
    <row r="735" s="78" customFormat="1" x14ac:dyDescent="0.25"/>
    <row r="736" s="78" customFormat="1" x14ac:dyDescent="0.25"/>
    <row r="737" s="78" customFormat="1" x14ac:dyDescent="0.25"/>
    <row r="738" s="78" customFormat="1" x14ac:dyDescent="0.25"/>
    <row r="739" s="78" customFormat="1" x14ac:dyDescent="0.25"/>
    <row r="740" s="78" customFormat="1" x14ac:dyDescent="0.25"/>
    <row r="741" s="78" customFormat="1" x14ac:dyDescent="0.25"/>
    <row r="742" s="78" customFormat="1" x14ac:dyDescent="0.25"/>
    <row r="743" s="78" customFormat="1" x14ac:dyDescent="0.25"/>
    <row r="744" s="78" customFormat="1" x14ac:dyDescent="0.25"/>
    <row r="745" s="78" customFormat="1" x14ac:dyDescent="0.25"/>
    <row r="746" s="78" customFormat="1" x14ac:dyDescent="0.25"/>
    <row r="747" s="78" customFormat="1" x14ac:dyDescent="0.25"/>
    <row r="748" s="78" customFormat="1" x14ac:dyDescent="0.25"/>
    <row r="749" s="78" customFormat="1" x14ac:dyDescent="0.25"/>
    <row r="750" s="78" customFormat="1" x14ac:dyDescent="0.25"/>
    <row r="751" s="78" customFormat="1" x14ac:dyDescent="0.25"/>
    <row r="752" s="78" customFormat="1" x14ac:dyDescent="0.25"/>
    <row r="753" s="78" customFormat="1" x14ac:dyDescent="0.25"/>
    <row r="754" s="78" customFormat="1" x14ac:dyDescent="0.25"/>
    <row r="755" s="78" customFormat="1" x14ac:dyDescent="0.25"/>
    <row r="756" s="78" customFormat="1" x14ac:dyDescent="0.25"/>
    <row r="757" s="78" customFormat="1" x14ac:dyDescent="0.25"/>
    <row r="758" s="78" customFormat="1" x14ac:dyDescent="0.25"/>
    <row r="759" s="78" customFormat="1" x14ac:dyDescent="0.25"/>
    <row r="760" s="78" customFormat="1" x14ac:dyDescent="0.25"/>
    <row r="761" s="78" customFormat="1" x14ac:dyDescent="0.25"/>
    <row r="762" s="78" customFormat="1" x14ac:dyDescent="0.25"/>
    <row r="763" s="78" customFormat="1" x14ac:dyDescent="0.25"/>
    <row r="764" s="78" customFormat="1" x14ac:dyDescent="0.25"/>
    <row r="765" s="78" customFormat="1" x14ac:dyDescent="0.25"/>
    <row r="766" s="78" customFormat="1" x14ac:dyDescent="0.25"/>
    <row r="767" s="78" customFormat="1" x14ac:dyDescent="0.25"/>
    <row r="768" s="78" customFormat="1" x14ac:dyDescent="0.25"/>
    <row r="769" s="78" customFormat="1" x14ac:dyDescent="0.25"/>
    <row r="770" s="78" customFormat="1" x14ac:dyDescent="0.25"/>
    <row r="771" s="78" customFormat="1" x14ac:dyDescent="0.25"/>
    <row r="772" s="78" customFormat="1" x14ac:dyDescent="0.25"/>
    <row r="773" s="78" customFormat="1" x14ac:dyDescent="0.25"/>
    <row r="774" s="78" customFormat="1" x14ac:dyDescent="0.25"/>
    <row r="775" s="78" customFormat="1" x14ac:dyDescent="0.25"/>
    <row r="776" s="78" customFormat="1" x14ac:dyDescent="0.25"/>
    <row r="777" s="78" customFormat="1" x14ac:dyDescent="0.25"/>
    <row r="778" s="78" customFormat="1" x14ac:dyDescent="0.25"/>
    <row r="779" s="78" customFormat="1" x14ac:dyDescent="0.25"/>
    <row r="780" s="78" customFormat="1" x14ac:dyDescent="0.25"/>
    <row r="781" s="78" customFormat="1" x14ac:dyDescent="0.25"/>
    <row r="782" s="78" customFormat="1" x14ac:dyDescent="0.25"/>
    <row r="783" s="78" customFormat="1" x14ac:dyDescent="0.25"/>
    <row r="784" s="78" customFormat="1" x14ac:dyDescent="0.25"/>
    <row r="785" s="78" customFormat="1" x14ac:dyDescent="0.25"/>
  </sheetData>
  <mergeCells count="17">
    <mergeCell ref="C15:D15"/>
    <mergeCell ref="C12:D13"/>
    <mergeCell ref="C9:D9"/>
    <mergeCell ref="C10:D10"/>
    <mergeCell ref="B6:D6"/>
    <mergeCell ref="C11:D11"/>
    <mergeCell ref="C14:D14"/>
    <mergeCell ref="B2:D2"/>
    <mergeCell ref="B3:D3"/>
    <mergeCell ref="B4:D5"/>
    <mergeCell ref="B7:D7"/>
    <mergeCell ref="B8:D8"/>
    <mergeCell ref="B20:D20"/>
    <mergeCell ref="B16:D16"/>
    <mergeCell ref="B17:D17"/>
    <mergeCell ref="B18:D18"/>
    <mergeCell ref="C19:D19"/>
  </mergeCells>
  <hyperlinks>
    <hyperlink ref="C22" r:id="rId1" location="page=115" xr:uid="{00000000-0004-0000-0200-000000000000}"/>
  </hyperlinks>
  <printOptions horizontalCentered="1"/>
  <pageMargins left="0.70866141732283472" right="0.70866141732283472" top="0.74803149606299213" bottom="0.74803149606299213" header="0.31496062992125984" footer="0.31496062992125984"/>
  <pageSetup paperSize="9" scale="3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Foglio2">
    <tabColor rgb="FF3584CB"/>
  </sheetPr>
  <dimension ref="A1:AV96"/>
  <sheetViews>
    <sheetView showGridLines="0" view="pageBreakPreview" zoomScaleNormal="100" zoomScaleSheetLayoutView="100" workbookViewId="0">
      <selection activeCell="C13" sqref="C13"/>
    </sheetView>
  </sheetViews>
  <sheetFormatPr defaultColWidth="11.77734375" defaultRowHeight="12" x14ac:dyDescent="0.2"/>
  <cols>
    <col min="1" max="1" width="7.5546875" style="12" customWidth="1"/>
    <col min="2" max="2" width="30.44140625" style="12" customWidth="1"/>
    <col min="3" max="12" width="5.5546875" style="12" customWidth="1"/>
    <col min="13" max="13" width="9" style="12" customWidth="1"/>
    <col min="14" max="14" width="8.77734375" style="12" customWidth="1"/>
    <col min="15" max="21" width="6" style="12" customWidth="1"/>
    <col min="22" max="27" width="9.77734375" style="12" customWidth="1"/>
    <col min="28" max="41" width="11.77734375" style="185"/>
    <col min="42" max="256" width="11.77734375" style="12"/>
    <col min="257" max="257" width="7.5546875" style="12" customWidth="1"/>
    <col min="258" max="258" width="30.44140625" style="12" customWidth="1"/>
    <col min="259" max="267" width="5.5546875" style="12" customWidth="1"/>
    <col min="268" max="268" width="7" style="12" bestFit="1" customWidth="1"/>
    <col min="269" max="269" width="9" style="12" customWidth="1"/>
    <col min="270" max="270" width="8.77734375" style="12" customWidth="1"/>
    <col min="271" max="277" width="6" style="12" customWidth="1"/>
    <col min="278" max="283" width="9.77734375" style="12" customWidth="1"/>
    <col min="284" max="512" width="11.77734375" style="12"/>
    <col min="513" max="513" width="7.5546875" style="12" customWidth="1"/>
    <col min="514" max="514" width="30.44140625" style="12" customWidth="1"/>
    <col min="515" max="523" width="5.5546875" style="12" customWidth="1"/>
    <col min="524" max="524" width="7" style="12" bestFit="1" customWidth="1"/>
    <col min="525" max="525" width="9" style="12" customWidth="1"/>
    <col min="526" max="526" width="8.77734375" style="12" customWidth="1"/>
    <col min="527" max="533" width="6" style="12" customWidth="1"/>
    <col min="534" max="539" width="9.77734375" style="12" customWidth="1"/>
    <col min="540" max="768" width="11.77734375" style="12"/>
    <col min="769" max="769" width="7.5546875" style="12" customWidth="1"/>
    <col min="770" max="770" width="30.44140625" style="12" customWidth="1"/>
    <col min="771" max="779" width="5.5546875" style="12" customWidth="1"/>
    <col min="780" max="780" width="7" style="12" bestFit="1" customWidth="1"/>
    <col min="781" max="781" width="9" style="12" customWidth="1"/>
    <col min="782" max="782" width="8.77734375" style="12" customWidth="1"/>
    <col min="783" max="789" width="6" style="12" customWidth="1"/>
    <col min="790" max="795" width="9.77734375" style="12" customWidth="1"/>
    <col min="796" max="1024" width="11.77734375" style="12"/>
    <col min="1025" max="1025" width="7.5546875" style="12" customWidth="1"/>
    <col min="1026" max="1026" width="30.44140625" style="12" customWidth="1"/>
    <col min="1027" max="1035" width="5.5546875" style="12" customWidth="1"/>
    <col min="1036" max="1036" width="7" style="12" bestFit="1" customWidth="1"/>
    <col min="1037" max="1037" width="9" style="12" customWidth="1"/>
    <col min="1038" max="1038" width="8.77734375" style="12" customWidth="1"/>
    <col min="1039" max="1045" width="6" style="12" customWidth="1"/>
    <col min="1046" max="1051" width="9.77734375" style="12" customWidth="1"/>
    <col min="1052" max="1280" width="11.77734375" style="12"/>
    <col min="1281" max="1281" width="7.5546875" style="12" customWidth="1"/>
    <col min="1282" max="1282" width="30.44140625" style="12" customWidth="1"/>
    <col min="1283" max="1291" width="5.5546875" style="12" customWidth="1"/>
    <col min="1292" max="1292" width="7" style="12" bestFit="1" customWidth="1"/>
    <col min="1293" max="1293" width="9" style="12" customWidth="1"/>
    <col min="1294" max="1294" width="8.77734375" style="12" customWidth="1"/>
    <col min="1295" max="1301" width="6" style="12" customWidth="1"/>
    <col min="1302" max="1307" width="9.77734375" style="12" customWidth="1"/>
    <col min="1308" max="1536" width="11.77734375" style="12"/>
    <col min="1537" max="1537" width="7.5546875" style="12" customWidth="1"/>
    <col min="1538" max="1538" width="30.44140625" style="12" customWidth="1"/>
    <col min="1539" max="1547" width="5.5546875" style="12" customWidth="1"/>
    <col min="1548" max="1548" width="7" style="12" bestFit="1" customWidth="1"/>
    <col min="1549" max="1549" width="9" style="12" customWidth="1"/>
    <col min="1550" max="1550" width="8.77734375" style="12" customWidth="1"/>
    <col min="1551" max="1557" width="6" style="12" customWidth="1"/>
    <col min="1558" max="1563" width="9.77734375" style="12" customWidth="1"/>
    <col min="1564" max="1792" width="11.77734375" style="12"/>
    <col min="1793" max="1793" width="7.5546875" style="12" customWidth="1"/>
    <col min="1794" max="1794" width="30.44140625" style="12" customWidth="1"/>
    <col min="1795" max="1803" width="5.5546875" style="12" customWidth="1"/>
    <col min="1804" max="1804" width="7" style="12" bestFit="1" customWidth="1"/>
    <col min="1805" max="1805" width="9" style="12" customWidth="1"/>
    <col min="1806" max="1806" width="8.77734375" style="12" customWidth="1"/>
    <col min="1807" max="1813" width="6" style="12" customWidth="1"/>
    <col min="1814" max="1819" width="9.77734375" style="12" customWidth="1"/>
    <col min="1820" max="2048" width="11.77734375" style="12"/>
    <col min="2049" max="2049" width="7.5546875" style="12" customWidth="1"/>
    <col min="2050" max="2050" width="30.44140625" style="12" customWidth="1"/>
    <col min="2051" max="2059" width="5.5546875" style="12" customWidth="1"/>
    <col min="2060" max="2060" width="7" style="12" bestFit="1" customWidth="1"/>
    <col min="2061" max="2061" width="9" style="12" customWidth="1"/>
    <col min="2062" max="2062" width="8.77734375" style="12" customWidth="1"/>
    <col min="2063" max="2069" width="6" style="12" customWidth="1"/>
    <col min="2070" max="2075" width="9.77734375" style="12" customWidth="1"/>
    <col min="2076" max="2304" width="11.77734375" style="12"/>
    <col min="2305" max="2305" width="7.5546875" style="12" customWidth="1"/>
    <col min="2306" max="2306" width="30.44140625" style="12" customWidth="1"/>
    <col min="2307" max="2315" width="5.5546875" style="12" customWidth="1"/>
    <col min="2316" max="2316" width="7" style="12" bestFit="1" customWidth="1"/>
    <col min="2317" max="2317" width="9" style="12" customWidth="1"/>
    <col min="2318" max="2318" width="8.77734375" style="12" customWidth="1"/>
    <col min="2319" max="2325" width="6" style="12" customWidth="1"/>
    <col min="2326" max="2331" width="9.77734375" style="12" customWidth="1"/>
    <col min="2332" max="2560" width="11.77734375" style="12"/>
    <col min="2561" max="2561" width="7.5546875" style="12" customWidth="1"/>
    <col min="2562" max="2562" width="30.44140625" style="12" customWidth="1"/>
    <col min="2563" max="2571" width="5.5546875" style="12" customWidth="1"/>
    <col min="2572" max="2572" width="7" style="12" bestFit="1" customWidth="1"/>
    <col min="2573" max="2573" width="9" style="12" customWidth="1"/>
    <col min="2574" max="2574" width="8.77734375" style="12" customWidth="1"/>
    <col min="2575" max="2581" width="6" style="12" customWidth="1"/>
    <col min="2582" max="2587" width="9.77734375" style="12" customWidth="1"/>
    <col min="2588" max="2816" width="11.77734375" style="12"/>
    <col min="2817" max="2817" width="7.5546875" style="12" customWidth="1"/>
    <col min="2818" max="2818" width="30.44140625" style="12" customWidth="1"/>
    <col min="2819" max="2827" width="5.5546875" style="12" customWidth="1"/>
    <col min="2828" max="2828" width="7" style="12" bestFit="1" customWidth="1"/>
    <col min="2829" max="2829" width="9" style="12" customWidth="1"/>
    <col min="2830" max="2830" width="8.77734375" style="12" customWidth="1"/>
    <col min="2831" max="2837" width="6" style="12" customWidth="1"/>
    <col min="2838" max="2843" width="9.77734375" style="12" customWidth="1"/>
    <col min="2844" max="3072" width="11.77734375" style="12"/>
    <col min="3073" max="3073" width="7.5546875" style="12" customWidth="1"/>
    <col min="3074" max="3074" width="30.44140625" style="12" customWidth="1"/>
    <col min="3075" max="3083" width="5.5546875" style="12" customWidth="1"/>
    <col min="3084" max="3084" width="7" style="12" bestFit="1" customWidth="1"/>
    <col min="3085" max="3085" width="9" style="12" customWidth="1"/>
    <col min="3086" max="3086" width="8.77734375" style="12" customWidth="1"/>
    <col min="3087" max="3093" width="6" style="12" customWidth="1"/>
    <col min="3094" max="3099" width="9.77734375" style="12" customWidth="1"/>
    <col min="3100" max="3328" width="11.77734375" style="12"/>
    <col min="3329" max="3329" width="7.5546875" style="12" customWidth="1"/>
    <col min="3330" max="3330" width="30.44140625" style="12" customWidth="1"/>
    <col min="3331" max="3339" width="5.5546875" style="12" customWidth="1"/>
    <col min="3340" max="3340" width="7" style="12" bestFit="1" customWidth="1"/>
    <col min="3341" max="3341" width="9" style="12" customWidth="1"/>
    <col min="3342" max="3342" width="8.77734375" style="12" customWidth="1"/>
    <col min="3343" max="3349" width="6" style="12" customWidth="1"/>
    <col min="3350" max="3355" width="9.77734375" style="12" customWidth="1"/>
    <col min="3356" max="3584" width="11.77734375" style="12"/>
    <col min="3585" max="3585" width="7.5546875" style="12" customWidth="1"/>
    <col min="3586" max="3586" width="30.44140625" style="12" customWidth="1"/>
    <col min="3587" max="3595" width="5.5546875" style="12" customWidth="1"/>
    <col min="3596" max="3596" width="7" style="12" bestFit="1" customWidth="1"/>
    <col min="3597" max="3597" width="9" style="12" customWidth="1"/>
    <col min="3598" max="3598" width="8.77734375" style="12" customWidth="1"/>
    <col min="3599" max="3605" width="6" style="12" customWidth="1"/>
    <col min="3606" max="3611" width="9.77734375" style="12" customWidth="1"/>
    <col min="3612" max="3840" width="11.77734375" style="12"/>
    <col min="3841" max="3841" width="7.5546875" style="12" customWidth="1"/>
    <col min="3842" max="3842" width="30.44140625" style="12" customWidth="1"/>
    <col min="3843" max="3851" width="5.5546875" style="12" customWidth="1"/>
    <col min="3852" max="3852" width="7" style="12" bestFit="1" customWidth="1"/>
    <col min="3853" max="3853" width="9" style="12" customWidth="1"/>
    <col min="3854" max="3854" width="8.77734375" style="12" customWidth="1"/>
    <col min="3855" max="3861" width="6" style="12" customWidth="1"/>
    <col min="3862" max="3867" width="9.77734375" style="12" customWidth="1"/>
    <col min="3868" max="4096" width="11.77734375" style="12"/>
    <col min="4097" max="4097" width="7.5546875" style="12" customWidth="1"/>
    <col min="4098" max="4098" width="30.44140625" style="12" customWidth="1"/>
    <col min="4099" max="4107" width="5.5546875" style="12" customWidth="1"/>
    <col min="4108" max="4108" width="7" style="12" bestFit="1" customWidth="1"/>
    <col min="4109" max="4109" width="9" style="12" customWidth="1"/>
    <col min="4110" max="4110" width="8.77734375" style="12" customWidth="1"/>
    <col min="4111" max="4117" width="6" style="12" customWidth="1"/>
    <col min="4118" max="4123" width="9.77734375" style="12" customWidth="1"/>
    <col min="4124" max="4352" width="11.77734375" style="12"/>
    <col min="4353" max="4353" width="7.5546875" style="12" customWidth="1"/>
    <col min="4354" max="4354" width="30.44140625" style="12" customWidth="1"/>
    <col min="4355" max="4363" width="5.5546875" style="12" customWidth="1"/>
    <col min="4364" max="4364" width="7" style="12" bestFit="1" customWidth="1"/>
    <col min="4365" max="4365" width="9" style="12" customWidth="1"/>
    <col min="4366" max="4366" width="8.77734375" style="12" customWidth="1"/>
    <col min="4367" max="4373" width="6" style="12" customWidth="1"/>
    <col min="4374" max="4379" width="9.77734375" style="12" customWidth="1"/>
    <col min="4380" max="4608" width="11.77734375" style="12"/>
    <col min="4609" max="4609" width="7.5546875" style="12" customWidth="1"/>
    <col min="4610" max="4610" width="30.44140625" style="12" customWidth="1"/>
    <col min="4611" max="4619" width="5.5546875" style="12" customWidth="1"/>
    <col min="4620" max="4620" width="7" style="12" bestFit="1" customWidth="1"/>
    <col min="4621" max="4621" width="9" style="12" customWidth="1"/>
    <col min="4622" max="4622" width="8.77734375" style="12" customWidth="1"/>
    <col min="4623" max="4629" width="6" style="12" customWidth="1"/>
    <col min="4630" max="4635" width="9.77734375" style="12" customWidth="1"/>
    <col min="4636" max="4864" width="11.77734375" style="12"/>
    <col min="4865" max="4865" width="7.5546875" style="12" customWidth="1"/>
    <col min="4866" max="4866" width="30.44140625" style="12" customWidth="1"/>
    <col min="4867" max="4875" width="5.5546875" style="12" customWidth="1"/>
    <col min="4876" max="4876" width="7" style="12" bestFit="1" customWidth="1"/>
    <col min="4877" max="4877" width="9" style="12" customWidth="1"/>
    <col min="4878" max="4878" width="8.77734375" style="12" customWidth="1"/>
    <col min="4879" max="4885" width="6" style="12" customWidth="1"/>
    <col min="4886" max="4891" width="9.77734375" style="12" customWidth="1"/>
    <col min="4892" max="5120" width="11.77734375" style="12"/>
    <col min="5121" max="5121" width="7.5546875" style="12" customWidth="1"/>
    <col min="5122" max="5122" width="30.44140625" style="12" customWidth="1"/>
    <col min="5123" max="5131" width="5.5546875" style="12" customWidth="1"/>
    <col min="5132" max="5132" width="7" style="12" bestFit="1" customWidth="1"/>
    <col min="5133" max="5133" width="9" style="12" customWidth="1"/>
    <col min="5134" max="5134" width="8.77734375" style="12" customWidth="1"/>
    <col min="5135" max="5141" width="6" style="12" customWidth="1"/>
    <col min="5142" max="5147" width="9.77734375" style="12" customWidth="1"/>
    <col min="5148" max="5376" width="11.77734375" style="12"/>
    <col min="5377" max="5377" width="7.5546875" style="12" customWidth="1"/>
    <col min="5378" max="5378" width="30.44140625" style="12" customWidth="1"/>
    <col min="5379" max="5387" width="5.5546875" style="12" customWidth="1"/>
    <col min="5388" max="5388" width="7" style="12" bestFit="1" customWidth="1"/>
    <col min="5389" max="5389" width="9" style="12" customWidth="1"/>
    <col min="5390" max="5390" width="8.77734375" style="12" customWidth="1"/>
    <col min="5391" max="5397" width="6" style="12" customWidth="1"/>
    <col min="5398" max="5403" width="9.77734375" style="12" customWidth="1"/>
    <col min="5404" max="5632" width="11.77734375" style="12"/>
    <col min="5633" max="5633" width="7.5546875" style="12" customWidth="1"/>
    <col min="5634" max="5634" width="30.44140625" style="12" customWidth="1"/>
    <col min="5635" max="5643" width="5.5546875" style="12" customWidth="1"/>
    <col min="5644" max="5644" width="7" style="12" bestFit="1" customWidth="1"/>
    <col min="5645" max="5645" width="9" style="12" customWidth="1"/>
    <col min="5646" max="5646" width="8.77734375" style="12" customWidth="1"/>
    <col min="5647" max="5653" width="6" style="12" customWidth="1"/>
    <col min="5654" max="5659" width="9.77734375" style="12" customWidth="1"/>
    <col min="5660" max="5888" width="11.77734375" style="12"/>
    <col min="5889" max="5889" width="7.5546875" style="12" customWidth="1"/>
    <col min="5890" max="5890" width="30.44140625" style="12" customWidth="1"/>
    <col min="5891" max="5899" width="5.5546875" style="12" customWidth="1"/>
    <col min="5900" max="5900" width="7" style="12" bestFit="1" customWidth="1"/>
    <col min="5901" max="5901" width="9" style="12" customWidth="1"/>
    <col min="5902" max="5902" width="8.77734375" style="12" customWidth="1"/>
    <col min="5903" max="5909" width="6" style="12" customWidth="1"/>
    <col min="5910" max="5915" width="9.77734375" style="12" customWidth="1"/>
    <col min="5916" max="6144" width="11.77734375" style="12"/>
    <col min="6145" max="6145" width="7.5546875" style="12" customWidth="1"/>
    <col min="6146" max="6146" width="30.44140625" style="12" customWidth="1"/>
    <col min="6147" max="6155" width="5.5546875" style="12" customWidth="1"/>
    <col min="6156" max="6156" width="7" style="12" bestFit="1" customWidth="1"/>
    <col min="6157" max="6157" width="9" style="12" customWidth="1"/>
    <col min="6158" max="6158" width="8.77734375" style="12" customWidth="1"/>
    <col min="6159" max="6165" width="6" style="12" customWidth="1"/>
    <col min="6166" max="6171" width="9.77734375" style="12" customWidth="1"/>
    <col min="6172" max="6400" width="11.77734375" style="12"/>
    <col min="6401" max="6401" width="7.5546875" style="12" customWidth="1"/>
    <col min="6402" max="6402" width="30.44140625" style="12" customWidth="1"/>
    <col min="6403" max="6411" width="5.5546875" style="12" customWidth="1"/>
    <col min="6412" max="6412" width="7" style="12" bestFit="1" customWidth="1"/>
    <col min="6413" max="6413" width="9" style="12" customWidth="1"/>
    <col min="6414" max="6414" width="8.77734375" style="12" customWidth="1"/>
    <col min="6415" max="6421" width="6" style="12" customWidth="1"/>
    <col min="6422" max="6427" width="9.77734375" style="12" customWidth="1"/>
    <col min="6428" max="6656" width="11.77734375" style="12"/>
    <col min="6657" max="6657" width="7.5546875" style="12" customWidth="1"/>
    <col min="6658" max="6658" width="30.44140625" style="12" customWidth="1"/>
    <col min="6659" max="6667" width="5.5546875" style="12" customWidth="1"/>
    <col min="6668" max="6668" width="7" style="12" bestFit="1" customWidth="1"/>
    <col min="6669" max="6669" width="9" style="12" customWidth="1"/>
    <col min="6670" max="6670" width="8.77734375" style="12" customWidth="1"/>
    <col min="6671" max="6677" width="6" style="12" customWidth="1"/>
    <col min="6678" max="6683" width="9.77734375" style="12" customWidth="1"/>
    <col min="6684" max="6912" width="11.77734375" style="12"/>
    <col min="6913" max="6913" width="7.5546875" style="12" customWidth="1"/>
    <col min="6914" max="6914" width="30.44140625" style="12" customWidth="1"/>
    <col min="6915" max="6923" width="5.5546875" style="12" customWidth="1"/>
    <col min="6924" max="6924" width="7" style="12" bestFit="1" customWidth="1"/>
    <col min="6925" max="6925" width="9" style="12" customWidth="1"/>
    <col min="6926" max="6926" width="8.77734375" style="12" customWidth="1"/>
    <col min="6927" max="6933" width="6" style="12" customWidth="1"/>
    <col min="6934" max="6939" width="9.77734375" style="12" customWidth="1"/>
    <col min="6940" max="7168" width="11.77734375" style="12"/>
    <col min="7169" max="7169" width="7.5546875" style="12" customWidth="1"/>
    <col min="7170" max="7170" width="30.44140625" style="12" customWidth="1"/>
    <col min="7171" max="7179" width="5.5546875" style="12" customWidth="1"/>
    <col min="7180" max="7180" width="7" style="12" bestFit="1" customWidth="1"/>
    <col min="7181" max="7181" width="9" style="12" customWidth="1"/>
    <col min="7182" max="7182" width="8.77734375" style="12" customWidth="1"/>
    <col min="7183" max="7189" width="6" style="12" customWidth="1"/>
    <col min="7190" max="7195" width="9.77734375" style="12" customWidth="1"/>
    <col min="7196" max="7424" width="11.77734375" style="12"/>
    <col min="7425" max="7425" width="7.5546875" style="12" customWidth="1"/>
    <col min="7426" max="7426" width="30.44140625" style="12" customWidth="1"/>
    <col min="7427" max="7435" width="5.5546875" style="12" customWidth="1"/>
    <col min="7436" max="7436" width="7" style="12" bestFit="1" customWidth="1"/>
    <col min="7437" max="7437" width="9" style="12" customWidth="1"/>
    <col min="7438" max="7438" width="8.77734375" style="12" customWidth="1"/>
    <col min="7439" max="7445" width="6" style="12" customWidth="1"/>
    <col min="7446" max="7451" width="9.77734375" style="12" customWidth="1"/>
    <col min="7452" max="7680" width="11.77734375" style="12"/>
    <col min="7681" max="7681" width="7.5546875" style="12" customWidth="1"/>
    <col min="7682" max="7682" width="30.44140625" style="12" customWidth="1"/>
    <col min="7683" max="7691" width="5.5546875" style="12" customWidth="1"/>
    <col min="7692" max="7692" width="7" style="12" bestFit="1" customWidth="1"/>
    <col min="7693" max="7693" width="9" style="12" customWidth="1"/>
    <col min="7694" max="7694" width="8.77734375" style="12" customWidth="1"/>
    <col min="7695" max="7701" width="6" style="12" customWidth="1"/>
    <col min="7702" max="7707" width="9.77734375" style="12" customWidth="1"/>
    <col min="7708" max="7936" width="11.77734375" style="12"/>
    <col min="7937" max="7937" width="7.5546875" style="12" customWidth="1"/>
    <col min="7938" max="7938" width="30.44140625" style="12" customWidth="1"/>
    <col min="7939" max="7947" width="5.5546875" style="12" customWidth="1"/>
    <col min="7948" max="7948" width="7" style="12" bestFit="1" customWidth="1"/>
    <col min="7949" max="7949" width="9" style="12" customWidth="1"/>
    <col min="7950" max="7950" width="8.77734375" style="12" customWidth="1"/>
    <col min="7951" max="7957" width="6" style="12" customWidth="1"/>
    <col min="7958" max="7963" width="9.77734375" style="12" customWidth="1"/>
    <col min="7964" max="8192" width="11.77734375" style="12"/>
    <col min="8193" max="8193" width="7.5546875" style="12" customWidth="1"/>
    <col min="8194" max="8194" width="30.44140625" style="12" customWidth="1"/>
    <col min="8195" max="8203" width="5.5546875" style="12" customWidth="1"/>
    <col min="8204" max="8204" width="7" style="12" bestFit="1" customWidth="1"/>
    <col min="8205" max="8205" width="9" style="12" customWidth="1"/>
    <col min="8206" max="8206" width="8.77734375" style="12" customWidth="1"/>
    <col min="8207" max="8213" width="6" style="12" customWidth="1"/>
    <col min="8214" max="8219" width="9.77734375" style="12" customWidth="1"/>
    <col min="8220" max="8448" width="11.77734375" style="12"/>
    <col min="8449" max="8449" width="7.5546875" style="12" customWidth="1"/>
    <col min="8450" max="8450" width="30.44140625" style="12" customWidth="1"/>
    <col min="8451" max="8459" width="5.5546875" style="12" customWidth="1"/>
    <col min="8460" max="8460" width="7" style="12" bestFit="1" customWidth="1"/>
    <col min="8461" max="8461" width="9" style="12" customWidth="1"/>
    <col min="8462" max="8462" width="8.77734375" style="12" customWidth="1"/>
    <col min="8463" max="8469" width="6" style="12" customWidth="1"/>
    <col min="8470" max="8475" width="9.77734375" style="12" customWidth="1"/>
    <col min="8476" max="8704" width="11.77734375" style="12"/>
    <col min="8705" max="8705" width="7.5546875" style="12" customWidth="1"/>
    <col min="8706" max="8706" width="30.44140625" style="12" customWidth="1"/>
    <col min="8707" max="8715" width="5.5546875" style="12" customWidth="1"/>
    <col min="8716" max="8716" width="7" style="12" bestFit="1" customWidth="1"/>
    <col min="8717" max="8717" width="9" style="12" customWidth="1"/>
    <col min="8718" max="8718" width="8.77734375" style="12" customWidth="1"/>
    <col min="8719" max="8725" width="6" style="12" customWidth="1"/>
    <col min="8726" max="8731" width="9.77734375" style="12" customWidth="1"/>
    <col min="8732" max="8960" width="11.77734375" style="12"/>
    <col min="8961" max="8961" width="7.5546875" style="12" customWidth="1"/>
    <col min="8962" max="8962" width="30.44140625" style="12" customWidth="1"/>
    <col min="8963" max="8971" width="5.5546875" style="12" customWidth="1"/>
    <col min="8972" max="8972" width="7" style="12" bestFit="1" customWidth="1"/>
    <col min="8973" max="8973" width="9" style="12" customWidth="1"/>
    <col min="8974" max="8974" width="8.77734375" style="12" customWidth="1"/>
    <col min="8975" max="8981" width="6" style="12" customWidth="1"/>
    <col min="8982" max="8987" width="9.77734375" style="12" customWidth="1"/>
    <col min="8988" max="9216" width="11.77734375" style="12"/>
    <col min="9217" max="9217" width="7.5546875" style="12" customWidth="1"/>
    <col min="9218" max="9218" width="30.44140625" style="12" customWidth="1"/>
    <col min="9219" max="9227" width="5.5546875" style="12" customWidth="1"/>
    <col min="9228" max="9228" width="7" style="12" bestFit="1" customWidth="1"/>
    <col min="9229" max="9229" width="9" style="12" customWidth="1"/>
    <col min="9230" max="9230" width="8.77734375" style="12" customWidth="1"/>
    <col min="9231" max="9237" width="6" style="12" customWidth="1"/>
    <col min="9238" max="9243" width="9.77734375" style="12" customWidth="1"/>
    <col min="9244" max="9472" width="11.77734375" style="12"/>
    <col min="9473" max="9473" width="7.5546875" style="12" customWidth="1"/>
    <col min="9474" max="9474" width="30.44140625" style="12" customWidth="1"/>
    <col min="9475" max="9483" width="5.5546875" style="12" customWidth="1"/>
    <col min="9484" max="9484" width="7" style="12" bestFit="1" customWidth="1"/>
    <col min="9485" max="9485" width="9" style="12" customWidth="1"/>
    <col min="9486" max="9486" width="8.77734375" style="12" customWidth="1"/>
    <col min="9487" max="9493" width="6" style="12" customWidth="1"/>
    <col min="9494" max="9499" width="9.77734375" style="12" customWidth="1"/>
    <col min="9500" max="9728" width="11.77734375" style="12"/>
    <col min="9729" max="9729" width="7.5546875" style="12" customWidth="1"/>
    <col min="9730" max="9730" width="30.44140625" style="12" customWidth="1"/>
    <col min="9731" max="9739" width="5.5546875" style="12" customWidth="1"/>
    <col min="9740" max="9740" width="7" style="12" bestFit="1" customWidth="1"/>
    <col min="9741" max="9741" width="9" style="12" customWidth="1"/>
    <col min="9742" max="9742" width="8.77734375" style="12" customWidth="1"/>
    <col min="9743" max="9749" width="6" style="12" customWidth="1"/>
    <col min="9750" max="9755" width="9.77734375" style="12" customWidth="1"/>
    <col min="9756" max="9984" width="11.77734375" style="12"/>
    <col min="9985" max="9985" width="7.5546875" style="12" customWidth="1"/>
    <col min="9986" max="9986" width="30.44140625" style="12" customWidth="1"/>
    <col min="9987" max="9995" width="5.5546875" style="12" customWidth="1"/>
    <col min="9996" max="9996" width="7" style="12" bestFit="1" customWidth="1"/>
    <col min="9997" max="9997" width="9" style="12" customWidth="1"/>
    <col min="9998" max="9998" width="8.77734375" style="12" customWidth="1"/>
    <col min="9999" max="10005" width="6" style="12" customWidth="1"/>
    <col min="10006" max="10011" width="9.77734375" style="12" customWidth="1"/>
    <col min="10012" max="10240" width="11.77734375" style="12"/>
    <col min="10241" max="10241" width="7.5546875" style="12" customWidth="1"/>
    <col min="10242" max="10242" width="30.44140625" style="12" customWidth="1"/>
    <col min="10243" max="10251" width="5.5546875" style="12" customWidth="1"/>
    <col min="10252" max="10252" width="7" style="12" bestFit="1" customWidth="1"/>
    <col min="10253" max="10253" width="9" style="12" customWidth="1"/>
    <col min="10254" max="10254" width="8.77734375" style="12" customWidth="1"/>
    <col min="10255" max="10261" width="6" style="12" customWidth="1"/>
    <col min="10262" max="10267" width="9.77734375" style="12" customWidth="1"/>
    <col min="10268" max="10496" width="11.77734375" style="12"/>
    <col min="10497" max="10497" width="7.5546875" style="12" customWidth="1"/>
    <col min="10498" max="10498" width="30.44140625" style="12" customWidth="1"/>
    <col min="10499" max="10507" width="5.5546875" style="12" customWidth="1"/>
    <col min="10508" max="10508" width="7" style="12" bestFit="1" customWidth="1"/>
    <col min="10509" max="10509" width="9" style="12" customWidth="1"/>
    <col min="10510" max="10510" width="8.77734375" style="12" customWidth="1"/>
    <col min="10511" max="10517" width="6" style="12" customWidth="1"/>
    <col min="10518" max="10523" width="9.77734375" style="12" customWidth="1"/>
    <col min="10524" max="10752" width="11.77734375" style="12"/>
    <col min="10753" max="10753" width="7.5546875" style="12" customWidth="1"/>
    <col min="10754" max="10754" width="30.44140625" style="12" customWidth="1"/>
    <col min="10755" max="10763" width="5.5546875" style="12" customWidth="1"/>
    <col min="10764" max="10764" width="7" style="12" bestFit="1" customWidth="1"/>
    <col min="10765" max="10765" width="9" style="12" customWidth="1"/>
    <col min="10766" max="10766" width="8.77734375" style="12" customWidth="1"/>
    <col min="10767" max="10773" width="6" style="12" customWidth="1"/>
    <col min="10774" max="10779" width="9.77734375" style="12" customWidth="1"/>
    <col min="10780" max="11008" width="11.77734375" style="12"/>
    <col min="11009" max="11009" width="7.5546875" style="12" customWidth="1"/>
    <col min="11010" max="11010" width="30.44140625" style="12" customWidth="1"/>
    <col min="11011" max="11019" width="5.5546875" style="12" customWidth="1"/>
    <col min="11020" max="11020" width="7" style="12" bestFit="1" customWidth="1"/>
    <col min="11021" max="11021" width="9" style="12" customWidth="1"/>
    <col min="11022" max="11022" width="8.77734375" style="12" customWidth="1"/>
    <col min="11023" max="11029" width="6" style="12" customWidth="1"/>
    <col min="11030" max="11035" width="9.77734375" style="12" customWidth="1"/>
    <col min="11036" max="11264" width="11.77734375" style="12"/>
    <col min="11265" max="11265" width="7.5546875" style="12" customWidth="1"/>
    <col min="11266" max="11266" width="30.44140625" style="12" customWidth="1"/>
    <col min="11267" max="11275" width="5.5546875" style="12" customWidth="1"/>
    <col min="11276" max="11276" width="7" style="12" bestFit="1" customWidth="1"/>
    <col min="11277" max="11277" width="9" style="12" customWidth="1"/>
    <col min="11278" max="11278" width="8.77734375" style="12" customWidth="1"/>
    <col min="11279" max="11285" width="6" style="12" customWidth="1"/>
    <col min="11286" max="11291" width="9.77734375" style="12" customWidth="1"/>
    <col min="11292" max="11520" width="11.77734375" style="12"/>
    <col min="11521" max="11521" width="7.5546875" style="12" customWidth="1"/>
    <col min="11522" max="11522" width="30.44140625" style="12" customWidth="1"/>
    <col min="11523" max="11531" width="5.5546875" style="12" customWidth="1"/>
    <col min="11532" max="11532" width="7" style="12" bestFit="1" customWidth="1"/>
    <col min="11533" max="11533" width="9" style="12" customWidth="1"/>
    <col min="11534" max="11534" width="8.77734375" style="12" customWidth="1"/>
    <col min="11535" max="11541" width="6" style="12" customWidth="1"/>
    <col min="11542" max="11547" width="9.77734375" style="12" customWidth="1"/>
    <col min="11548" max="11776" width="11.77734375" style="12"/>
    <col min="11777" max="11777" width="7.5546875" style="12" customWidth="1"/>
    <col min="11778" max="11778" width="30.44140625" style="12" customWidth="1"/>
    <col min="11779" max="11787" width="5.5546875" style="12" customWidth="1"/>
    <col min="11788" max="11788" width="7" style="12" bestFit="1" customWidth="1"/>
    <col min="11789" max="11789" width="9" style="12" customWidth="1"/>
    <col min="11790" max="11790" width="8.77734375" style="12" customWidth="1"/>
    <col min="11791" max="11797" width="6" style="12" customWidth="1"/>
    <col min="11798" max="11803" width="9.77734375" style="12" customWidth="1"/>
    <col min="11804" max="12032" width="11.77734375" style="12"/>
    <col min="12033" max="12033" width="7.5546875" style="12" customWidth="1"/>
    <col min="12034" max="12034" width="30.44140625" style="12" customWidth="1"/>
    <col min="12035" max="12043" width="5.5546875" style="12" customWidth="1"/>
    <col min="12044" max="12044" width="7" style="12" bestFit="1" customWidth="1"/>
    <col min="12045" max="12045" width="9" style="12" customWidth="1"/>
    <col min="12046" max="12046" width="8.77734375" style="12" customWidth="1"/>
    <col min="12047" max="12053" width="6" style="12" customWidth="1"/>
    <col min="12054" max="12059" width="9.77734375" style="12" customWidth="1"/>
    <col min="12060" max="12288" width="11.77734375" style="12"/>
    <col min="12289" max="12289" width="7.5546875" style="12" customWidth="1"/>
    <col min="12290" max="12290" width="30.44140625" style="12" customWidth="1"/>
    <col min="12291" max="12299" width="5.5546875" style="12" customWidth="1"/>
    <col min="12300" max="12300" width="7" style="12" bestFit="1" customWidth="1"/>
    <col min="12301" max="12301" width="9" style="12" customWidth="1"/>
    <col min="12302" max="12302" width="8.77734375" style="12" customWidth="1"/>
    <col min="12303" max="12309" width="6" style="12" customWidth="1"/>
    <col min="12310" max="12315" width="9.77734375" style="12" customWidth="1"/>
    <col min="12316" max="12544" width="11.77734375" style="12"/>
    <col min="12545" max="12545" width="7.5546875" style="12" customWidth="1"/>
    <col min="12546" max="12546" width="30.44140625" style="12" customWidth="1"/>
    <col min="12547" max="12555" width="5.5546875" style="12" customWidth="1"/>
    <col min="12556" max="12556" width="7" style="12" bestFit="1" customWidth="1"/>
    <col min="12557" max="12557" width="9" style="12" customWidth="1"/>
    <col min="12558" max="12558" width="8.77734375" style="12" customWidth="1"/>
    <col min="12559" max="12565" width="6" style="12" customWidth="1"/>
    <col min="12566" max="12571" width="9.77734375" style="12" customWidth="1"/>
    <col min="12572" max="12800" width="11.77734375" style="12"/>
    <col min="12801" max="12801" width="7.5546875" style="12" customWidth="1"/>
    <col min="12802" max="12802" width="30.44140625" style="12" customWidth="1"/>
    <col min="12803" max="12811" width="5.5546875" style="12" customWidth="1"/>
    <col min="12812" max="12812" width="7" style="12" bestFit="1" customWidth="1"/>
    <col min="12813" max="12813" width="9" style="12" customWidth="1"/>
    <col min="12814" max="12814" width="8.77734375" style="12" customWidth="1"/>
    <col min="12815" max="12821" width="6" style="12" customWidth="1"/>
    <col min="12822" max="12827" width="9.77734375" style="12" customWidth="1"/>
    <col min="12828" max="13056" width="11.77734375" style="12"/>
    <col min="13057" max="13057" width="7.5546875" style="12" customWidth="1"/>
    <col min="13058" max="13058" width="30.44140625" style="12" customWidth="1"/>
    <col min="13059" max="13067" width="5.5546875" style="12" customWidth="1"/>
    <col min="13068" max="13068" width="7" style="12" bestFit="1" customWidth="1"/>
    <col min="13069" max="13069" width="9" style="12" customWidth="1"/>
    <col min="13070" max="13070" width="8.77734375" style="12" customWidth="1"/>
    <col min="13071" max="13077" width="6" style="12" customWidth="1"/>
    <col min="13078" max="13083" width="9.77734375" style="12" customWidth="1"/>
    <col min="13084" max="13312" width="11.77734375" style="12"/>
    <col min="13313" max="13313" width="7.5546875" style="12" customWidth="1"/>
    <col min="13314" max="13314" width="30.44140625" style="12" customWidth="1"/>
    <col min="13315" max="13323" width="5.5546875" style="12" customWidth="1"/>
    <col min="13324" max="13324" width="7" style="12" bestFit="1" customWidth="1"/>
    <col min="13325" max="13325" width="9" style="12" customWidth="1"/>
    <col min="13326" max="13326" width="8.77734375" style="12" customWidth="1"/>
    <col min="13327" max="13333" width="6" style="12" customWidth="1"/>
    <col min="13334" max="13339" width="9.77734375" style="12" customWidth="1"/>
    <col min="13340" max="13568" width="11.77734375" style="12"/>
    <col min="13569" max="13569" width="7.5546875" style="12" customWidth="1"/>
    <col min="13570" max="13570" width="30.44140625" style="12" customWidth="1"/>
    <col min="13571" max="13579" width="5.5546875" style="12" customWidth="1"/>
    <col min="13580" max="13580" width="7" style="12" bestFit="1" customWidth="1"/>
    <col min="13581" max="13581" width="9" style="12" customWidth="1"/>
    <col min="13582" max="13582" width="8.77734375" style="12" customWidth="1"/>
    <col min="13583" max="13589" width="6" style="12" customWidth="1"/>
    <col min="13590" max="13595" width="9.77734375" style="12" customWidth="1"/>
    <col min="13596" max="13824" width="11.77734375" style="12"/>
    <col min="13825" max="13825" width="7.5546875" style="12" customWidth="1"/>
    <col min="13826" max="13826" width="30.44140625" style="12" customWidth="1"/>
    <col min="13827" max="13835" width="5.5546875" style="12" customWidth="1"/>
    <col min="13836" max="13836" width="7" style="12" bestFit="1" customWidth="1"/>
    <col min="13837" max="13837" width="9" style="12" customWidth="1"/>
    <col min="13838" max="13838" width="8.77734375" style="12" customWidth="1"/>
    <col min="13839" max="13845" width="6" style="12" customWidth="1"/>
    <col min="13846" max="13851" width="9.77734375" style="12" customWidth="1"/>
    <col min="13852" max="14080" width="11.77734375" style="12"/>
    <col min="14081" max="14081" width="7.5546875" style="12" customWidth="1"/>
    <col min="14082" max="14082" width="30.44140625" style="12" customWidth="1"/>
    <col min="14083" max="14091" width="5.5546875" style="12" customWidth="1"/>
    <col min="14092" max="14092" width="7" style="12" bestFit="1" customWidth="1"/>
    <col min="14093" max="14093" width="9" style="12" customWidth="1"/>
    <col min="14094" max="14094" width="8.77734375" style="12" customWidth="1"/>
    <col min="14095" max="14101" width="6" style="12" customWidth="1"/>
    <col min="14102" max="14107" width="9.77734375" style="12" customWidth="1"/>
    <col min="14108" max="14336" width="11.77734375" style="12"/>
    <col min="14337" max="14337" width="7.5546875" style="12" customWidth="1"/>
    <col min="14338" max="14338" width="30.44140625" style="12" customWidth="1"/>
    <col min="14339" max="14347" width="5.5546875" style="12" customWidth="1"/>
    <col min="14348" max="14348" width="7" style="12" bestFit="1" customWidth="1"/>
    <col min="14349" max="14349" width="9" style="12" customWidth="1"/>
    <col min="14350" max="14350" width="8.77734375" style="12" customWidth="1"/>
    <col min="14351" max="14357" width="6" style="12" customWidth="1"/>
    <col min="14358" max="14363" width="9.77734375" style="12" customWidth="1"/>
    <col min="14364" max="14592" width="11.77734375" style="12"/>
    <col min="14593" max="14593" width="7.5546875" style="12" customWidth="1"/>
    <col min="14594" max="14594" width="30.44140625" style="12" customWidth="1"/>
    <col min="14595" max="14603" width="5.5546875" style="12" customWidth="1"/>
    <col min="14604" max="14604" width="7" style="12" bestFit="1" customWidth="1"/>
    <col min="14605" max="14605" width="9" style="12" customWidth="1"/>
    <col min="14606" max="14606" width="8.77734375" style="12" customWidth="1"/>
    <col min="14607" max="14613" width="6" style="12" customWidth="1"/>
    <col min="14614" max="14619" width="9.77734375" style="12" customWidth="1"/>
    <col min="14620" max="14848" width="11.77734375" style="12"/>
    <col min="14849" max="14849" width="7.5546875" style="12" customWidth="1"/>
    <col min="14850" max="14850" width="30.44140625" style="12" customWidth="1"/>
    <col min="14851" max="14859" width="5.5546875" style="12" customWidth="1"/>
    <col min="14860" max="14860" width="7" style="12" bestFit="1" customWidth="1"/>
    <col min="14861" max="14861" width="9" style="12" customWidth="1"/>
    <col min="14862" max="14862" width="8.77734375" style="12" customWidth="1"/>
    <col min="14863" max="14869" width="6" style="12" customWidth="1"/>
    <col min="14870" max="14875" width="9.77734375" style="12" customWidth="1"/>
    <col min="14876" max="15104" width="11.77734375" style="12"/>
    <col min="15105" max="15105" width="7.5546875" style="12" customWidth="1"/>
    <col min="15106" max="15106" width="30.44140625" style="12" customWidth="1"/>
    <col min="15107" max="15115" width="5.5546875" style="12" customWidth="1"/>
    <col min="15116" max="15116" width="7" style="12" bestFit="1" customWidth="1"/>
    <col min="15117" max="15117" width="9" style="12" customWidth="1"/>
    <col min="15118" max="15118" width="8.77734375" style="12" customWidth="1"/>
    <col min="15119" max="15125" width="6" style="12" customWidth="1"/>
    <col min="15126" max="15131" width="9.77734375" style="12" customWidth="1"/>
    <col min="15132" max="15360" width="11.77734375" style="12"/>
    <col min="15361" max="15361" width="7.5546875" style="12" customWidth="1"/>
    <col min="15362" max="15362" width="30.44140625" style="12" customWidth="1"/>
    <col min="15363" max="15371" width="5.5546875" style="12" customWidth="1"/>
    <col min="15372" max="15372" width="7" style="12" bestFit="1" customWidth="1"/>
    <col min="15373" max="15373" width="9" style="12" customWidth="1"/>
    <col min="15374" max="15374" width="8.77734375" style="12" customWidth="1"/>
    <col min="15375" max="15381" width="6" style="12" customWidth="1"/>
    <col min="15382" max="15387" width="9.77734375" style="12" customWidth="1"/>
    <col min="15388" max="15616" width="11.77734375" style="12"/>
    <col min="15617" max="15617" width="7.5546875" style="12" customWidth="1"/>
    <col min="15618" max="15618" width="30.44140625" style="12" customWidth="1"/>
    <col min="15619" max="15627" width="5.5546875" style="12" customWidth="1"/>
    <col min="15628" max="15628" width="7" style="12" bestFit="1" customWidth="1"/>
    <col min="15629" max="15629" width="9" style="12" customWidth="1"/>
    <col min="15630" max="15630" width="8.77734375" style="12" customWidth="1"/>
    <col min="15631" max="15637" width="6" style="12" customWidth="1"/>
    <col min="15638" max="15643" width="9.77734375" style="12" customWidth="1"/>
    <col min="15644" max="15872" width="11.77734375" style="12"/>
    <col min="15873" max="15873" width="7.5546875" style="12" customWidth="1"/>
    <col min="15874" max="15874" width="30.44140625" style="12" customWidth="1"/>
    <col min="15875" max="15883" width="5.5546875" style="12" customWidth="1"/>
    <col min="15884" max="15884" width="7" style="12" bestFit="1" customWidth="1"/>
    <col min="15885" max="15885" width="9" style="12" customWidth="1"/>
    <col min="15886" max="15886" width="8.77734375" style="12" customWidth="1"/>
    <col min="15887" max="15893" width="6" style="12" customWidth="1"/>
    <col min="15894" max="15899" width="9.77734375" style="12" customWidth="1"/>
    <col min="15900" max="16128" width="11.77734375" style="12"/>
    <col min="16129" max="16129" width="7.5546875" style="12" customWidth="1"/>
    <col min="16130" max="16130" width="30.44140625" style="12" customWidth="1"/>
    <col min="16131" max="16139" width="5.5546875" style="12" customWidth="1"/>
    <col min="16140" max="16140" width="7" style="12" bestFit="1" customWidth="1"/>
    <col min="16141" max="16141" width="9" style="12" customWidth="1"/>
    <col min="16142" max="16142" width="8.77734375" style="12" customWidth="1"/>
    <col min="16143" max="16149" width="6" style="12" customWidth="1"/>
    <col min="16150" max="16155" width="9.77734375" style="12" customWidth="1"/>
    <col min="16156" max="16384" width="11.77734375" style="12"/>
  </cols>
  <sheetData>
    <row r="1" spans="1:48" s="3" customFormat="1" ht="25.05" customHeight="1" x14ac:dyDescent="0.2">
      <c r="A1" s="218"/>
      <c r="B1" s="451" t="str">
        <f>CONCATENATE("FAO PULP, PAPER AND PAPERBOARD CAPACITY SURVEY ",TEXT(C4,"0"),"-",TEXT(C4+5,"0"))</f>
        <v>FAO PULP, PAPER AND PAPERBOARD CAPACITY SURVEY 2020-2025</v>
      </c>
      <c r="C1" s="451"/>
      <c r="D1" s="451"/>
      <c r="E1" s="451"/>
      <c r="F1" s="451"/>
      <c r="G1" s="451"/>
      <c r="H1" s="451"/>
      <c r="I1" s="451"/>
      <c r="J1" s="451"/>
      <c r="K1" s="451"/>
      <c r="L1" s="219"/>
      <c r="M1" s="1"/>
      <c r="N1" s="1"/>
      <c r="O1" s="1"/>
      <c r="P1" s="1"/>
      <c r="Q1" s="1"/>
      <c r="R1" s="1"/>
      <c r="S1" s="1"/>
      <c r="T1" s="1"/>
      <c r="U1" s="1"/>
      <c r="V1" s="1"/>
      <c r="W1" s="1"/>
      <c r="X1" s="1"/>
      <c r="Y1" s="1"/>
      <c r="Z1" s="1"/>
      <c r="AA1" s="1"/>
      <c r="AB1" s="185"/>
      <c r="AC1" s="185"/>
      <c r="AD1" s="185"/>
      <c r="AE1" s="185"/>
      <c r="AF1" s="185"/>
      <c r="AG1" s="185"/>
      <c r="AH1" s="185"/>
      <c r="AI1" s="185"/>
      <c r="AJ1" s="185"/>
      <c r="AK1" s="185"/>
      <c r="AL1" s="185"/>
      <c r="AM1" s="185"/>
      <c r="AN1" s="185"/>
      <c r="AO1" s="185"/>
      <c r="AP1" s="2"/>
      <c r="AQ1" s="2"/>
      <c r="AR1" s="2"/>
      <c r="AS1" s="2"/>
      <c r="AT1" s="2"/>
      <c r="AU1" s="2"/>
      <c r="AV1" s="2"/>
    </row>
    <row r="2" spans="1:48" ht="12" customHeight="1" x14ac:dyDescent="0.2">
      <c r="A2" s="452"/>
      <c r="B2" s="452"/>
      <c r="C2" s="4"/>
      <c r="D2" s="5"/>
      <c r="E2" s="6"/>
      <c r="F2" s="6"/>
      <c r="G2" s="6"/>
      <c r="H2" s="6"/>
      <c r="I2" s="7"/>
      <c r="J2" s="7"/>
      <c r="K2" s="8"/>
      <c r="L2" s="8"/>
      <c r="M2" s="9"/>
      <c r="N2" s="9"/>
      <c r="O2" s="10"/>
      <c r="P2" s="10"/>
      <c r="Q2" s="10"/>
      <c r="R2" s="10"/>
      <c r="S2" s="10"/>
      <c r="T2" s="10"/>
      <c r="U2" s="11" t="str">
        <f>IF((AM50=0),"",AN51)</f>
        <v/>
      </c>
      <c r="V2" s="9"/>
      <c r="W2" s="9"/>
      <c r="X2" s="9"/>
      <c r="Y2" s="9"/>
      <c r="Z2" s="9"/>
      <c r="AA2" s="9"/>
      <c r="AP2" s="9"/>
      <c r="AQ2" s="9"/>
      <c r="AR2" s="9"/>
      <c r="AS2" s="9"/>
      <c r="AT2" s="9"/>
      <c r="AU2" s="9"/>
      <c r="AV2" s="9"/>
    </row>
    <row r="3" spans="1:48" ht="5.0999999999999996" customHeight="1" x14ac:dyDescent="0.2">
      <c r="A3" s="13"/>
      <c r="B3" s="14"/>
      <c r="C3" s="14"/>
      <c r="D3" s="14"/>
      <c r="E3" s="14"/>
      <c r="F3" s="14"/>
      <c r="G3" s="14"/>
      <c r="H3" s="14"/>
      <c r="I3" s="14"/>
      <c r="J3" s="14"/>
      <c r="K3" s="14"/>
      <c r="L3" s="14"/>
      <c r="M3" s="9"/>
      <c r="N3" s="9"/>
      <c r="O3" s="9"/>
      <c r="P3" s="9"/>
      <c r="Q3" s="9"/>
      <c r="R3" s="9"/>
      <c r="S3" s="9"/>
      <c r="T3" s="9"/>
      <c r="U3" s="9"/>
      <c r="V3" s="9"/>
      <c r="W3" s="9"/>
      <c r="X3" s="9"/>
      <c r="Y3" s="9"/>
      <c r="Z3" s="9"/>
      <c r="AA3" s="9"/>
      <c r="AP3" s="9"/>
      <c r="AQ3" s="9"/>
      <c r="AR3" s="9"/>
      <c r="AS3" s="9"/>
      <c r="AT3" s="9"/>
      <c r="AU3" s="9"/>
      <c r="AV3" s="9"/>
    </row>
    <row r="4" spans="1:48" s="20" customFormat="1" ht="8.1" customHeight="1" x14ac:dyDescent="0.2">
      <c r="A4" s="16"/>
      <c r="B4" s="17"/>
      <c r="C4" s="453">
        <v>2020</v>
      </c>
      <c r="D4" s="453"/>
      <c r="E4" s="453">
        <f>C4+1</f>
        <v>2021</v>
      </c>
      <c r="F4" s="453"/>
      <c r="G4" s="453">
        <f>E4+1</f>
        <v>2022</v>
      </c>
      <c r="H4" s="453"/>
      <c r="I4" s="453">
        <f>G4+1</f>
        <v>2023</v>
      </c>
      <c r="J4" s="453"/>
      <c r="K4" s="216">
        <f>I4+1</f>
        <v>2024</v>
      </c>
      <c r="L4" s="216">
        <f>K4+1</f>
        <v>2025</v>
      </c>
      <c r="M4" s="18"/>
      <c r="N4" s="18"/>
      <c r="O4" s="18"/>
      <c r="P4" s="18"/>
      <c r="Q4" s="19"/>
      <c r="R4" s="18"/>
      <c r="S4" s="18"/>
      <c r="T4" s="18"/>
      <c r="U4" s="18"/>
      <c r="V4" s="18"/>
      <c r="W4" s="18"/>
      <c r="X4" s="18"/>
      <c r="Y4" s="18"/>
      <c r="Z4" s="18"/>
      <c r="AA4" s="18"/>
      <c r="AB4" s="185"/>
      <c r="AC4" s="185"/>
      <c r="AD4" s="185"/>
      <c r="AE4" s="185"/>
      <c r="AF4" s="185"/>
      <c r="AG4" s="185"/>
      <c r="AH4" s="185"/>
      <c r="AI4" s="185"/>
      <c r="AJ4" s="185"/>
      <c r="AK4" s="185"/>
      <c r="AL4" s="185"/>
      <c r="AM4" s="185"/>
      <c r="AN4" s="185"/>
      <c r="AO4" s="185"/>
      <c r="AP4" s="18"/>
      <c r="AQ4" s="18"/>
      <c r="AR4" s="18"/>
      <c r="AS4" s="18"/>
      <c r="AT4" s="18"/>
      <c r="AU4" s="18"/>
      <c r="AV4" s="18"/>
    </row>
    <row r="5" spans="1:48" ht="6" customHeight="1" x14ac:dyDescent="0.2">
      <c r="A5" s="14" t="s">
        <v>1</v>
      </c>
      <c r="B5" s="14"/>
      <c r="C5" s="14" t="s">
        <v>1</v>
      </c>
      <c r="D5" s="14"/>
      <c r="E5" s="14" t="s">
        <v>1</v>
      </c>
      <c r="F5" s="14"/>
      <c r="G5" s="14" t="s">
        <v>1</v>
      </c>
      <c r="H5" s="14"/>
      <c r="I5" s="14" t="s">
        <v>1</v>
      </c>
      <c r="J5" s="14"/>
      <c r="K5" s="14" t="s">
        <v>1</v>
      </c>
      <c r="L5" s="14" t="s">
        <v>1</v>
      </c>
      <c r="M5" s="21"/>
      <c r="N5" s="21"/>
      <c r="O5" s="21"/>
      <c r="P5" s="21"/>
      <c r="Q5" s="22"/>
      <c r="R5" s="21"/>
      <c r="S5" s="21"/>
      <c r="T5" s="21"/>
      <c r="U5" s="21"/>
      <c r="V5" s="21"/>
      <c r="W5" s="21"/>
      <c r="X5" s="21"/>
      <c r="Y5" s="21"/>
      <c r="Z5" s="21"/>
      <c r="AA5" s="21"/>
      <c r="AP5" s="9"/>
      <c r="AQ5" s="9"/>
      <c r="AR5" s="9"/>
      <c r="AS5" s="9"/>
      <c r="AT5" s="9"/>
      <c r="AU5" s="9"/>
      <c r="AV5" s="9"/>
    </row>
    <row r="6" spans="1:48" ht="8.1" customHeight="1" x14ac:dyDescent="0.2">
      <c r="A6" s="16" t="s">
        <v>2</v>
      </c>
      <c r="B6" s="184"/>
      <c r="C6" s="23" t="s">
        <v>3</v>
      </c>
      <c r="D6" s="23" t="s">
        <v>4</v>
      </c>
      <c r="E6" s="23" t="s">
        <v>3</v>
      </c>
      <c r="F6" s="23" t="s">
        <v>4</v>
      </c>
      <c r="G6" s="23" t="s">
        <v>3</v>
      </c>
      <c r="H6" s="23" t="s">
        <v>4</v>
      </c>
      <c r="I6" s="23" t="s">
        <v>3</v>
      </c>
      <c r="J6" s="23" t="s">
        <v>4</v>
      </c>
      <c r="K6" s="23" t="s">
        <v>3</v>
      </c>
      <c r="L6" s="23" t="s">
        <v>3</v>
      </c>
      <c r="M6" s="21"/>
      <c r="N6" s="21"/>
      <c r="O6" s="21"/>
      <c r="P6" s="21"/>
      <c r="Q6" s="21"/>
      <c r="R6" s="21"/>
      <c r="S6" s="21"/>
      <c r="T6" s="21"/>
      <c r="U6" s="21"/>
      <c r="V6" s="21"/>
      <c r="W6" s="21"/>
      <c r="X6" s="21"/>
      <c r="Y6" s="21"/>
      <c r="Z6" s="21"/>
      <c r="AA6" s="9"/>
      <c r="AP6" s="9"/>
      <c r="AQ6" s="9"/>
      <c r="AR6" s="9"/>
      <c r="AS6" s="9"/>
      <c r="AT6" s="9"/>
      <c r="AU6" s="9"/>
      <c r="AV6" s="9"/>
    </row>
    <row r="7" spans="1:48" ht="8.1" customHeight="1" x14ac:dyDescent="0.2">
      <c r="A7" s="24"/>
      <c r="B7" s="184"/>
      <c r="C7" s="23" t="s">
        <v>5</v>
      </c>
      <c r="D7" s="23" t="s">
        <v>249</v>
      </c>
      <c r="E7" s="23" t="s">
        <v>5</v>
      </c>
      <c r="F7" s="23" t="s">
        <v>249</v>
      </c>
      <c r="G7" s="23" t="s">
        <v>5</v>
      </c>
      <c r="H7" s="23" t="s">
        <v>249</v>
      </c>
      <c r="I7" s="23" t="s">
        <v>5</v>
      </c>
      <c r="J7" s="23" t="s">
        <v>249</v>
      </c>
      <c r="K7" s="23" t="s">
        <v>5</v>
      </c>
      <c r="L7" s="23" t="s">
        <v>5</v>
      </c>
      <c r="M7" s="21"/>
      <c r="N7" s="21"/>
      <c r="O7" s="21"/>
      <c r="P7" s="21"/>
      <c r="Q7" s="21"/>
      <c r="R7" s="21"/>
      <c r="S7" s="21"/>
      <c r="T7" s="21"/>
      <c r="U7" s="21"/>
      <c r="V7" s="21"/>
      <c r="W7" s="21"/>
      <c r="X7" s="21"/>
      <c r="Y7" s="21"/>
      <c r="Z7" s="21"/>
      <c r="AA7" s="9"/>
      <c r="AP7" s="9"/>
      <c r="AQ7" s="9"/>
      <c r="AR7" s="9"/>
      <c r="AS7" s="9"/>
      <c r="AT7" s="9"/>
      <c r="AU7" s="9"/>
      <c r="AV7" s="9"/>
    </row>
    <row r="8" spans="1:48" ht="8.1" customHeight="1" x14ac:dyDescent="0.2">
      <c r="A8" s="16"/>
      <c r="B8" s="184"/>
      <c r="C8" s="23"/>
      <c r="D8" s="23" t="s">
        <v>6</v>
      </c>
      <c r="E8" s="23"/>
      <c r="F8" s="23" t="s">
        <v>6</v>
      </c>
      <c r="G8" s="23"/>
      <c r="H8" s="23" t="s">
        <v>6</v>
      </c>
      <c r="I8" s="23"/>
      <c r="J8" s="23" t="s">
        <v>6</v>
      </c>
      <c r="K8" s="23"/>
      <c r="L8" s="23" t="s">
        <v>0</v>
      </c>
      <c r="M8" s="21"/>
      <c r="N8" s="21"/>
      <c r="O8" s="21"/>
      <c r="P8" s="21"/>
      <c r="Q8" s="21"/>
      <c r="R8" s="21"/>
      <c r="S8" s="21"/>
      <c r="T8" s="21"/>
      <c r="U8" s="21"/>
      <c r="V8" s="21"/>
      <c r="W8" s="21"/>
      <c r="X8" s="21"/>
      <c r="Y8" s="21"/>
      <c r="Z8" s="21"/>
      <c r="AA8" s="9"/>
      <c r="AP8" s="9"/>
      <c r="AQ8" s="9"/>
      <c r="AR8" s="9"/>
      <c r="AS8" s="9"/>
      <c r="AT8" s="9"/>
      <c r="AU8" s="9"/>
      <c r="AV8" s="9"/>
    </row>
    <row r="9" spans="1:48" ht="8.1" customHeight="1" x14ac:dyDescent="0.2">
      <c r="A9" s="16"/>
      <c r="B9" s="184"/>
      <c r="C9" s="23"/>
      <c r="D9" s="23" t="s">
        <v>7</v>
      </c>
      <c r="E9" s="23"/>
      <c r="F9" s="23" t="s">
        <v>7</v>
      </c>
      <c r="G9" s="23"/>
      <c r="H9" s="23" t="s">
        <v>7</v>
      </c>
      <c r="I9" s="23"/>
      <c r="J9" s="23" t="s">
        <v>7</v>
      </c>
      <c r="K9" s="23"/>
      <c r="L9" s="23" t="s">
        <v>0</v>
      </c>
      <c r="M9" s="21"/>
      <c r="N9" s="21"/>
      <c r="O9" s="21"/>
      <c r="P9" s="21"/>
      <c r="Q9" s="21"/>
      <c r="R9" s="21"/>
      <c r="S9" s="21"/>
      <c r="T9" s="21"/>
      <c r="U9" s="21"/>
      <c r="V9" s="21"/>
      <c r="W9" s="21"/>
      <c r="X9" s="21"/>
      <c r="Y9" s="21"/>
      <c r="Z9" s="21"/>
      <c r="AA9" s="9"/>
      <c r="AP9" s="9"/>
      <c r="AQ9" s="9"/>
      <c r="AR9" s="9"/>
      <c r="AS9" s="9"/>
      <c r="AT9" s="9"/>
      <c r="AU9" s="9"/>
      <c r="AV9" s="9"/>
    </row>
    <row r="10" spans="1:48" ht="6" customHeight="1" x14ac:dyDescent="0.2">
      <c r="A10" s="14" t="s">
        <v>1</v>
      </c>
      <c r="B10" s="14"/>
      <c r="C10" s="14" t="s">
        <v>1</v>
      </c>
      <c r="D10" s="14"/>
      <c r="E10" s="14" t="s">
        <v>1</v>
      </c>
      <c r="F10" s="14"/>
      <c r="G10" s="14" t="s">
        <v>1</v>
      </c>
      <c r="H10" s="14"/>
      <c r="I10" s="14" t="s">
        <v>1</v>
      </c>
      <c r="J10" s="14"/>
      <c r="K10" s="14" t="s">
        <v>1</v>
      </c>
      <c r="L10" s="14" t="s">
        <v>1</v>
      </c>
      <c r="M10" s="21"/>
      <c r="N10" s="21"/>
      <c r="O10" s="21"/>
      <c r="P10" s="21"/>
      <c r="Q10" s="21"/>
      <c r="R10" s="21"/>
      <c r="S10" s="21"/>
      <c r="T10" s="21"/>
      <c r="U10" s="21"/>
      <c r="V10" s="21"/>
      <c r="W10" s="21"/>
      <c r="X10" s="21"/>
      <c r="Y10" s="21"/>
      <c r="Z10" s="21"/>
      <c r="AA10" s="21"/>
      <c r="AP10" s="9"/>
      <c r="AQ10" s="9"/>
      <c r="AR10" s="9"/>
      <c r="AS10" s="9"/>
      <c r="AT10" s="9"/>
      <c r="AU10" s="9"/>
      <c r="AV10" s="9"/>
    </row>
    <row r="11" spans="1:48" ht="8.1" customHeight="1" x14ac:dyDescent="0.2">
      <c r="A11" s="24"/>
      <c r="B11" s="25"/>
      <c r="C11" s="23"/>
      <c r="D11" s="23" t="s">
        <v>8</v>
      </c>
      <c r="E11" s="359" t="s">
        <v>254</v>
      </c>
      <c r="F11" s="23"/>
      <c r="G11" s="23"/>
      <c r="H11" s="23"/>
      <c r="I11" s="23"/>
      <c r="J11" s="23"/>
      <c r="K11" s="23"/>
      <c r="L11" s="23"/>
      <c r="M11" s="21"/>
      <c r="N11" s="21"/>
      <c r="O11" s="21"/>
      <c r="P11" s="21"/>
      <c r="Q11" s="21"/>
      <c r="R11" s="21"/>
      <c r="S11" s="21"/>
      <c r="T11" s="21"/>
      <c r="U11" s="21"/>
      <c r="V11" s="21"/>
      <c r="W11" s="21"/>
      <c r="X11" s="21"/>
      <c r="Y11" s="21"/>
      <c r="Z11" s="21"/>
      <c r="AA11" s="9"/>
      <c r="AP11" s="9"/>
      <c r="AQ11" s="9"/>
      <c r="AR11" s="9"/>
      <c r="AS11" s="9"/>
      <c r="AT11" s="9"/>
      <c r="AU11" s="9"/>
      <c r="AV11" s="9"/>
    </row>
    <row r="12" spans="1:48" ht="6" customHeight="1" x14ac:dyDescent="0.2">
      <c r="A12" s="14" t="s">
        <v>1</v>
      </c>
      <c r="B12" s="14"/>
      <c r="C12" s="14" t="s">
        <v>1</v>
      </c>
      <c r="D12" s="14"/>
      <c r="E12" s="14" t="s">
        <v>1</v>
      </c>
      <c r="F12" s="14"/>
      <c r="G12" s="14" t="s">
        <v>1</v>
      </c>
      <c r="H12" s="14"/>
      <c r="I12" s="14" t="s">
        <v>1</v>
      </c>
      <c r="J12" s="14"/>
      <c r="K12" s="14" t="s">
        <v>1</v>
      </c>
      <c r="L12" s="14" t="s">
        <v>1</v>
      </c>
      <c r="M12" s="21"/>
      <c r="N12" s="21"/>
      <c r="O12" s="21"/>
      <c r="P12" s="21"/>
      <c r="Q12" s="21"/>
      <c r="R12" s="21"/>
      <c r="S12" s="21"/>
      <c r="T12" s="21"/>
      <c r="U12" s="21"/>
      <c r="V12" s="21"/>
      <c r="W12" s="21"/>
      <c r="X12" s="21"/>
      <c r="Y12" s="21"/>
      <c r="Z12" s="21"/>
      <c r="AA12" s="21"/>
      <c r="AP12" s="9"/>
      <c r="AQ12" s="9"/>
      <c r="AR12" s="9"/>
      <c r="AS12" s="9"/>
      <c r="AT12" s="9"/>
      <c r="AU12" s="9"/>
      <c r="AV12" s="9"/>
    </row>
    <row r="13" spans="1:48" ht="8.5500000000000007" customHeight="1" x14ac:dyDescent="0.2">
      <c r="A13" s="220" t="s">
        <v>9</v>
      </c>
      <c r="B13" s="26"/>
      <c r="C13" s="221" t="s">
        <v>10</v>
      </c>
      <c r="D13" s="221" t="s">
        <v>10</v>
      </c>
      <c r="E13" s="221" t="s">
        <v>10</v>
      </c>
      <c r="F13" s="221" t="s">
        <v>10</v>
      </c>
      <c r="G13" s="221" t="s">
        <v>10</v>
      </c>
      <c r="H13" s="221" t="s">
        <v>10</v>
      </c>
      <c r="I13" s="221" t="s">
        <v>10</v>
      </c>
      <c r="J13" s="221" t="s">
        <v>10</v>
      </c>
      <c r="K13" s="221" t="s">
        <v>10</v>
      </c>
      <c r="L13" s="221" t="s">
        <v>10</v>
      </c>
      <c r="M13" s="9"/>
      <c r="N13" s="9"/>
      <c r="O13" s="9"/>
      <c r="P13" s="9"/>
      <c r="Q13" s="9"/>
      <c r="R13" s="27"/>
      <c r="S13" s="9"/>
      <c r="T13" s="9"/>
      <c r="U13" s="9"/>
      <c r="V13" s="9"/>
      <c r="W13" s="9"/>
      <c r="X13" s="9"/>
      <c r="Y13" s="9"/>
      <c r="Z13" s="9"/>
      <c r="AA13" s="9"/>
      <c r="AP13" s="9"/>
      <c r="AQ13" s="9"/>
      <c r="AR13" s="9"/>
      <c r="AS13" s="9"/>
      <c r="AT13" s="9"/>
      <c r="AU13" s="9"/>
      <c r="AV13" s="9"/>
    </row>
    <row r="14" spans="1:48" ht="8.5500000000000007" customHeight="1" x14ac:dyDescent="0.2">
      <c r="A14" s="222" t="s">
        <v>178</v>
      </c>
      <c r="B14" s="23"/>
      <c r="C14" s="223" t="s">
        <v>10</v>
      </c>
      <c r="D14" s="223" t="s">
        <v>10</v>
      </c>
      <c r="E14" s="223" t="s">
        <v>10</v>
      </c>
      <c r="F14" s="223" t="s">
        <v>10</v>
      </c>
      <c r="G14" s="223" t="s">
        <v>10</v>
      </c>
      <c r="H14" s="223" t="s">
        <v>10</v>
      </c>
      <c r="I14" s="223" t="s">
        <v>10</v>
      </c>
      <c r="J14" s="223" t="s">
        <v>10</v>
      </c>
      <c r="K14" s="223" t="s">
        <v>10</v>
      </c>
      <c r="L14" s="223" t="s">
        <v>10</v>
      </c>
      <c r="M14" s="9"/>
      <c r="N14" s="9"/>
      <c r="O14" s="9"/>
      <c r="P14" s="9"/>
      <c r="Q14" s="9"/>
      <c r="R14" s="27"/>
      <c r="S14" s="9"/>
      <c r="T14" s="9"/>
      <c r="U14" s="9"/>
      <c r="V14" s="9"/>
      <c r="W14" s="9"/>
      <c r="X14" s="9"/>
      <c r="Y14" s="9"/>
      <c r="Z14" s="9"/>
      <c r="AA14" s="9" t="s">
        <v>8</v>
      </c>
      <c r="AP14" s="9"/>
      <c r="AQ14" s="9"/>
      <c r="AR14" s="9"/>
      <c r="AS14" s="9"/>
      <c r="AT14" s="9"/>
      <c r="AU14" s="9"/>
      <c r="AV14" s="9"/>
    </row>
    <row r="15" spans="1:48" ht="8.5500000000000007" customHeight="1" x14ac:dyDescent="0.2">
      <c r="A15" s="220" t="s">
        <v>179</v>
      </c>
      <c r="B15" s="26"/>
      <c r="C15" s="221" t="s">
        <v>10</v>
      </c>
      <c r="D15" s="221" t="s">
        <v>10</v>
      </c>
      <c r="E15" s="221" t="s">
        <v>10</v>
      </c>
      <c r="F15" s="221" t="s">
        <v>10</v>
      </c>
      <c r="G15" s="221" t="s">
        <v>10</v>
      </c>
      <c r="H15" s="221" t="s">
        <v>10</v>
      </c>
      <c r="I15" s="221" t="s">
        <v>10</v>
      </c>
      <c r="J15" s="221" t="s">
        <v>10</v>
      </c>
      <c r="K15" s="221" t="s">
        <v>10</v>
      </c>
      <c r="L15" s="221" t="s">
        <v>10</v>
      </c>
      <c r="M15" s="9"/>
      <c r="N15" s="9"/>
      <c r="O15" s="9"/>
      <c r="P15" s="9"/>
      <c r="Q15" s="9"/>
      <c r="R15" s="27"/>
      <c r="S15" s="9"/>
      <c r="T15" s="9"/>
      <c r="U15" s="9"/>
      <c r="V15" s="9"/>
      <c r="W15" s="9"/>
      <c r="X15" s="9"/>
      <c r="Y15" s="9"/>
      <c r="Z15" s="9"/>
      <c r="AA15" s="9"/>
      <c r="AP15" s="9"/>
      <c r="AQ15" s="9"/>
      <c r="AR15" s="9"/>
      <c r="AS15" s="9"/>
      <c r="AT15" s="9"/>
      <c r="AU15" s="9"/>
      <c r="AV15" s="9"/>
    </row>
    <row r="16" spans="1:48" ht="8.5500000000000007" customHeight="1" x14ac:dyDescent="0.2">
      <c r="A16" s="224" t="s">
        <v>180</v>
      </c>
      <c r="B16" s="225"/>
      <c r="C16" s="226" t="s">
        <v>10</v>
      </c>
      <c r="D16" s="226" t="s">
        <v>10</v>
      </c>
      <c r="E16" s="226" t="s">
        <v>10</v>
      </c>
      <c r="F16" s="226" t="s">
        <v>10</v>
      </c>
      <c r="G16" s="226" t="s">
        <v>10</v>
      </c>
      <c r="H16" s="226" t="s">
        <v>10</v>
      </c>
      <c r="I16" s="226" t="s">
        <v>10</v>
      </c>
      <c r="J16" s="226" t="s">
        <v>10</v>
      </c>
      <c r="K16" s="226" t="s">
        <v>10</v>
      </c>
      <c r="L16" s="226" t="s">
        <v>10</v>
      </c>
      <c r="M16" s="9"/>
      <c r="N16" s="9"/>
      <c r="O16" s="9"/>
      <c r="P16" s="9"/>
      <c r="Q16" s="9"/>
      <c r="R16" s="27"/>
      <c r="S16" s="9"/>
      <c r="T16" s="9"/>
      <c r="U16" s="9"/>
      <c r="V16" s="9"/>
      <c r="W16" s="9"/>
      <c r="X16" s="9"/>
      <c r="Y16" s="9"/>
      <c r="Z16" s="9"/>
      <c r="AA16" s="9"/>
      <c r="AP16" s="9"/>
      <c r="AQ16" s="9"/>
      <c r="AR16" s="9"/>
      <c r="AS16" s="9"/>
      <c r="AT16" s="9"/>
      <c r="AU16" s="9"/>
      <c r="AV16" s="9"/>
    </row>
    <row r="17" spans="1:48" ht="8.5500000000000007" customHeight="1" x14ac:dyDescent="0.2">
      <c r="A17" s="220" t="s">
        <v>181</v>
      </c>
      <c r="B17" s="26"/>
      <c r="C17" s="221" t="s">
        <v>10</v>
      </c>
      <c r="D17" s="221" t="s">
        <v>10</v>
      </c>
      <c r="E17" s="221" t="s">
        <v>10</v>
      </c>
      <c r="F17" s="221" t="s">
        <v>10</v>
      </c>
      <c r="G17" s="221" t="s">
        <v>10</v>
      </c>
      <c r="H17" s="221" t="s">
        <v>10</v>
      </c>
      <c r="I17" s="221" t="s">
        <v>10</v>
      </c>
      <c r="J17" s="221" t="s">
        <v>10</v>
      </c>
      <c r="K17" s="221" t="s">
        <v>10</v>
      </c>
      <c r="L17" s="221" t="s">
        <v>10</v>
      </c>
      <c r="M17" s="9"/>
      <c r="N17" s="9"/>
      <c r="O17" s="9"/>
      <c r="P17" s="9"/>
      <c r="Q17" s="9"/>
      <c r="R17" s="27"/>
      <c r="S17" s="9"/>
      <c r="T17" s="9"/>
      <c r="U17" s="9"/>
      <c r="V17" s="9"/>
      <c r="W17" s="9"/>
      <c r="X17" s="9"/>
      <c r="Y17" s="9"/>
      <c r="Z17" s="9"/>
      <c r="AA17" s="9"/>
      <c r="AP17" s="9"/>
      <c r="AQ17" s="9"/>
      <c r="AR17" s="9"/>
      <c r="AS17" s="9"/>
      <c r="AT17" s="9"/>
      <c r="AU17" s="9"/>
      <c r="AV17" s="9"/>
    </row>
    <row r="18" spans="1:48" ht="8.5500000000000007" customHeight="1" x14ac:dyDescent="0.2">
      <c r="A18" s="224" t="s">
        <v>182</v>
      </c>
      <c r="B18" s="225"/>
      <c r="C18" s="227" t="s">
        <v>10</v>
      </c>
      <c r="D18" s="227" t="s">
        <v>10</v>
      </c>
      <c r="E18" s="227" t="s">
        <v>10</v>
      </c>
      <c r="F18" s="227" t="s">
        <v>10</v>
      </c>
      <c r="G18" s="227" t="s">
        <v>10</v>
      </c>
      <c r="H18" s="227" t="s">
        <v>10</v>
      </c>
      <c r="I18" s="227" t="s">
        <v>10</v>
      </c>
      <c r="J18" s="227" t="s">
        <v>10</v>
      </c>
      <c r="K18" s="227" t="s">
        <v>10</v>
      </c>
      <c r="L18" s="227" t="s">
        <v>10</v>
      </c>
      <c r="M18" s="9"/>
      <c r="N18" s="9"/>
      <c r="O18" s="9"/>
      <c r="P18" s="9"/>
      <c r="Q18" s="9"/>
      <c r="R18" s="27"/>
      <c r="S18" s="9"/>
      <c r="T18" s="9"/>
      <c r="U18" s="9"/>
      <c r="V18" s="9"/>
      <c r="W18" s="9"/>
      <c r="X18" s="9"/>
      <c r="Y18" s="9"/>
      <c r="Z18" s="9"/>
      <c r="AA18" s="9"/>
      <c r="AP18" s="9"/>
      <c r="AQ18" s="9"/>
      <c r="AR18" s="9"/>
      <c r="AS18" s="9"/>
      <c r="AT18" s="9"/>
      <c r="AU18" s="9"/>
      <c r="AV18" s="9"/>
    </row>
    <row r="19" spans="1:48" ht="8.5500000000000007" customHeight="1" x14ac:dyDescent="0.2">
      <c r="A19" s="220" t="s">
        <v>183</v>
      </c>
      <c r="B19" s="26"/>
      <c r="C19" s="221" t="s">
        <v>10</v>
      </c>
      <c r="D19" s="221" t="s">
        <v>10</v>
      </c>
      <c r="E19" s="221" t="s">
        <v>10</v>
      </c>
      <c r="F19" s="221" t="s">
        <v>10</v>
      </c>
      <c r="G19" s="221" t="s">
        <v>10</v>
      </c>
      <c r="H19" s="221" t="s">
        <v>10</v>
      </c>
      <c r="I19" s="221" t="s">
        <v>10</v>
      </c>
      <c r="J19" s="221" t="s">
        <v>10</v>
      </c>
      <c r="K19" s="221" t="s">
        <v>10</v>
      </c>
      <c r="L19" s="221" t="s">
        <v>10</v>
      </c>
      <c r="M19" s="9"/>
      <c r="N19" s="9"/>
      <c r="O19" s="9"/>
      <c r="P19" s="9"/>
      <c r="Q19" s="9"/>
      <c r="R19" s="27"/>
      <c r="S19" s="9"/>
      <c r="T19" s="9"/>
      <c r="U19" s="9"/>
      <c r="V19" s="9"/>
      <c r="W19" s="9"/>
      <c r="X19" s="9"/>
      <c r="Y19" s="9"/>
      <c r="Z19" s="9"/>
      <c r="AA19" s="9"/>
      <c r="AP19" s="9"/>
      <c r="AQ19" s="9"/>
      <c r="AR19" s="9"/>
      <c r="AS19" s="9"/>
      <c r="AT19" s="9"/>
      <c r="AU19" s="9"/>
      <c r="AV19" s="9"/>
    </row>
    <row r="20" spans="1:48" ht="8.5500000000000007" customHeight="1" x14ac:dyDescent="0.2">
      <c r="A20" s="224" t="s">
        <v>184</v>
      </c>
      <c r="B20" s="225"/>
      <c r="C20" s="227" t="s">
        <v>10</v>
      </c>
      <c r="D20" s="227" t="s">
        <v>10</v>
      </c>
      <c r="E20" s="227" t="s">
        <v>10</v>
      </c>
      <c r="F20" s="227" t="s">
        <v>10</v>
      </c>
      <c r="G20" s="227" t="s">
        <v>10</v>
      </c>
      <c r="H20" s="227" t="s">
        <v>10</v>
      </c>
      <c r="I20" s="227" t="s">
        <v>10</v>
      </c>
      <c r="J20" s="227" t="s">
        <v>10</v>
      </c>
      <c r="K20" s="227" t="s">
        <v>10</v>
      </c>
      <c r="L20" s="227" t="s">
        <v>10</v>
      </c>
      <c r="M20" s="9"/>
      <c r="N20" s="9"/>
      <c r="O20" s="9"/>
      <c r="P20" s="9"/>
      <c r="Q20" s="9"/>
      <c r="R20" s="27"/>
      <c r="S20" s="9"/>
      <c r="T20" s="9"/>
      <c r="U20" s="9"/>
      <c r="V20" s="9"/>
      <c r="W20" s="9"/>
      <c r="X20" s="9"/>
      <c r="Y20" s="9"/>
      <c r="Z20" s="9"/>
      <c r="AA20" s="9"/>
      <c r="AP20" s="9"/>
      <c r="AQ20" s="9"/>
      <c r="AR20" s="9"/>
      <c r="AS20" s="9"/>
      <c r="AT20" s="9"/>
      <c r="AU20" s="9"/>
      <c r="AV20" s="9"/>
    </row>
    <row r="21" spans="1:48" ht="8.5500000000000007" customHeight="1" x14ac:dyDescent="0.2">
      <c r="A21" s="220" t="s">
        <v>185</v>
      </c>
      <c r="B21" s="26"/>
      <c r="C21" s="221" t="s">
        <v>10</v>
      </c>
      <c r="D21" s="221" t="s">
        <v>10</v>
      </c>
      <c r="E21" s="221" t="s">
        <v>10</v>
      </c>
      <c r="F21" s="221" t="s">
        <v>10</v>
      </c>
      <c r="G21" s="221" t="s">
        <v>10</v>
      </c>
      <c r="H21" s="221" t="s">
        <v>10</v>
      </c>
      <c r="I21" s="221" t="s">
        <v>10</v>
      </c>
      <c r="J21" s="221" t="s">
        <v>10</v>
      </c>
      <c r="K21" s="221" t="s">
        <v>10</v>
      </c>
      <c r="L21" s="221" t="s">
        <v>10</v>
      </c>
      <c r="M21" s="9"/>
      <c r="N21" s="9"/>
      <c r="O21" s="9"/>
      <c r="P21" s="9"/>
      <c r="Q21" s="9"/>
      <c r="R21" s="27"/>
      <c r="S21" s="9"/>
      <c r="T21" s="9"/>
      <c r="U21" s="9"/>
      <c r="V21" s="9"/>
      <c r="W21" s="9"/>
      <c r="X21" s="9"/>
      <c r="Y21" s="9"/>
      <c r="Z21" s="9"/>
      <c r="AA21" s="9"/>
      <c r="AP21" s="9"/>
      <c r="AQ21" s="9"/>
      <c r="AR21" s="9"/>
      <c r="AS21" s="9"/>
      <c r="AT21" s="9"/>
      <c r="AU21" s="9"/>
      <c r="AV21" s="9"/>
    </row>
    <row r="22" spans="1:48" ht="8.5500000000000007" customHeight="1" x14ac:dyDescent="0.2">
      <c r="A22" s="224" t="s">
        <v>186</v>
      </c>
      <c r="B22" s="225"/>
      <c r="C22" s="227" t="s">
        <v>10</v>
      </c>
      <c r="D22" s="227" t="s">
        <v>10</v>
      </c>
      <c r="E22" s="227" t="s">
        <v>10</v>
      </c>
      <c r="F22" s="227" t="s">
        <v>10</v>
      </c>
      <c r="G22" s="227" t="s">
        <v>10</v>
      </c>
      <c r="H22" s="227" t="s">
        <v>10</v>
      </c>
      <c r="I22" s="227" t="s">
        <v>10</v>
      </c>
      <c r="J22" s="227" t="s">
        <v>10</v>
      </c>
      <c r="K22" s="227" t="s">
        <v>10</v>
      </c>
      <c r="L22" s="227" t="s">
        <v>10</v>
      </c>
      <c r="M22" s="9"/>
      <c r="N22" s="9"/>
      <c r="O22" s="9"/>
      <c r="P22" s="9"/>
      <c r="Q22" s="9"/>
      <c r="R22" s="27"/>
      <c r="S22" s="9"/>
      <c r="T22" s="9"/>
      <c r="U22" s="9"/>
      <c r="V22" s="9"/>
      <c r="W22" s="9"/>
      <c r="X22" s="9"/>
      <c r="Y22" s="9"/>
      <c r="Z22" s="9"/>
      <c r="AA22" s="9"/>
      <c r="AP22" s="9"/>
      <c r="AQ22" s="9"/>
      <c r="AR22" s="9"/>
      <c r="AS22" s="9"/>
      <c r="AT22" s="9"/>
      <c r="AU22" s="9"/>
      <c r="AV22" s="9"/>
    </row>
    <row r="23" spans="1:48" ht="8.5500000000000007" customHeight="1" x14ac:dyDescent="0.2">
      <c r="A23" s="220" t="s">
        <v>187</v>
      </c>
      <c r="B23" s="26"/>
      <c r="C23" s="221" t="s">
        <v>10</v>
      </c>
      <c r="D23" s="221" t="s">
        <v>10</v>
      </c>
      <c r="E23" s="221" t="s">
        <v>10</v>
      </c>
      <c r="F23" s="221" t="s">
        <v>10</v>
      </c>
      <c r="G23" s="221" t="s">
        <v>10</v>
      </c>
      <c r="H23" s="221" t="s">
        <v>10</v>
      </c>
      <c r="I23" s="221" t="s">
        <v>10</v>
      </c>
      <c r="J23" s="221" t="s">
        <v>10</v>
      </c>
      <c r="K23" s="221" t="s">
        <v>10</v>
      </c>
      <c r="L23" s="221" t="s">
        <v>10</v>
      </c>
      <c r="M23" s="9"/>
      <c r="N23" s="9"/>
      <c r="O23" s="9"/>
      <c r="P23" s="9"/>
      <c r="Q23" s="9"/>
      <c r="R23" s="27"/>
      <c r="S23" s="9"/>
      <c r="T23" s="9"/>
      <c r="U23" s="9"/>
      <c r="V23" s="9"/>
      <c r="W23" s="9"/>
      <c r="X23" s="9"/>
      <c r="Y23" s="9"/>
      <c r="Z23" s="9"/>
      <c r="AA23" s="9"/>
      <c r="AP23" s="9"/>
      <c r="AQ23" s="9"/>
      <c r="AR23" s="9"/>
      <c r="AS23" s="9"/>
      <c r="AT23" s="9"/>
      <c r="AU23" s="9"/>
      <c r="AV23" s="9"/>
    </row>
    <row r="24" spans="1:48" ht="8.5500000000000007" customHeight="1" x14ac:dyDescent="0.2">
      <c r="A24" s="224" t="s">
        <v>188</v>
      </c>
      <c r="B24" s="225"/>
      <c r="C24" s="227" t="s">
        <v>10</v>
      </c>
      <c r="D24" s="227" t="s">
        <v>10</v>
      </c>
      <c r="E24" s="227" t="s">
        <v>10</v>
      </c>
      <c r="F24" s="227" t="s">
        <v>10</v>
      </c>
      <c r="G24" s="227" t="s">
        <v>10</v>
      </c>
      <c r="H24" s="227" t="s">
        <v>10</v>
      </c>
      <c r="I24" s="227" t="s">
        <v>10</v>
      </c>
      <c r="J24" s="227" t="s">
        <v>10</v>
      </c>
      <c r="K24" s="227" t="s">
        <v>10</v>
      </c>
      <c r="L24" s="227" t="s">
        <v>10</v>
      </c>
      <c r="M24" s="9"/>
      <c r="N24" s="9"/>
      <c r="O24" s="9"/>
      <c r="P24" s="9"/>
      <c r="Q24" s="9"/>
      <c r="R24" s="27"/>
      <c r="S24" s="9"/>
      <c r="T24" s="9"/>
      <c r="U24" s="9"/>
      <c r="V24" s="9"/>
      <c r="W24" s="9"/>
      <c r="X24" s="9"/>
      <c r="Y24" s="9"/>
      <c r="Z24" s="9"/>
      <c r="AA24" s="9"/>
      <c r="AP24" s="9"/>
      <c r="AQ24" s="9"/>
      <c r="AR24" s="9"/>
      <c r="AS24" s="9"/>
      <c r="AT24" s="9"/>
      <c r="AU24" s="9"/>
      <c r="AV24" s="9"/>
    </row>
    <row r="25" spans="1:48" ht="8.5500000000000007" customHeight="1" x14ac:dyDescent="0.2">
      <c r="A25" s="220" t="s">
        <v>189</v>
      </c>
      <c r="B25" s="26"/>
      <c r="C25" s="221" t="s">
        <v>10</v>
      </c>
      <c r="D25" s="221" t="s">
        <v>10</v>
      </c>
      <c r="E25" s="221" t="s">
        <v>10</v>
      </c>
      <c r="F25" s="221" t="s">
        <v>10</v>
      </c>
      <c r="G25" s="221" t="s">
        <v>10</v>
      </c>
      <c r="H25" s="221" t="s">
        <v>10</v>
      </c>
      <c r="I25" s="221" t="s">
        <v>10</v>
      </c>
      <c r="J25" s="221" t="s">
        <v>10</v>
      </c>
      <c r="K25" s="221" t="s">
        <v>10</v>
      </c>
      <c r="L25" s="221" t="s">
        <v>10</v>
      </c>
      <c r="M25" s="9"/>
      <c r="N25" s="9"/>
      <c r="O25" s="9"/>
      <c r="P25" s="9"/>
      <c r="Q25" s="9"/>
      <c r="R25" s="27"/>
      <c r="S25" s="9"/>
      <c r="T25" s="9"/>
      <c r="U25" s="9"/>
      <c r="V25" s="9"/>
      <c r="W25" s="9"/>
      <c r="X25" s="9"/>
      <c r="Y25" s="9"/>
      <c r="Z25" s="9"/>
      <c r="AA25" s="9"/>
      <c r="AP25" s="9"/>
      <c r="AQ25" s="9"/>
      <c r="AR25" s="9"/>
      <c r="AS25" s="9"/>
      <c r="AT25" s="9"/>
      <c r="AU25" s="9"/>
      <c r="AV25" s="9"/>
    </row>
    <row r="26" spans="1:48" ht="8.5500000000000007" customHeight="1" x14ac:dyDescent="0.2">
      <c r="A26" s="222" t="s">
        <v>190</v>
      </c>
      <c r="B26" s="23"/>
      <c r="C26" s="223" t="s">
        <v>10</v>
      </c>
      <c r="D26" s="223" t="s">
        <v>10</v>
      </c>
      <c r="E26" s="223" t="s">
        <v>10</v>
      </c>
      <c r="F26" s="223" t="s">
        <v>10</v>
      </c>
      <c r="G26" s="223" t="s">
        <v>10</v>
      </c>
      <c r="H26" s="223" t="s">
        <v>10</v>
      </c>
      <c r="I26" s="223" t="s">
        <v>10</v>
      </c>
      <c r="J26" s="223" t="s">
        <v>10</v>
      </c>
      <c r="K26" s="223" t="s">
        <v>10</v>
      </c>
      <c r="L26" s="223" t="s">
        <v>10</v>
      </c>
      <c r="M26" s="9"/>
      <c r="N26" s="9"/>
      <c r="O26" s="9"/>
      <c r="P26" s="9"/>
      <c r="Q26" s="9"/>
      <c r="R26" s="27"/>
      <c r="S26" s="9"/>
      <c r="T26" s="9"/>
      <c r="U26" s="9"/>
      <c r="V26" s="9"/>
      <c r="W26" s="9"/>
      <c r="X26" s="9"/>
      <c r="Y26" s="9"/>
      <c r="Z26" s="9"/>
      <c r="AA26" s="9"/>
      <c r="AP26" s="9"/>
      <c r="AQ26" s="9"/>
      <c r="AR26" s="9"/>
      <c r="AS26" s="9"/>
      <c r="AT26" s="9"/>
      <c r="AU26" s="9"/>
      <c r="AV26" s="9"/>
    </row>
    <row r="27" spans="1:48" ht="8.5500000000000007" customHeight="1" x14ac:dyDescent="0.2">
      <c r="A27" s="220" t="s">
        <v>191</v>
      </c>
      <c r="B27" s="26"/>
      <c r="C27" s="221" t="s">
        <v>10</v>
      </c>
      <c r="D27" s="221" t="s">
        <v>10</v>
      </c>
      <c r="E27" s="221" t="s">
        <v>10</v>
      </c>
      <c r="F27" s="221" t="s">
        <v>10</v>
      </c>
      <c r="G27" s="221" t="s">
        <v>10</v>
      </c>
      <c r="H27" s="221" t="s">
        <v>10</v>
      </c>
      <c r="I27" s="221" t="s">
        <v>10</v>
      </c>
      <c r="J27" s="221" t="s">
        <v>10</v>
      </c>
      <c r="K27" s="221" t="s">
        <v>10</v>
      </c>
      <c r="L27" s="221" t="s">
        <v>10</v>
      </c>
      <c r="M27" s="9"/>
      <c r="N27" s="9"/>
      <c r="O27" s="9"/>
      <c r="P27" s="9"/>
      <c r="Q27" s="9"/>
      <c r="R27" s="27"/>
      <c r="S27" s="9"/>
      <c r="T27" s="9"/>
      <c r="U27" s="9"/>
      <c r="V27" s="9"/>
      <c r="W27" s="9"/>
      <c r="X27" s="9"/>
      <c r="Y27" s="9"/>
      <c r="Z27" s="9"/>
      <c r="AA27" s="9"/>
      <c r="AP27" s="9"/>
      <c r="AQ27" s="9"/>
      <c r="AR27" s="9"/>
      <c r="AS27" s="9"/>
      <c r="AT27" s="9"/>
      <c r="AU27" s="9"/>
      <c r="AV27" s="9"/>
    </row>
    <row r="28" spans="1:48" ht="8.5500000000000007" customHeight="1" x14ac:dyDescent="0.2">
      <c r="A28" s="224" t="s">
        <v>192</v>
      </c>
      <c r="B28" s="225"/>
      <c r="C28" s="226" t="s">
        <v>10</v>
      </c>
      <c r="D28" s="226" t="s">
        <v>10</v>
      </c>
      <c r="E28" s="226" t="s">
        <v>10</v>
      </c>
      <c r="F28" s="226" t="s">
        <v>10</v>
      </c>
      <c r="G28" s="226" t="s">
        <v>10</v>
      </c>
      <c r="H28" s="226" t="s">
        <v>10</v>
      </c>
      <c r="I28" s="226" t="s">
        <v>10</v>
      </c>
      <c r="J28" s="226" t="s">
        <v>10</v>
      </c>
      <c r="K28" s="226" t="s">
        <v>10</v>
      </c>
      <c r="L28" s="226" t="s">
        <v>10</v>
      </c>
      <c r="M28" s="9"/>
      <c r="N28" s="9"/>
      <c r="O28" s="9"/>
      <c r="P28" s="9"/>
      <c r="Q28" s="9"/>
      <c r="R28" s="27"/>
      <c r="S28" s="9"/>
      <c r="T28" s="9"/>
      <c r="U28" s="9"/>
      <c r="V28" s="9"/>
      <c r="W28" s="9"/>
      <c r="X28" s="9"/>
      <c r="Y28" s="9"/>
      <c r="Z28" s="9"/>
      <c r="AA28" s="9"/>
      <c r="AP28" s="9"/>
      <c r="AQ28" s="9"/>
      <c r="AR28" s="9"/>
      <c r="AS28" s="9"/>
      <c r="AT28" s="9"/>
      <c r="AU28" s="9"/>
      <c r="AV28" s="9"/>
    </row>
    <row r="29" spans="1:48" ht="8.5500000000000007" customHeight="1" x14ac:dyDescent="0.2">
      <c r="A29" s="220" t="s">
        <v>193</v>
      </c>
      <c r="B29" s="26"/>
      <c r="C29" s="221" t="s">
        <v>10</v>
      </c>
      <c r="D29" s="221" t="s">
        <v>10</v>
      </c>
      <c r="E29" s="221" t="s">
        <v>10</v>
      </c>
      <c r="F29" s="221" t="s">
        <v>10</v>
      </c>
      <c r="G29" s="221" t="s">
        <v>10</v>
      </c>
      <c r="H29" s="221" t="s">
        <v>10</v>
      </c>
      <c r="I29" s="221" t="s">
        <v>10</v>
      </c>
      <c r="J29" s="221" t="s">
        <v>10</v>
      </c>
      <c r="K29" s="221" t="s">
        <v>10</v>
      </c>
      <c r="L29" s="221" t="s">
        <v>10</v>
      </c>
      <c r="M29" s="9"/>
      <c r="N29" s="9"/>
      <c r="O29" s="9"/>
      <c r="P29" s="9"/>
      <c r="Q29" s="9"/>
      <c r="R29" s="27"/>
      <c r="S29" s="9"/>
      <c r="T29" s="9"/>
      <c r="U29" s="9"/>
      <c r="V29" s="9"/>
      <c r="W29" s="9"/>
      <c r="X29" s="9"/>
      <c r="Y29" s="9"/>
      <c r="Z29" s="9"/>
      <c r="AA29" s="9"/>
      <c r="AP29" s="9"/>
      <c r="AQ29" s="9"/>
      <c r="AR29" s="9"/>
      <c r="AS29" s="9"/>
      <c r="AT29" s="9"/>
      <c r="AU29" s="9"/>
      <c r="AV29" s="9"/>
    </row>
    <row r="30" spans="1:48" ht="8.5500000000000007" customHeight="1" x14ac:dyDescent="0.2">
      <c r="A30" s="224" t="s">
        <v>194</v>
      </c>
      <c r="B30" s="225"/>
      <c r="C30" s="227" t="s">
        <v>10</v>
      </c>
      <c r="D30" s="227" t="s">
        <v>10</v>
      </c>
      <c r="E30" s="227" t="s">
        <v>10</v>
      </c>
      <c r="F30" s="227" t="s">
        <v>10</v>
      </c>
      <c r="G30" s="227" t="s">
        <v>10</v>
      </c>
      <c r="H30" s="227" t="s">
        <v>10</v>
      </c>
      <c r="I30" s="227" t="s">
        <v>10</v>
      </c>
      <c r="J30" s="227" t="s">
        <v>10</v>
      </c>
      <c r="K30" s="227" t="s">
        <v>10</v>
      </c>
      <c r="L30" s="227" t="s">
        <v>10</v>
      </c>
      <c r="M30" s="9"/>
      <c r="N30" s="9"/>
      <c r="O30" s="9"/>
      <c r="P30" s="9"/>
      <c r="Q30" s="9"/>
      <c r="R30" s="27"/>
      <c r="S30" s="9"/>
      <c r="T30" s="9"/>
      <c r="U30" s="9"/>
      <c r="V30" s="9"/>
      <c r="W30" s="9"/>
      <c r="X30" s="9"/>
      <c r="Y30" s="9"/>
      <c r="Z30" s="9"/>
      <c r="AA30" s="9"/>
      <c r="AP30" s="9"/>
      <c r="AQ30" s="9"/>
      <c r="AR30" s="9"/>
      <c r="AS30" s="9"/>
      <c r="AT30" s="9"/>
      <c r="AU30" s="9"/>
      <c r="AV30" s="9"/>
    </row>
    <row r="31" spans="1:48" ht="8.5500000000000007" customHeight="1" x14ac:dyDescent="0.2">
      <c r="A31" s="220" t="s">
        <v>195</v>
      </c>
      <c r="B31" s="26"/>
      <c r="C31" s="221" t="s">
        <v>10</v>
      </c>
      <c r="D31" s="221" t="s">
        <v>10</v>
      </c>
      <c r="E31" s="221" t="s">
        <v>10</v>
      </c>
      <c r="F31" s="221" t="s">
        <v>10</v>
      </c>
      <c r="G31" s="221" t="s">
        <v>10</v>
      </c>
      <c r="H31" s="221" t="s">
        <v>10</v>
      </c>
      <c r="I31" s="221" t="s">
        <v>10</v>
      </c>
      <c r="J31" s="221" t="s">
        <v>10</v>
      </c>
      <c r="K31" s="221" t="s">
        <v>10</v>
      </c>
      <c r="L31" s="221" t="s">
        <v>10</v>
      </c>
      <c r="M31" s="9"/>
      <c r="N31" s="9"/>
      <c r="O31" s="9"/>
      <c r="P31" s="9"/>
      <c r="Q31" s="9"/>
      <c r="R31" s="27"/>
      <c r="S31" s="9"/>
      <c r="T31" s="9"/>
      <c r="U31" s="9"/>
      <c r="V31" s="9"/>
      <c r="W31" s="9"/>
      <c r="X31" s="9"/>
      <c r="Y31" s="9"/>
      <c r="Z31" s="9"/>
      <c r="AA31" s="9"/>
      <c r="AP31" s="9"/>
      <c r="AQ31" s="9"/>
      <c r="AR31" s="9"/>
      <c r="AS31" s="9"/>
      <c r="AT31" s="9"/>
      <c r="AU31" s="9"/>
      <c r="AV31" s="9"/>
    </row>
    <row r="32" spans="1:48" ht="8.5500000000000007" customHeight="1" x14ac:dyDescent="0.2">
      <c r="A32" s="224" t="s">
        <v>196</v>
      </c>
      <c r="B32" s="225"/>
      <c r="C32" s="227" t="s">
        <v>10</v>
      </c>
      <c r="D32" s="227" t="s">
        <v>10</v>
      </c>
      <c r="E32" s="227" t="s">
        <v>10</v>
      </c>
      <c r="F32" s="227" t="s">
        <v>10</v>
      </c>
      <c r="G32" s="227" t="s">
        <v>10</v>
      </c>
      <c r="H32" s="227" t="s">
        <v>10</v>
      </c>
      <c r="I32" s="227" t="s">
        <v>10</v>
      </c>
      <c r="J32" s="227" t="s">
        <v>10</v>
      </c>
      <c r="K32" s="227" t="s">
        <v>10</v>
      </c>
      <c r="L32" s="227" t="s">
        <v>10</v>
      </c>
      <c r="M32" s="9"/>
      <c r="N32" s="9"/>
      <c r="O32" s="9"/>
      <c r="P32" s="9"/>
      <c r="Q32" s="9"/>
      <c r="R32" s="27"/>
      <c r="S32" s="9"/>
      <c r="T32" s="9"/>
      <c r="U32" s="9"/>
      <c r="V32" s="9"/>
      <c r="W32" s="9"/>
      <c r="X32" s="9"/>
      <c r="Y32" s="9"/>
      <c r="Z32" s="9"/>
      <c r="AA32" s="9"/>
      <c r="AP32" s="9"/>
      <c r="AQ32" s="9"/>
      <c r="AR32" s="9"/>
      <c r="AS32" s="9"/>
      <c r="AT32" s="9"/>
      <c r="AU32" s="9"/>
      <c r="AV32" s="9"/>
    </row>
    <row r="33" spans="1:48" ht="8.5500000000000007" customHeight="1" x14ac:dyDescent="0.2">
      <c r="A33" s="220" t="s">
        <v>197</v>
      </c>
      <c r="B33" s="26"/>
      <c r="C33" s="221" t="s">
        <v>10</v>
      </c>
      <c r="D33" s="221" t="s">
        <v>10</v>
      </c>
      <c r="E33" s="221" t="s">
        <v>10</v>
      </c>
      <c r="F33" s="221" t="s">
        <v>10</v>
      </c>
      <c r="G33" s="221" t="s">
        <v>10</v>
      </c>
      <c r="H33" s="221" t="s">
        <v>10</v>
      </c>
      <c r="I33" s="221" t="s">
        <v>10</v>
      </c>
      <c r="J33" s="221" t="s">
        <v>10</v>
      </c>
      <c r="K33" s="221" t="s">
        <v>10</v>
      </c>
      <c r="L33" s="221" t="s">
        <v>10</v>
      </c>
      <c r="M33" s="9"/>
      <c r="N33" s="9"/>
      <c r="O33" s="9"/>
      <c r="P33" s="9"/>
      <c r="Q33" s="9"/>
      <c r="R33" s="27"/>
      <c r="S33" s="9"/>
      <c r="T33" s="9"/>
      <c r="U33" s="9"/>
      <c r="V33" s="9"/>
      <c r="W33" s="9"/>
      <c r="X33" s="9"/>
      <c r="Y33" s="9"/>
      <c r="Z33" s="9"/>
      <c r="AA33" s="9"/>
      <c r="AP33" s="9"/>
      <c r="AQ33" s="9"/>
      <c r="AR33" s="9"/>
      <c r="AS33" s="9"/>
      <c r="AT33" s="9"/>
      <c r="AU33" s="9"/>
      <c r="AV33" s="9"/>
    </row>
    <row r="34" spans="1:48" ht="8.5500000000000007" customHeight="1" x14ac:dyDescent="0.2">
      <c r="A34" s="224" t="s">
        <v>198</v>
      </c>
      <c r="B34" s="225"/>
      <c r="C34" s="227" t="s">
        <v>10</v>
      </c>
      <c r="D34" s="227" t="s">
        <v>10</v>
      </c>
      <c r="E34" s="227" t="s">
        <v>10</v>
      </c>
      <c r="F34" s="227" t="s">
        <v>10</v>
      </c>
      <c r="G34" s="227" t="s">
        <v>10</v>
      </c>
      <c r="H34" s="227" t="s">
        <v>10</v>
      </c>
      <c r="I34" s="227" t="s">
        <v>10</v>
      </c>
      <c r="J34" s="227" t="s">
        <v>10</v>
      </c>
      <c r="K34" s="227" t="s">
        <v>10</v>
      </c>
      <c r="L34" s="227" t="s">
        <v>10</v>
      </c>
      <c r="M34" s="9"/>
      <c r="N34" s="9"/>
      <c r="O34" s="9"/>
      <c r="P34" s="9"/>
      <c r="Q34" s="9"/>
      <c r="R34" s="27"/>
      <c r="S34" s="9"/>
      <c r="T34" s="9"/>
      <c r="U34" s="9"/>
      <c r="V34" s="9"/>
      <c r="W34" s="9"/>
      <c r="X34" s="9"/>
      <c r="Y34" s="9"/>
      <c r="Z34" s="9"/>
      <c r="AA34" s="9"/>
      <c r="AP34" s="9"/>
      <c r="AQ34" s="9"/>
      <c r="AR34" s="9"/>
      <c r="AS34" s="9"/>
      <c r="AT34" s="9"/>
      <c r="AU34" s="9"/>
      <c r="AV34" s="9"/>
    </row>
    <row r="35" spans="1:48" ht="8.5500000000000007" customHeight="1" x14ac:dyDescent="0.2">
      <c r="A35" s="220" t="s">
        <v>199</v>
      </c>
      <c r="B35" s="26"/>
      <c r="C35" s="221" t="s">
        <v>10</v>
      </c>
      <c r="D35" s="221" t="s">
        <v>10</v>
      </c>
      <c r="E35" s="221" t="s">
        <v>10</v>
      </c>
      <c r="F35" s="221" t="s">
        <v>10</v>
      </c>
      <c r="G35" s="221" t="s">
        <v>10</v>
      </c>
      <c r="H35" s="221" t="s">
        <v>10</v>
      </c>
      <c r="I35" s="221" t="s">
        <v>10</v>
      </c>
      <c r="J35" s="221" t="s">
        <v>10</v>
      </c>
      <c r="K35" s="221" t="s">
        <v>10</v>
      </c>
      <c r="L35" s="221" t="s">
        <v>10</v>
      </c>
      <c r="M35" s="9"/>
      <c r="N35" s="9"/>
      <c r="O35" s="9"/>
      <c r="P35" s="9"/>
      <c r="Q35" s="9"/>
      <c r="R35" s="27"/>
      <c r="S35" s="9"/>
      <c r="T35" s="9"/>
      <c r="U35" s="9"/>
      <c r="V35" s="9"/>
      <c r="W35" s="9"/>
      <c r="X35" s="9"/>
      <c r="Y35" s="9"/>
      <c r="Z35" s="9"/>
      <c r="AA35" s="9"/>
      <c r="AP35" s="9"/>
      <c r="AQ35" s="9"/>
      <c r="AR35" s="9"/>
      <c r="AS35" s="9"/>
      <c r="AT35" s="9"/>
      <c r="AU35" s="9"/>
      <c r="AV35" s="9"/>
    </row>
    <row r="36" spans="1:48" ht="8.5500000000000007" customHeight="1" x14ac:dyDescent="0.2">
      <c r="A36" s="224" t="s">
        <v>200</v>
      </c>
      <c r="B36" s="225"/>
      <c r="C36" s="226" t="s">
        <v>10</v>
      </c>
      <c r="D36" s="226" t="s">
        <v>10</v>
      </c>
      <c r="E36" s="226" t="s">
        <v>10</v>
      </c>
      <c r="F36" s="226" t="s">
        <v>10</v>
      </c>
      <c r="G36" s="226" t="s">
        <v>10</v>
      </c>
      <c r="H36" s="226" t="s">
        <v>10</v>
      </c>
      <c r="I36" s="226" t="s">
        <v>10</v>
      </c>
      <c r="J36" s="226" t="s">
        <v>10</v>
      </c>
      <c r="K36" s="226" t="s">
        <v>10</v>
      </c>
      <c r="L36" s="226" t="s">
        <v>10</v>
      </c>
      <c r="M36" s="9"/>
      <c r="N36" s="9"/>
      <c r="O36" s="9"/>
      <c r="P36" s="9"/>
      <c r="Q36" s="9"/>
      <c r="R36" s="27"/>
      <c r="S36" s="9"/>
      <c r="T36" s="9"/>
      <c r="U36" s="9"/>
      <c r="V36" s="9"/>
      <c r="W36" s="9"/>
      <c r="X36" s="9"/>
      <c r="Y36" s="9"/>
      <c r="Z36" s="9"/>
      <c r="AA36" s="9"/>
      <c r="AP36" s="9"/>
      <c r="AQ36" s="9"/>
      <c r="AR36" s="9"/>
      <c r="AS36" s="9"/>
      <c r="AT36" s="9"/>
      <c r="AU36" s="9"/>
      <c r="AV36" s="9"/>
    </row>
    <row r="37" spans="1:48" ht="8.5500000000000007" customHeight="1" x14ac:dyDescent="0.2">
      <c r="A37" s="220" t="s">
        <v>201</v>
      </c>
      <c r="B37" s="26"/>
      <c r="C37" s="221" t="s">
        <v>10</v>
      </c>
      <c r="D37" s="221" t="s">
        <v>10</v>
      </c>
      <c r="E37" s="221" t="s">
        <v>10</v>
      </c>
      <c r="F37" s="221" t="s">
        <v>10</v>
      </c>
      <c r="G37" s="221" t="s">
        <v>10</v>
      </c>
      <c r="H37" s="221" t="s">
        <v>10</v>
      </c>
      <c r="I37" s="221" t="s">
        <v>10</v>
      </c>
      <c r="J37" s="221" t="s">
        <v>10</v>
      </c>
      <c r="K37" s="221" t="s">
        <v>10</v>
      </c>
      <c r="L37" s="221" t="s">
        <v>10</v>
      </c>
      <c r="M37" s="9"/>
      <c r="N37" s="9"/>
      <c r="O37" s="9"/>
      <c r="P37" s="9"/>
      <c r="Q37" s="9"/>
      <c r="R37" s="27"/>
      <c r="S37" s="9"/>
      <c r="T37" s="9"/>
      <c r="U37" s="9"/>
      <c r="V37" s="9"/>
      <c r="W37" s="9"/>
      <c r="X37" s="9"/>
      <c r="Y37" s="9"/>
      <c r="Z37" s="9"/>
      <c r="AA37" s="9"/>
      <c r="AP37" s="9"/>
      <c r="AQ37" s="9"/>
      <c r="AR37" s="9"/>
      <c r="AS37" s="9"/>
      <c r="AT37" s="9"/>
      <c r="AU37" s="9"/>
      <c r="AV37" s="9"/>
    </row>
    <row r="38" spans="1:48" ht="8.5500000000000007" customHeight="1" x14ac:dyDescent="0.2">
      <c r="A38" s="224" t="s">
        <v>202</v>
      </c>
      <c r="B38" s="225"/>
      <c r="C38" s="227" t="s">
        <v>10</v>
      </c>
      <c r="D38" s="227" t="s">
        <v>10</v>
      </c>
      <c r="E38" s="227" t="s">
        <v>10</v>
      </c>
      <c r="F38" s="227" t="s">
        <v>10</v>
      </c>
      <c r="G38" s="227" t="s">
        <v>10</v>
      </c>
      <c r="H38" s="227" t="s">
        <v>10</v>
      </c>
      <c r="I38" s="227" t="s">
        <v>10</v>
      </c>
      <c r="J38" s="227" t="s">
        <v>10</v>
      </c>
      <c r="K38" s="227" t="s">
        <v>10</v>
      </c>
      <c r="L38" s="227" t="s">
        <v>10</v>
      </c>
      <c r="M38" s="9"/>
      <c r="N38" s="9"/>
      <c r="O38" s="9"/>
      <c r="P38" s="9"/>
      <c r="Q38" s="9"/>
      <c r="R38" s="27"/>
      <c r="S38" s="9"/>
      <c r="T38" s="9"/>
      <c r="U38" s="9"/>
      <c r="V38" s="9"/>
      <c r="W38" s="9"/>
      <c r="X38" s="9"/>
      <c r="Y38" s="9"/>
      <c r="Z38" s="9"/>
      <c r="AA38" s="9"/>
      <c r="AP38" s="9"/>
      <c r="AQ38" s="9"/>
      <c r="AR38" s="9"/>
      <c r="AS38" s="9"/>
      <c r="AT38" s="9"/>
      <c r="AU38" s="9"/>
      <c r="AV38" s="9"/>
    </row>
    <row r="39" spans="1:48" ht="8.1" customHeight="1" x14ac:dyDescent="0.2">
      <c r="A39" s="28"/>
      <c r="B39" s="29"/>
      <c r="C39" s="228"/>
      <c r="D39" s="228"/>
      <c r="E39" s="228"/>
      <c r="F39" s="228"/>
      <c r="G39" s="228"/>
      <c r="H39" s="228"/>
      <c r="I39" s="228"/>
      <c r="J39" s="228"/>
      <c r="K39" s="228"/>
      <c r="L39" s="228"/>
      <c r="R39" s="30"/>
    </row>
    <row r="40" spans="1:48" ht="8.5500000000000007" customHeight="1" x14ac:dyDescent="0.2">
      <c r="A40" s="220" t="s">
        <v>203</v>
      </c>
      <c r="B40" s="26"/>
      <c r="C40" s="221" t="s">
        <v>10</v>
      </c>
      <c r="D40" s="221" t="s">
        <v>10</v>
      </c>
      <c r="E40" s="221" t="s">
        <v>10</v>
      </c>
      <c r="F40" s="221" t="s">
        <v>10</v>
      </c>
      <c r="G40" s="221" t="s">
        <v>10</v>
      </c>
      <c r="H40" s="221" t="s">
        <v>10</v>
      </c>
      <c r="I40" s="221" t="s">
        <v>10</v>
      </c>
      <c r="J40" s="221" t="s">
        <v>10</v>
      </c>
      <c r="K40" s="221" t="s">
        <v>10</v>
      </c>
      <c r="L40" s="221" t="s">
        <v>10</v>
      </c>
      <c r="M40" s="9"/>
      <c r="N40" s="9"/>
      <c r="O40" s="9"/>
      <c r="P40" s="9"/>
      <c r="Q40" s="9"/>
      <c r="R40" s="27"/>
      <c r="S40" s="9"/>
      <c r="T40" s="9"/>
      <c r="U40" s="9"/>
      <c r="V40" s="9"/>
      <c r="W40" s="9"/>
      <c r="X40" s="9"/>
      <c r="Y40" s="9"/>
      <c r="Z40" s="9"/>
      <c r="AA40" s="9"/>
      <c r="AP40" s="9"/>
      <c r="AQ40" s="9"/>
      <c r="AR40" s="9"/>
      <c r="AS40" s="9"/>
      <c r="AT40" s="9"/>
      <c r="AU40" s="9"/>
      <c r="AV40" s="9"/>
    </row>
    <row r="41" spans="1:48" ht="8.5500000000000007" customHeight="1" x14ac:dyDescent="0.2">
      <c r="A41" s="222" t="s">
        <v>35</v>
      </c>
      <c r="B41" s="23"/>
      <c r="C41" s="223" t="s">
        <v>10</v>
      </c>
      <c r="D41" s="223" t="s">
        <v>10</v>
      </c>
      <c r="E41" s="223" t="s">
        <v>10</v>
      </c>
      <c r="F41" s="223" t="s">
        <v>10</v>
      </c>
      <c r="G41" s="223" t="s">
        <v>10</v>
      </c>
      <c r="H41" s="223" t="s">
        <v>10</v>
      </c>
      <c r="I41" s="223" t="s">
        <v>10</v>
      </c>
      <c r="J41" s="223" t="s">
        <v>10</v>
      </c>
      <c r="K41" s="223" t="s">
        <v>10</v>
      </c>
      <c r="L41" s="223" t="s">
        <v>10</v>
      </c>
      <c r="M41" s="9"/>
      <c r="N41" s="9"/>
      <c r="O41" s="9"/>
      <c r="P41" s="9"/>
      <c r="Q41" s="9"/>
      <c r="R41" s="27"/>
      <c r="S41" s="9"/>
      <c r="T41" s="9"/>
      <c r="U41" s="9"/>
      <c r="V41" s="9"/>
      <c r="W41" s="9"/>
      <c r="X41" s="9"/>
      <c r="Y41" s="9"/>
      <c r="Z41" s="9"/>
      <c r="AA41" s="9"/>
      <c r="AP41" s="9"/>
      <c r="AQ41" s="9"/>
      <c r="AR41" s="9"/>
      <c r="AS41" s="9"/>
      <c r="AT41" s="9"/>
      <c r="AU41" s="9"/>
      <c r="AV41" s="9"/>
    </row>
    <row r="42" spans="1:48" ht="8.5500000000000007" customHeight="1" x14ac:dyDescent="0.2">
      <c r="A42" s="220" t="s">
        <v>37</v>
      </c>
      <c r="B42" s="26"/>
      <c r="C42" s="221" t="s">
        <v>10</v>
      </c>
      <c r="D42" s="221" t="s">
        <v>10</v>
      </c>
      <c r="E42" s="221" t="s">
        <v>10</v>
      </c>
      <c r="F42" s="221" t="s">
        <v>10</v>
      </c>
      <c r="G42" s="221" t="s">
        <v>10</v>
      </c>
      <c r="H42" s="221" t="s">
        <v>10</v>
      </c>
      <c r="I42" s="221" t="s">
        <v>10</v>
      </c>
      <c r="J42" s="221" t="s">
        <v>10</v>
      </c>
      <c r="K42" s="221" t="s">
        <v>10</v>
      </c>
      <c r="L42" s="221" t="s">
        <v>10</v>
      </c>
      <c r="M42" s="9"/>
      <c r="N42" s="9"/>
      <c r="O42" s="9"/>
      <c r="P42" s="9"/>
      <c r="Q42" s="9"/>
      <c r="R42" s="27"/>
      <c r="S42" s="9"/>
      <c r="T42" s="9"/>
      <c r="U42" s="9"/>
      <c r="V42" s="9"/>
      <c r="W42" s="9"/>
      <c r="X42" s="9"/>
      <c r="Y42" s="9"/>
      <c r="Z42" s="9"/>
      <c r="AA42" s="9"/>
      <c r="AP42" s="9"/>
      <c r="AQ42" s="9"/>
      <c r="AR42" s="9"/>
      <c r="AS42" s="9"/>
      <c r="AT42" s="9"/>
      <c r="AU42" s="9"/>
      <c r="AV42" s="9"/>
    </row>
    <row r="43" spans="1:48" ht="8.5500000000000007" customHeight="1" x14ac:dyDescent="0.2">
      <c r="A43" s="222" t="s">
        <v>39</v>
      </c>
      <c r="B43" s="23"/>
      <c r="C43" s="223" t="s">
        <v>10</v>
      </c>
      <c r="D43" s="223" t="s">
        <v>10</v>
      </c>
      <c r="E43" s="223" t="s">
        <v>10</v>
      </c>
      <c r="F43" s="223" t="s">
        <v>10</v>
      </c>
      <c r="G43" s="223" t="s">
        <v>10</v>
      </c>
      <c r="H43" s="223" t="s">
        <v>10</v>
      </c>
      <c r="I43" s="223" t="s">
        <v>10</v>
      </c>
      <c r="J43" s="223" t="s">
        <v>10</v>
      </c>
      <c r="K43" s="223" t="s">
        <v>10</v>
      </c>
      <c r="L43" s="223" t="s">
        <v>10</v>
      </c>
      <c r="M43" s="9"/>
      <c r="N43" s="9"/>
      <c r="O43" s="9"/>
      <c r="P43" s="9"/>
      <c r="Q43" s="9"/>
      <c r="R43" s="27"/>
      <c r="S43" s="9"/>
      <c r="T43" s="9"/>
      <c r="U43" s="9"/>
      <c r="V43" s="9"/>
      <c r="W43" s="9"/>
      <c r="X43" s="9"/>
      <c r="Y43" s="9"/>
      <c r="Z43" s="9"/>
      <c r="AA43" s="9"/>
      <c r="AP43" s="9"/>
      <c r="AQ43" s="9"/>
      <c r="AR43" s="9"/>
      <c r="AS43" s="9"/>
      <c r="AT43" s="9"/>
      <c r="AU43" s="9"/>
      <c r="AV43" s="9"/>
    </row>
    <row r="44" spans="1:48" ht="8.5500000000000007" customHeight="1" x14ac:dyDescent="0.2">
      <c r="A44" s="220" t="s">
        <v>41</v>
      </c>
      <c r="B44" s="26"/>
      <c r="C44" s="221" t="s">
        <v>10</v>
      </c>
      <c r="D44" s="221" t="s">
        <v>10</v>
      </c>
      <c r="E44" s="221" t="s">
        <v>10</v>
      </c>
      <c r="F44" s="221" t="s">
        <v>10</v>
      </c>
      <c r="G44" s="221" t="s">
        <v>10</v>
      </c>
      <c r="H44" s="221" t="s">
        <v>10</v>
      </c>
      <c r="I44" s="221" t="s">
        <v>10</v>
      </c>
      <c r="J44" s="221" t="s">
        <v>10</v>
      </c>
      <c r="K44" s="221" t="s">
        <v>10</v>
      </c>
      <c r="L44" s="221" t="s">
        <v>10</v>
      </c>
      <c r="M44" s="9"/>
      <c r="N44" s="9"/>
      <c r="O44" s="9"/>
      <c r="P44" s="9"/>
      <c r="Q44" s="9"/>
      <c r="R44" s="27"/>
      <c r="S44" s="9"/>
      <c r="T44" s="9"/>
      <c r="U44" s="9"/>
      <c r="V44" s="9"/>
      <c r="W44" s="9"/>
      <c r="X44" s="9"/>
      <c r="Y44" s="9"/>
      <c r="Z44" s="9"/>
      <c r="AA44" s="9"/>
      <c r="AP44" s="9"/>
      <c r="AQ44" s="9"/>
      <c r="AR44" s="9"/>
      <c r="AS44" s="9"/>
      <c r="AT44" s="9"/>
      <c r="AU44" s="9"/>
      <c r="AV44" s="9"/>
    </row>
    <row r="45" spans="1:48" ht="8.1" customHeight="1" x14ac:dyDescent="0.2">
      <c r="A45" s="28"/>
      <c r="B45" s="29"/>
      <c r="C45" s="228"/>
      <c r="D45" s="228"/>
      <c r="E45" s="228"/>
      <c r="F45" s="228"/>
      <c r="G45" s="228"/>
      <c r="H45" s="228"/>
      <c r="I45" s="228"/>
      <c r="J45" s="228"/>
      <c r="K45" s="228"/>
      <c r="L45" s="228"/>
      <c r="R45" s="30"/>
    </row>
    <row r="46" spans="1:48" ht="8.5500000000000007" customHeight="1" x14ac:dyDescent="0.2">
      <c r="A46" s="220" t="s">
        <v>204</v>
      </c>
      <c r="B46" s="26"/>
      <c r="C46" s="221" t="s">
        <v>10</v>
      </c>
      <c r="D46" s="221" t="s">
        <v>10</v>
      </c>
      <c r="E46" s="221" t="s">
        <v>10</v>
      </c>
      <c r="F46" s="221" t="s">
        <v>10</v>
      </c>
      <c r="G46" s="221" t="s">
        <v>10</v>
      </c>
      <c r="H46" s="221" t="s">
        <v>10</v>
      </c>
      <c r="I46" s="221" t="s">
        <v>10</v>
      </c>
      <c r="J46" s="221" t="s">
        <v>10</v>
      </c>
      <c r="K46" s="221" t="s">
        <v>10</v>
      </c>
      <c r="L46" s="221" t="s">
        <v>10</v>
      </c>
      <c r="M46" s="9"/>
      <c r="N46" s="9"/>
      <c r="O46" s="9"/>
      <c r="P46" s="9"/>
      <c r="Q46" s="9"/>
      <c r="R46" s="27"/>
      <c r="S46" s="9"/>
      <c r="T46" s="9"/>
      <c r="U46" s="9"/>
      <c r="V46" s="9"/>
      <c r="W46" s="9"/>
      <c r="X46" s="9"/>
      <c r="Y46" s="9"/>
      <c r="Z46" s="9"/>
      <c r="AA46" s="9"/>
      <c r="AP46" s="9"/>
      <c r="AQ46" s="9"/>
      <c r="AR46" s="9"/>
      <c r="AS46" s="9"/>
      <c r="AT46" s="9"/>
      <c r="AU46" s="9"/>
      <c r="AV46" s="9"/>
    </row>
    <row r="47" spans="1:48" ht="8.5500000000000007" customHeight="1" x14ac:dyDescent="0.2">
      <c r="A47" s="222" t="s">
        <v>205</v>
      </c>
      <c r="B47" s="23"/>
      <c r="C47" s="223" t="s">
        <v>10</v>
      </c>
      <c r="D47" s="223" t="s">
        <v>10</v>
      </c>
      <c r="E47" s="223" t="s">
        <v>10</v>
      </c>
      <c r="F47" s="223" t="s">
        <v>10</v>
      </c>
      <c r="G47" s="223" t="s">
        <v>10</v>
      </c>
      <c r="H47" s="223" t="s">
        <v>10</v>
      </c>
      <c r="I47" s="223" t="s">
        <v>10</v>
      </c>
      <c r="J47" s="223" t="s">
        <v>10</v>
      </c>
      <c r="K47" s="223" t="s">
        <v>10</v>
      </c>
      <c r="L47" s="223" t="s">
        <v>10</v>
      </c>
      <c r="M47" s="9"/>
      <c r="N47" s="9"/>
      <c r="O47" s="9"/>
      <c r="P47" s="9"/>
      <c r="Q47" s="9"/>
      <c r="R47" s="27"/>
      <c r="S47" s="9"/>
      <c r="T47" s="9"/>
      <c r="U47" s="9"/>
      <c r="V47" s="9"/>
      <c r="W47" s="9"/>
      <c r="X47" s="9"/>
      <c r="Y47" s="9"/>
      <c r="Z47" s="9"/>
      <c r="AA47" s="9"/>
      <c r="AP47" s="9"/>
      <c r="AQ47" s="9"/>
      <c r="AR47" s="9"/>
      <c r="AS47" s="9"/>
      <c r="AT47" s="9"/>
      <c r="AU47" s="9"/>
      <c r="AV47" s="9"/>
    </row>
    <row r="48" spans="1:48" ht="8.5500000000000007" customHeight="1" x14ac:dyDescent="0.2">
      <c r="A48" s="220" t="s">
        <v>206</v>
      </c>
      <c r="B48" s="26"/>
      <c r="C48" s="221" t="s">
        <v>10</v>
      </c>
      <c r="D48" s="221" t="s">
        <v>10</v>
      </c>
      <c r="E48" s="221" t="s">
        <v>10</v>
      </c>
      <c r="F48" s="221" t="s">
        <v>10</v>
      </c>
      <c r="G48" s="221" t="s">
        <v>10</v>
      </c>
      <c r="H48" s="221" t="s">
        <v>10</v>
      </c>
      <c r="I48" s="221" t="s">
        <v>10</v>
      </c>
      <c r="J48" s="221" t="s">
        <v>10</v>
      </c>
      <c r="K48" s="221" t="s">
        <v>10</v>
      </c>
      <c r="L48" s="221" t="s">
        <v>10</v>
      </c>
      <c r="M48" s="9"/>
      <c r="N48" s="9"/>
      <c r="O48" s="9"/>
      <c r="P48" s="9"/>
      <c r="Q48" s="9"/>
      <c r="R48" s="27"/>
      <c r="S48" s="9"/>
      <c r="T48" s="9"/>
      <c r="U48" s="9"/>
      <c r="V48" s="9"/>
      <c r="W48" s="9"/>
      <c r="X48" s="9"/>
      <c r="Y48" s="9"/>
      <c r="Z48" s="9"/>
      <c r="AA48" s="9"/>
      <c r="AP48" s="9"/>
      <c r="AQ48" s="9"/>
      <c r="AR48" s="9"/>
      <c r="AS48" s="9"/>
      <c r="AT48" s="9"/>
      <c r="AU48" s="9"/>
      <c r="AV48" s="9"/>
    </row>
    <row r="49" spans="1:48" ht="8.5500000000000007" customHeight="1" x14ac:dyDescent="0.2">
      <c r="A49" s="224" t="s">
        <v>207</v>
      </c>
      <c r="B49" s="225"/>
      <c r="C49" s="227" t="s">
        <v>10</v>
      </c>
      <c r="D49" s="227" t="s">
        <v>10</v>
      </c>
      <c r="E49" s="227" t="s">
        <v>10</v>
      </c>
      <c r="F49" s="227" t="s">
        <v>10</v>
      </c>
      <c r="G49" s="227" t="s">
        <v>10</v>
      </c>
      <c r="H49" s="227" t="s">
        <v>10</v>
      </c>
      <c r="I49" s="227" t="s">
        <v>10</v>
      </c>
      <c r="J49" s="227" t="s">
        <v>10</v>
      </c>
      <c r="K49" s="227" t="s">
        <v>10</v>
      </c>
      <c r="L49" s="227" t="s">
        <v>10</v>
      </c>
      <c r="M49" s="9"/>
      <c r="N49" s="9"/>
      <c r="O49" s="9"/>
      <c r="P49" s="9"/>
      <c r="Q49" s="9"/>
      <c r="R49" s="27"/>
      <c r="S49" s="9"/>
      <c r="T49" s="9"/>
      <c r="U49" s="9"/>
      <c r="V49" s="9"/>
      <c r="W49" s="9"/>
      <c r="X49" s="9"/>
      <c r="Y49" s="9"/>
      <c r="Z49" s="9"/>
      <c r="AA49" s="9"/>
      <c r="AP49" s="9"/>
      <c r="AQ49" s="9"/>
      <c r="AR49" s="9"/>
      <c r="AS49" s="9"/>
      <c r="AT49" s="9"/>
      <c r="AU49" s="9"/>
      <c r="AV49" s="9"/>
    </row>
    <row r="50" spans="1:48" ht="5.0999999999999996" customHeight="1" x14ac:dyDescent="0.2">
      <c r="A50" s="16"/>
      <c r="B50" s="184"/>
      <c r="C50" s="229"/>
      <c r="D50" s="229"/>
      <c r="E50" s="229"/>
      <c r="F50" s="229"/>
      <c r="G50" s="229"/>
      <c r="H50" s="229"/>
      <c r="I50" s="229"/>
      <c r="J50" s="229"/>
      <c r="K50" s="229"/>
      <c r="L50" s="229"/>
      <c r="M50" s="9"/>
      <c r="N50" s="9"/>
      <c r="O50" s="9"/>
      <c r="P50" s="9"/>
      <c r="Q50" s="9"/>
      <c r="R50" s="27"/>
      <c r="S50" s="9"/>
      <c r="T50" s="9"/>
      <c r="U50" s="9"/>
      <c r="V50" s="9"/>
      <c r="W50" s="9"/>
      <c r="X50" s="9"/>
      <c r="Y50" s="9"/>
      <c r="Z50" s="9"/>
      <c r="AA50" s="9"/>
      <c r="AP50" s="9"/>
      <c r="AQ50" s="9"/>
      <c r="AR50" s="9"/>
      <c r="AS50" s="9"/>
      <c r="AT50" s="9"/>
      <c r="AU50" s="9"/>
      <c r="AV50" s="9"/>
    </row>
    <row r="51" spans="1:48" ht="5.0999999999999996" customHeight="1" x14ac:dyDescent="0.2">
      <c r="A51" s="24"/>
      <c r="B51" s="25"/>
      <c r="C51" s="29"/>
      <c r="D51" s="29"/>
      <c r="E51" s="29"/>
      <c r="F51" s="29"/>
      <c r="G51" s="29"/>
      <c r="H51" s="29"/>
      <c r="I51" s="29"/>
      <c r="J51" s="29"/>
      <c r="K51" s="29"/>
      <c r="L51" s="29"/>
      <c r="R51" s="30"/>
    </row>
    <row r="52" spans="1:48" ht="8.1" customHeight="1" x14ac:dyDescent="0.2">
      <c r="A52" s="31" t="s">
        <v>1</v>
      </c>
      <c r="B52" s="14"/>
      <c r="C52" s="230"/>
      <c r="D52" s="230"/>
      <c r="E52" s="38"/>
      <c r="F52" s="38"/>
      <c r="G52" s="38"/>
      <c r="H52" s="38"/>
      <c r="I52" s="38"/>
      <c r="J52" s="38"/>
      <c r="K52" s="231"/>
      <c r="L52" s="231"/>
      <c r="M52" s="9"/>
      <c r="N52" s="9"/>
      <c r="O52" s="9"/>
      <c r="P52" s="9"/>
      <c r="Q52" s="9"/>
      <c r="R52" s="27"/>
      <c r="S52" s="9"/>
      <c r="T52" s="9"/>
      <c r="U52" s="9"/>
      <c r="V52" s="9"/>
      <c r="W52" s="9"/>
      <c r="X52" s="9"/>
      <c r="Y52" s="9"/>
      <c r="Z52" s="9"/>
      <c r="AA52" s="9"/>
      <c r="AP52" s="9"/>
      <c r="AQ52" s="9"/>
      <c r="AR52" s="9"/>
      <c r="AS52" s="9"/>
      <c r="AT52" s="9"/>
      <c r="AU52" s="9"/>
      <c r="AV52" s="9"/>
    </row>
    <row r="53" spans="1:48" s="35" customFormat="1" ht="8.1" customHeight="1" x14ac:dyDescent="0.2">
      <c r="A53" s="16" t="s">
        <v>0</v>
      </c>
      <c r="B53" s="32"/>
      <c r="C53" s="28"/>
      <c r="D53" s="28"/>
      <c r="E53" s="232">
        <f>C4</f>
        <v>2020</v>
      </c>
      <c r="F53" s="232">
        <f>E53+1</f>
        <v>2021</v>
      </c>
      <c r="G53" s="232">
        <f>F53+1</f>
        <v>2022</v>
      </c>
      <c r="H53" s="232">
        <f>G53+1</f>
        <v>2023</v>
      </c>
      <c r="I53" s="232">
        <f>H53+1</f>
        <v>2024</v>
      </c>
      <c r="J53" s="232">
        <f>I53+1</f>
        <v>2025</v>
      </c>
      <c r="K53" s="231"/>
      <c r="L53" s="231"/>
      <c r="M53" s="33"/>
      <c r="N53" s="33"/>
      <c r="O53" s="33"/>
      <c r="P53" s="33"/>
      <c r="Q53" s="33"/>
      <c r="R53" s="34"/>
      <c r="S53" s="33"/>
      <c r="T53" s="33"/>
      <c r="U53" s="33"/>
      <c r="V53" s="33"/>
      <c r="W53" s="33"/>
      <c r="X53" s="33"/>
      <c r="Y53" s="33"/>
      <c r="Z53" s="33"/>
      <c r="AA53" s="33"/>
      <c r="AB53" s="185"/>
      <c r="AC53" s="185"/>
      <c r="AD53" s="185"/>
      <c r="AE53" s="185"/>
      <c r="AF53" s="185"/>
      <c r="AG53" s="185"/>
      <c r="AH53" s="185"/>
      <c r="AI53" s="185"/>
      <c r="AJ53" s="185"/>
      <c r="AK53" s="185"/>
      <c r="AL53" s="185"/>
      <c r="AM53" s="185"/>
      <c r="AN53" s="185"/>
      <c r="AO53" s="185"/>
      <c r="AP53" s="33"/>
      <c r="AQ53" s="33"/>
      <c r="AR53" s="33"/>
      <c r="AS53" s="33"/>
      <c r="AT53" s="33"/>
      <c r="AU53" s="33"/>
      <c r="AV53" s="33"/>
    </row>
    <row r="54" spans="1:48" ht="8.1" customHeight="1" x14ac:dyDescent="0.2">
      <c r="A54" s="14" t="s">
        <v>1</v>
      </c>
      <c r="B54" s="14"/>
      <c r="C54" s="230"/>
      <c r="D54" s="230"/>
      <c r="E54" s="38" t="s">
        <v>1</v>
      </c>
      <c r="F54" s="38" t="s">
        <v>1</v>
      </c>
      <c r="G54" s="38" t="s">
        <v>1</v>
      </c>
      <c r="H54" s="38" t="s">
        <v>1</v>
      </c>
      <c r="I54" s="38" t="s">
        <v>1</v>
      </c>
      <c r="J54" s="38" t="s">
        <v>1</v>
      </c>
      <c r="K54" s="231"/>
      <c r="L54" s="231"/>
      <c r="M54" s="9"/>
      <c r="N54" s="9"/>
      <c r="O54" s="9"/>
      <c r="P54" s="9"/>
      <c r="Q54" s="9"/>
      <c r="R54" s="27"/>
      <c r="S54" s="9"/>
      <c r="T54" s="9"/>
      <c r="U54" s="9"/>
      <c r="V54" s="9"/>
      <c r="W54" s="9"/>
      <c r="X54" s="9"/>
      <c r="Y54" s="9"/>
      <c r="Z54" s="9"/>
      <c r="AA54" s="9"/>
      <c r="AP54" s="9"/>
      <c r="AQ54" s="9"/>
      <c r="AR54" s="9"/>
      <c r="AS54" s="9"/>
      <c r="AT54" s="9"/>
      <c r="AU54" s="9"/>
      <c r="AV54" s="9"/>
    </row>
    <row r="55" spans="1:48" ht="8.1" customHeight="1" x14ac:dyDescent="0.2">
      <c r="A55" s="16"/>
      <c r="B55" s="184"/>
      <c r="C55" s="29"/>
      <c r="D55" s="29"/>
      <c r="E55" s="36" t="s">
        <v>255</v>
      </c>
      <c r="F55" s="37"/>
      <c r="G55" s="37"/>
      <c r="H55" s="36"/>
      <c r="I55" s="36"/>
      <c r="J55" s="36"/>
      <c r="K55" s="231"/>
      <c r="L55" s="231"/>
      <c r="M55" s="9"/>
      <c r="N55" s="9"/>
      <c r="O55" s="9"/>
      <c r="P55" s="9"/>
      <c r="Q55" s="9"/>
      <c r="R55" s="27"/>
      <c r="S55" s="9"/>
      <c r="T55" s="9"/>
      <c r="U55" s="9"/>
      <c r="V55" s="9"/>
      <c r="W55" s="9"/>
      <c r="X55" s="9"/>
      <c r="Y55" s="9"/>
      <c r="Z55" s="9"/>
      <c r="AA55" s="9"/>
      <c r="AP55" s="9"/>
      <c r="AQ55" s="9"/>
      <c r="AR55" s="9"/>
      <c r="AS55" s="9"/>
      <c r="AT55" s="9"/>
      <c r="AU55" s="9"/>
      <c r="AV55" s="9"/>
    </row>
    <row r="56" spans="1:48" ht="6" customHeight="1" x14ac:dyDescent="0.2">
      <c r="A56" s="14" t="s">
        <v>1</v>
      </c>
      <c r="B56" s="14"/>
      <c r="C56" s="230"/>
      <c r="D56" s="230"/>
      <c r="E56" s="38" t="s">
        <v>1</v>
      </c>
      <c r="F56" s="38" t="s">
        <v>1</v>
      </c>
      <c r="G56" s="38" t="s">
        <v>1</v>
      </c>
      <c r="H56" s="38" t="s">
        <v>1</v>
      </c>
      <c r="I56" s="38" t="s">
        <v>1</v>
      </c>
      <c r="J56" s="38" t="s">
        <v>1</v>
      </c>
      <c r="K56" s="231"/>
      <c r="L56" s="231"/>
      <c r="M56" s="9"/>
      <c r="N56" s="9"/>
      <c r="O56" s="9"/>
      <c r="P56" s="9"/>
      <c r="Q56" s="9"/>
      <c r="R56" s="27"/>
      <c r="S56" s="9"/>
      <c r="T56" s="9"/>
      <c r="U56" s="9"/>
      <c r="V56" s="9"/>
      <c r="W56" s="9"/>
      <c r="X56" s="9"/>
      <c r="Y56" s="9"/>
      <c r="Z56" s="9"/>
      <c r="AA56" s="9"/>
      <c r="AP56" s="9"/>
      <c r="AQ56" s="9"/>
      <c r="AR56" s="9"/>
      <c r="AS56" s="9"/>
      <c r="AT56" s="9"/>
      <c r="AU56" s="9"/>
      <c r="AV56" s="9"/>
    </row>
    <row r="57" spans="1:48" ht="8.5500000000000007" customHeight="1" x14ac:dyDescent="0.2">
      <c r="A57" s="220" t="s">
        <v>49</v>
      </c>
      <c r="B57" s="26"/>
      <c r="C57" s="233"/>
      <c r="D57" s="233"/>
      <c r="E57" s="221" t="s">
        <v>10</v>
      </c>
      <c r="F57" s="221" t="s">
        <v>10</v>
      </c>
      <c r="G57" s="221" t="s">
        <v>10</v>
      </c>
      <c r="H57" s="221" t="s">
        <v>10</v>
      </c>
      <c r="I57" s="221" t="s">
        <v>10</v>
      </c>
      <c r="J57" s="221" t="s">
        <v>10</v>
      </c>
      <c r="K57" s="231"/>
      <c r="L57" s="231"/>
      <c r="M57" s="9"/>
      <c r="N57" s="9"/>
      <c r="O57" s="9"/>
      <c r="P57" s="9"/>
      <c r="Q57" s="9"/>
      <c r="R57" s="27"/>
      <c r="S57" s="9"/>
      <c r="T57" s="9"/>
      <c r="U57" s="9"/>
      <c r="V57" s="9"/>
      <c r="W57" s="9"/>
      <c r="X57" s="9"/>
      <c r="Y57" s="9"/>
      <c r="Z57" s="9"/>
      <c r="AA57" s="9"/>
      <c r="AP57" s="9"/>
      <c r="AQ57" s="9"/>
      <c r="AR57" s="9"/>
      <c r="AS57" s="9"/>
      <c r="AT57" s="9"/>
      <c r="AU57" s="9"/>
      <c r="AV57" s="9"/>
    </row>
    <row r="58" spans="1:48" ht="8.5500000000000007" customHeight="1" x14ac:dyDescent="0.2">
      <c r="A58" s="224" t="s">
        <v>208</v>
      </c>
      <c r="B58" s="225"/>
      <c r="C58" s="234"/>
      <c r="D58" s="234"/>
      <c r="E58" s="227" t="s">
        <v>10</v>
      </c>
      <c r="F58" s="227" t="s">
        <v>10</v>
      </c>
      <c r="G58" s="227" t="s">
        <v>10</v>
      </c>
      <c r="H58" s="227" t="s">
        <v>10</v>
      </c>
      <c r="I58" s="227" t="s">
        <v>10</v>
      </c>
      <c r="J58" s="227" t="s">
        <v>10</v>
      </c>
      <c r="K58" s="231"/>
      <c r="L58" s="231"/>
      <c r="M58" s="9"/>
      <c r="N58" s="9"/>
      <c r="O58" s="9"/>
      <c r="P58" s="9"/>
      <c r="Q58" s="9"/>
      <c r="R58" s="27"/>
      <c r="S58" s="9"/>
      <c r="T58" s="9"/>
      <c r="U58" s="9"/>
      <c r="V58" s="9"/>
      <c r="W58" s="9"/>
      <c r="X58" s="9"/>
      <c r="Y58" s="9"/>
      <c r="Z58" s="9"/>
      <c r="AA58" s="9"/>
      <c r="AP58" s="9"/>
      <c r="AQ58" s="9"/>
      <c r="AR58" s="9"/>
      <c r="AS58" s="9"/>
      <c r="AT58" s="9"/>
      <c r="AU58" s="9"/>
      <c r="AV58" s="9"/>
    </row>
    <row r="59" spans="1:48" ht="8.5500000000000007" customHeight="1" x14ac:dyDescent="0.2">
      <c r="A59" s="220" t="s">
        <v>209</v>
      </c>
      <c r="B59" s="26"/>
      <c r="C59" s="233"/>
      <c r="D59" s="233"/>
      <c r="E59" s="221" t="s">
        <v>10</v>
      </c>
      <c r="F59" s="221" t="s">
        <v>10</v>
      </c>
      <c r="G59" s="221" t="s">
        <v>10</v>
      </c>
      <c r="H59" s="221" t="s">
        <v>10</v>
      </c>
      <c r="I59" s="221" t="s">
        <v>10</v>
      </c>
      <c r="J59" s="221" t="s">
        <v>10</v>
      </c>
      <c r="K59" s="231"/>
      <c r="L59" s="231"/>
      <c r="M59" s="9"/>
      <c r="N59" s="9"/>
      <c r="O59" s="9"/>
      <c r="P59" s="9"/>
      <c r="Q59" s="9"/>
      <c r="R59" s="27"/>
      <c r="S59" s="9"/>
      <c r="T59" s="9"/>
      <c r="U59" s="9"/>
      <c r="V59" s="9"/>
      <c r="W59" s="9"/>
      <c r="X59" s="9"/>
      <c r="Y59" s="9"/>
      <c r="Z59" s="9"/>
      <c r="AA59" s="9"/>
      <c r="AP59" s="9"/>
      <c r="AQ59" s="9"/>
      <c r="AR59" s="9"/>
      <c r="AS59" s="9"/>
      <c r="AT59" s="9"/>
      <c r="AU59" s="9"/>
      <c r="AV59" s="9"/>
    </row>
    <row r="60" spans="1:48" ht="8.5500000000000007" customHeight="1" x14ac:dyDescent="0.2">
      <c r="A60" s="224" t="s">
        <v>210</v>
      </c>
      <c r="B60" s="225"/>
      <c r="C60" s="234"/>
      <c r="D60" s="234"/>
      <c r="E60" s="227" t="s">
        <v>10</v>
      </c>
      <c r="F60" s="227" t="s">
        <v>10</v>
      </c>
      <c r="G60" s="227" t="s">
        <v>10</v>
      </c>
      <c r="H60" s="227" t="s">
        <v>10</v>
      </c>
      <c r="I60" s="227" t="s">
        <v>10</v>
      </c>
      <c r="J60" s="227" t="s">
        <v>10</v>
      </c>
      <c r="K60" s="231"/>
      <c r="L60" s="231"/>
      <c r="M60" s="9"/>
      <c r="N60" s="9"/>
      <c r="O60" s="9"/>
      <c r="P60" s="9"/>
      <c r="Q60" s="9"/>
      <c r="R60" s="27"/>
      <c r="S60" s="9"/>
      <c r="T60" s="9"/>
      <c r="U60" s="9"/>
      <c r="V60" s="9"/>
      <c r="W60" s="9"/>
      <c r="X60" s="9"/>
      <c r="Y60" s="9"/>
      <c r="Z60" s="9"/>
      <c r="AA60" s="9"/>
      <c r="AP60" s="9"/>
      <c r="AQ60" s="9"/>
      <c r="AR60" s="9"/>
      <c r="AS60" s="9"/>
      <c r="AT60" s="9"/>
      <c r="AU60" s="9"/>
      <c r="AV60" s="9"/>
    </row>
    <row r="61" spans="1:48" ht="8.5500000000000007" customHeight="1" x14ac:dyDescent="0.2">
      <c r="A61" s="220" t="s">
        <v>211</v>
      </c>
      <c r="B61" s="26"/>
      <c r="C61" s="233"/>
      <c r="D61" s="233"/>
      <c r="E61" s="221" t="s">
        <v>10</v>
      </c>
      <c r="F61" s="221" t="s">
        <v>10</v>
      </c>
      <c r="G61" s="221" t="s">
        <v>10</v>
      </c>
      <c r="H61" s="221" t="s">
        <v>10</v>
      </c>
      <c r="I61" s="221" t="s">
        <v>10</v>
      </c>
      <c r="J61" s="221" t="s">
        <v>10</v>
      </c>
      <c r="K61" s="231"/>
      <c r="L61" s="231"/>
      <c r="M61" s="9"/>
      <c r="N61" s="9"/>
      <c r="O61" s="9"/>
      <c r="P61" s="9"/>
      <c r="Q61" s="9"/>
      <c r="R61" s="27"/>
      <c r="S61" s="9"/>
      <c r="T61" s="9"/>
      <c r="U61" s="9"/>
      <c r="V61" s="9"/>
      <c r="W61" s="9"/>
      <c r="X61" s="9"/>
      <c r="Y61" s="9"/>
      <c r="Z61" s="9"/>
      <c r="AA61" s="9"/>
      <c r="AP61" s="9"/>
      <c r="AQ61" s="9"/>
      <c r="AR61" s="9"/>
      <c r="AS61" s="9"/>
      <c r="AT61" s="9"/>
      <c r="AU61" s="9"/>
      <c r="AV61" s="9"/>
    </row>
    <row r="62" spans="1:48" ht="8.5500000000000007" customHeight="1" x14ac:dyDescent="0.2">
      <c r="A62" s="224" t="s">
        <v>212</v>
      </c>
      <c r="B62" s="225"/>
      <c r="C62" s="234"/>
      <c r="D62" s="234"/>
      <c r="E62" s="227" t="s">
        <v>10</v>
      </c>
      <c r="F62" s="227" t="s">
        <v>10</v>
      </c>
      <c r="G62" s="227" t="s">
        <v>10</v>
      </c>
      <c r="H62" s="227" t="s">
        <v>10</v>
      </c>
      <c r="I62" s="227" t="s">
        <v>10</v>
      </c>
      <c r="J62" s="227" t="s">
        <v>10</v>
      </c>
      <c r="K62" s="231"/>
      <c r="L62" s="231"/>
      <c r="M62" s="9"/>
      <c r="N62" s="9"/>
      <c r="O62" s="9"/>
      <c r="P62" s="9"/>
      <c r="Q62" s="9"/>
      <c r="R62" s="27"/>
      <c r="S62" s="9"/>
      <c r="T62" s="9"/>
      <c r="U62" s="9"/>
      <c r="V62" s="9"/>
      <c r="W62" s="9"/>
      <c r="X62" s="9"/>
      <c r="Y62" s="9"/>
      <c r="Z62" s="9"/>
      <c r="AA62" s="9"/>
      <c r="AP62" s="9"/>
      <c r="AQ62" s="9"/>
      <c r="AR62" s="9"/>
      <c r="AS62" s="9"/>
      <c r="AT62" s="9"/>
      <c r="AU62" s="9"/>
      <c r="AV62" s="9"/>
    </row>
    <row r="63" spans="1:48" ht="8.5500000000000007" customHeight="1" x14ac:dyDescent="0.2">
      <c r="A63" s="220" t="s">
        <v>213</v>
      </c>
      <c r="B63" s="26"/>
      <c r="C63" s="233"/>
      <c r="D63" s="233"/>
      <c r="E63" s="221" t="s">
        <v>10</v>
      </c>
      <c r="F63" s="221" t="s">
        <v>10</v>
      </c>
      <c r="G63" s="221" t="s">
        <v>10</v>
      </c>
      <c r="H63" s="221" t="s">
        <v>10</v>
      </c>
      <c r="I63" s="221" t="s">
        <v>10</v>
      </c>
      <c r="J63" s="221" t="s">
        <v>10</v>
      </c>
      <c r="K63" s="231"/>
      <c r="L63" s="231"/>
      <c r="M63" s="9"/>
      <c r="N63" s="9"/>
      <c r="O63" s="9"/>
      <c r="P63" s="9"/>
      <c r="Q63" s="9"/>
      <c r="R63" s="27"/>
      <c r="S63" s="9"/>
      <c r="T63" s="9"/>
      <c r="U63" s="9"/>
      <c r="V63" s="9"/>
      <c r="W63" s="9"/>
      <c r="X63" s="9"/>
      <c r="Y63" s="9"/>
      <c r="Z63" s="9"/>
      <c r="AA63" s="9"/>
      <c r="AP63" s="9"/>
      <c r="AQ63" s="9"/>
      <c r="AR63" s="9"/>
      <c r="AS63" s="9"/>
      <c r="AT63" s="9"/>
      <c r="AU63" s="9"/>
      <c r="AV63" s="9"/>
    </row>
    <row r="64" spans="1:48" ht="8.5500000000000007" customHeight="1" x14ac:dyDescent="0.2">
      <c r="A64" s="224" t="s">
        <v>214</v>
      </c>
      <c r="B64" s="225"/>
      <c r="C64" s="234"/>
      <c r="D64" s="234"/>
      <c r="E64" s="227" t="s">
        <v>10</v>
      </c>
      <c r="F64" s="227" t="s">
        <v>10</v>
      </c>
      <c r="G64" s="227" t="s">
        <v>10</v>
      </c>
      <c r="H64" s="227" t="s">
        <v>10</v>
      </c>
      <c r="I64" s="227" t="s">
        <v>10</v>
      </c>
      <c r="J64" s="227" t="s">
        <v>10</v>
      </c>
      <c r="K64" s="231"/>
      <c r="L64" s="231"/>
      <c r="M64" s="9"/>
      <c r="N64" s="9"/>
      <c r="O64" s="9"/>
      <c r="P64" s="9"/>
      <c r="Q64" s="9"/>
      <c r="R64" s="27"/>
      <c r="S64" s="9"/>
      <c r="T64" s="9"/>
      <c r="U64" s="9"/>
      <c r="V64" s="9"/>
      <c r="W64" s="9"/>
      <c r="X64" s="9"/>
      <c r="Y64" s="9"/>
      <c r="Z64" s="9"/>
      <c r="AA64" s="9"/>
      <c r="AP64" s="9"/>
      <c r="AQ64" s="9"/>
      <c r="AR64" s="9"/>
      <c r="AS64" s="9"/>
      <c r="AT64" s="9"/>
      <c r="AU64" s="9"/>
      <c r="AV64" s="9"/>
    </row>
    <row r="65" spans="1:48" ht="8.5500000000000007" customHeight="1" x14ac:dyDescent="0.2">
      <c r="A65" s="220" t="s">
        <v>215</v>
      </c>
      <c r="B65" s="26"/>
      <c r="C65" s="233"/>
      <c r="D65" s="233"/>
      <c r="E65" s="221" t="s">
        <v>10</v>
      </c>
      <c r="F65" s="221" t="s">
        <v>10</v>
      </c>
      <c r="G65" s="221" t="s">
        <v>10</v>
      </c>
      <c r="H65" s="221" t="s">
        <v>10</v>
      </c>
      <c r="I65" s="221" t="s">
        <v>10</v>
      </c>
      <c r="J65" s="221" t="s">
        <v>10</v>
      </c>
      <c r="K65" s="231"/>
      <c r="L65" s="231"/>
      <c r="M65" s="9"/>
      <c r="N65" s="9"/>
      <c r="O65" s="9"/>
      <c r="P65" s="9"/>
      <c r="Q65" s="9"/>
      <c r="R65" s="27"/>
      <c r="S65" s="9"/>
      <c r="T65" s="9"/>
      <c r="U65" s="9"/>
      <c r="V65" s="9"/>
      <c r="W65" s="9"/>
      <c r="X65" s="9"/>
      <c r="Y65" s="9"/>
      <c r="Z65" s="9"/>
      <c r="AA65" s="9"/>
      <c r="AP65" s="9"/>
      <c r="AQ65" s="9"/>
      <c r="AR65" s="9"/>
      <c r="AS65" s="9"/>
      <c r="AT65" s="9"/>
      <c r="AU65" s="9"/>
      <c r="AV65" s="9"/>
    </row>
    <row r="66" spans="1:48" ht="8.5500000000000007" customHeight="1" x14ac:dyDescent="0.2">
      <c r="A66" s="224" t="s">
        <v>216</v>
      </c>
      <c r="B66" s="225"/>
      <c r="C66" s="234"/>
      <c r="D66" s="234"/>
      <c r="E66" s="227" t="s">
        <v>10</v>
      </c>
      <c r="F66" s="227" t="s">
        <v>10</v>
      </c>
      <c r="G66" s="227" t="s">
        <v>10</v>
      </c>
      <c r="H66" s="227" t="s">
        <v>10</v>
      </c>
      <c r="I66" s="227" t="s">
        <v>10</v>
      </c>
      <c r="J66" s="227" t="s">
        <v>10</v>
      </c>
      <c r="K66" s="231"/>
      <c r="L66" s="231"/>
      <c r="M66" s="9"/>
      <c r="N66" s="9"/>
      <c r="O66" s="9"/>
      <c r="P66" s="9"/>
      <c r="Q66" s="9"/>
      <c r="R66" s="27"/>
      <c r="S66" s="9"/>
      <c r="T66" s="9"/>
      <c r="U66" s="9"/>
      <c r="V66" s="9"/>
      <c r="W66" s="9"/>
      <c r="X66" s="9"/>
      <c r="Y66" s="9"/>
      <c r="Z66" s="9"/>
      <c r="AA66" s="9"/>
      <c r="AP66" s="9"/>
      <c r="AQ66" s="9"/>
      <c r="AR66" s="9"/>
      <c r="AS66" s="9"/>
      <c r="AT66" s="9"/>
      <c r="AU66" s="9"/>
      <c r="AV66" s="9"/>
    </row>
    <row r="67" spans="1:48" ht="8.5500000000000007" customHeight="1" x14ac:dyDescent="0.2">
      <c r="A67" s="220" t="s">
        <v>217</v>
      </c>
      <c r="B67" s="26"/>
      <c r="C67" s="233"/>
      <c r="D67" s="233"/>
      <c r="E67" s="221" t="s">
        <v>10</v>
      </c>
      <c r="F67" s="221" t="s">
        <v>10</v>
      </c>
      <c r="G67" s="221" t="s">
        <v>10</v>
      </c>
      <c r="H67" s="221" t="s">
        <v>10</v>
      </c>
      <c r="I67" s="221" t="s">
        <v>10</v>
      </c>
      <c r="J67" s="221" t="s">
        <v>10</v>
      </c>
      <c r="K67" s="231"/>
      <c r="L67" s="231"/>
      <c r="M67" s="9"/>
      <c r="N67" s="9"/>
      <c r="O67" s="9"/>
      <c r="P67" s="9"/>
      <c r="Q67" s="9"/>
      <c r="R67" s="27"/>
      <c r="S67" s="9"/>
      <c r="T67" s="9"/>
      <c r="U67" s="9"/>
      <c r="V67" s="9"/>
      <c r="W67" s="9"/>
      <c r="X67" s="9"/>
      <c r="Y67" s="9"/>
      <c r="Z67" s="9"/>
      <c r="AA67" s="9"/>
      <c r="AP67" s="9"/>
      <c r="AQ67" s="9"/>
      <c r="AR67" s="9"/>
      <c r="AS67" s="9"/>
      <c r="AT67" s="9"/>
      <c r="AU67" s="9"/>
      <c r="AV67" s="9"/>
    </row>
    <row r="68" spans="1:48" ht="8.5500000000000007" customHeight="1" x14ac:dyDescent="0.2">
      <c r="A68" s="224" t="s">
        <v>218</v>
      </c>
      <c r="B68" s="225"/>
      <c r="C68" s="234"/>
      <c r="D68" s="234"/>
      <c r="E68" s="227" t="s">
        <v>10</v>
      </c>
      <c r="F68" s="227" t="s">
        <v>10</v>
      </c>
      <c r="G68" s="227" t="s">
        <v>10</v>
      </c>
      <c r="H68" s="227" t="s">
        <v>10</v>
      </c>
      <c r="I68" s="227" t="s">
        <v>10</v>
      </c>
      <c r="J68" s="227" t="s">
        <v>10</v>
      </c>
      <c r="K68" s="231"/>
      <c r="L68" s="231"/>
      <c r="M68" s="9"/>
      <c r="N68" s="9"/>
      <c r="O68" s="9"/>
      <c r="P68" s="9"/>
      <c r="Q68" s="9"/>
      <c r="R68" s="27"/>
      <c r="S68" s="9"/>
      <c r="T68" s="9"/>
      <c r="U68" s="9"/>
      <c r="V68" s="9"/>
      <c r="W68" s="9"/>
      <c r="X68" s="9"/>
      <c r="Y68" s="9"/>
      <c r="Z68" s="9"/>
      <c r="AA68" s="9"/>
      <c r="AP68" s="9"/>
      <c r="AQ68" s="9"/>
      <c r="AR68" s="9"/>
      <c r="AS68" s="9"/>
      <c r="AT68" s="9"/>
      <c r="AU68" s="9"/>
      <c r="AV68" s="9"/>
    </row>
    <row r="69" spans="1:48" ht="8.5500000000000007" customHeight="1" x14ac:dyDescent="0.2">
      <c r="A69" s="220" t="s">
        <v>219</v>
      </c>
      <c r="B69" s="26"/>
      <c r="C69" s="233"/>
      <c r="D69" s="233"/>
      <c r="E69" s="221" t="s">
        <v>10</v>
      </c>
      <c r="F69" s="221" t="s">
        <v>10</v>
      </c>
      <c r="G69" s="221" t="s">
        <v>10</v>
      </c>
      <c r="H69" s="221" t="s">
        <v>10</v>
      </c>
      <c r="I69" s="221" t="s">
        <v>10</v>
      </c>
      <c r="J69" s="221" t="s">
        <v>10</v>
      </c>
      <c r="K69" s="231"/>
      <c r="L69" s="231"/>
      <c r="M69" s="9"/>
      <c r="N69" s="9"/>
      <c r="O69" s="9"/>
      <c r="P69" s="9"/>
      <c r="Q69" s="9"/>
      <c r="R69" s="27"/>
      <c r="S69" s="9"/>
      <c r="T69" s="9"/>
      <c r="U69" s="9"/>
      <c r="V69" s="9"/>
      <c r="W69" s="9"/>
      <c r="X69" s="9"/>
      <c r="Y69" s="9"/>
      <c r="Z69" s="9"/>
      <c r="AA69" s="9"/>
      <c r="AP69" s="9"/>
      <c r="AQ69" s="9"/>
      <c r="AR69" s="9"/>
      <c r="AS69" s="9"/>
      <c r="AT69" s="9"/>
      <c r="AU69" s="9"/>
      <c r="AV69" s="9"/>
    </row>
    <row r="70" spans="1:48" ht="8.5500000000000007" customHeight="1" x14ac:dyDescent="0.2">
      <c r="A70" s="224" t="s">
        <v>220</v>
      </c>
      <c r="B70" s="225"/>
      <c r="C70" s="234"/>
      <c r="D70" s="234"/>
      <c r="E70" s="227" t="s">
        <v>10</v>
      </c>
      <c r="F70" s="227" t="s">
        <v>10</v>
      </c>
      <c r="G70" s="227" t="s">
        <v>10</v>
      </c>
      <c r="H70" s="227" t="s">
        <v>10</v>
      </c>
      <c r="I70" s="227" t="s">
        <v>10</v>
      </c>
      <c r="J70" s="227" t="s">
        <v>10</v>
      </c>
      <c r="K70" s="231"/>
      <c r="L70" s="231"/>
      <c r="M70" s="9"/>
      <c r="N70" s="9"/>
      <c r="O70" s="9"/>
      <c r="P70" s="9"/>
      <c r="Q70" s="9"/>
      <c r="R70" s="27"/>
      <c r="S70" s="9"/>
      <c r="T70" s="9"/>
      <c r="U70" s="9"/>
      <c r="V70" s="9"/>
      <c r="W70" s="9"/>
      <c r="X70" s="9"/>
      <c r="Y70" s="9"/>
      <c r="Z70" s="9"/>
      <c r="AA70" s="9"/>
      <c r="AP70" s="9"/>
      <c r="AQ70" s="9"/>
      <c r="AR70" s="9"/>
      <c r="AS70" s="9"/>
      <c r="AT70" s="9"/>
      <c r="AU70" s="9"/>
      <c r="AV70" s="9"/>
    </row>
    <row r="71" spans="1:48" ht="8.5500000000000007" customHeight="1" x14ac:dyDescent="0.2">
      <c r="A71" s="220" t="s">
        <v>221</v>
      </c>
      <c r="B71" s="26"/>
      <c r="C71" s="233"/>
      <c r="D71" s="233"/>
      <c r="E71" s="221" t="s">
        <v>10</v>
      </c>
      <c r="F71" s="221" t="s">
        <v>10</v>
      </c>
      <c r="G71" s="221" t="s">
        <v>10</v>
      </c>
      <c r="H71" s="221" t="s">
        <v>10</v>
      </c>
      <c r="I71" s="221" t="s">
        <v>10</v>
      </c>
      <c r="J71" s="221" t="s">
        <v>10</v>
      </c>
      <c r="K71" s="231"/>
      <c r="L71" s="231"/>
      <c r="M71" s="9"/>
      <c r="N71" s="9"/>
      <c r="O71" s="9"/>
      <c r="P71" s="9"/>
      <c r="Q71" s="9"/>
      <c r="R71" s="27"/>
      <c r="S71" s="9"/>
      <c r="T71" s="9"/>
      <c r="U71" s="9"/>
      <c r="V71" s="9"/>
      <c r="W71" s="9"/>
      <c r="X71" s="9"/>
      <c r="Y71" s="9"/>
      <c r="Z71" s="9"/>
      <c r="AA71" s="9"/>
      <c r="AP71" s="9"/>
      <c r="AQ71" s="9"/>
      <c r="AR71" s="9"/>
      <c r="AS71" s="9"/>
      <c r="AT71" s="9"/>
      <c r="AU71" s="9"/>
      <c r="AV71" s="9"/>
    </row>
    <row r="72" spans="1:48" ht="8.5500000000000007" customHeight="1" x14ac:dyDescent="0.2">
      <c r="A72" s="224" t="s">
        <v>222</v>
      </c>
      <c r="B72" s="225"/>
      <c r="C72" s="234"/>
      <c r="D72" s="234"/>
      <c r="E72" s="227" t="s">
        <v>10</v>
      </c>
      <c r="F72" s="227" t="s">
        <v>10</v>
      </c>
      <c r="G72" s="227" t="s">
        <v>10</v>
      </c>
      <c r="H72" s="227" t="s">
        <v>10</v>
      </c>
      <c r="I72" s="227" t="s">
        <v>10</v>
      </c>
      <c r="J72" s="227" t="s">
        <v>10</v>
      </c>
      <c r="K72" s="231"/>
      <c r="L72" s="231"/>
      <c r="M72" s="9"/>
      <c r="N72" s="9"/>
      <c r="O72" s="9"/>
      <c r="P72" s="9"/>
      <c r="Q72" s="9"/>
      <c r="R72" s="27"/>
      <c r="S72" s="9"/>
      <c r="T72" s="9"/>
      <c r="U72" s="9"/>
      <c r="V72" s="9"/>
      <c r="W72" s="9"/>
      <c r="X72" s="9"/>
      <c r="Y72" s="9"/>
      <c r="Z72" s="9"/>
      <c r="AA72" s="9"/>
      <c r="AP72" s="9"/>
      <c r="AQ72" s="9"/>
      <c r="AR72" s="9"/>
      <c r="AS72" s="9"/>
      <c r="AT72" s="9"/>
      <c r="AU72" s="9"/>
      <c r="AV72" s="9"/>
    </row>
    <row r="73" spans="1:48" ht="8.5500000000000007" customHeight="1" x14ac:dyDescent="0.2">
      <c r="A73" s="220" t="s">
        <v>223</v>
      </c>
      <c r="B73" s="26"/>
      <c r="C73" s="233"/>
      <c r="D73" s="233"/>
      <c r="E73" s="221" t="s">
        <v>10</v>
      </c>
      <c r="F73" s="221" t="s">
        <v>10</v>
      </c>
      <c r="G73" s="221" t="s">
        <v>10</v>
      </c>
      <c r="H73" s="221" t="s">
        <v>10</v>
      </c>
      <c r="I73" s="221" t="s">
        <v>10</v>
      </c>
      <c r="J73" s="221" t="s">
        <v>10</v>
      </c>
      <c r="K73" s="231"/>
      <c r="L73" s="231"/>
      <c r="M73" s="9"/>
      <c r="N73" s="9"/>
      <c r="O73" s="9"/>
      <c r="P73" s="9"/>
      <c r="Q73" s="9"/>
      <c r="R73" s="27"/>
      <c r="S73" s="9"/>
      <c r="T73" s="9"/>
      <c r="U73" s="9"/>
      <c r="V73" s="9"/>
      <c r="W73" s="9"/>
      <c r="X73" s="9"/>
      <c r="Y73" s="9"/>
      <c r="Z73" s="9"/>
      <c r="AA73" s="9"/>
      <c r="AP73" s="9"/>
      <c r="AQ73" s="9"/>
      <c r="AR73" s="9"/>
      <c r="AS73" s="9"/>
      <c r="AT73" s="9"/>
      <c r="AU73" s="9"/>
      <c r="AV73" s="9"/>
    </row>
    <row r="74" spans="1:48" ht="8.5500000000000007" customHeight="1" x14ac:dyDescent="0.2">
      <c r="A74" s="224" t="s">
        <v>224</v>
      </c>
      <c r="B74" s="225"/>
      <c r="C74" s="234"/>
      <c r="D74" s="234"/>
      <c r="E74" s="227" t="s">
        <v>10</v>
      </c>
      <c r="F74" s="227" t="s">
        <v>10</v>
      </c>
      <c r="G74" s="227" t="s">
        <v>10</v>
      </c>
      <c r="H74" s="227" t="s">
        <v>10</v>
      </c>
      <c r="I74" s="227" t="s">
        <v>10</v>
      </c>
      <c r="J74" s="227" t="s">
        <v>10</v>
      </c>
      <c r="K74" s="231"/>
      <c r="L74" s="231"/>
      <c r="M74" s="9"/>
      <c r="N74" s="9"/>
      <c r="O74" s="9"/>
      <c r="P74" s="9"/>
      <c r="Q74" s="9"/>
      <c r="R74" s="27"/>
      <c r="S74" s="9"/>
      <c r="T74" s="9"/>
      <c r="U74" s="9"/>
      <c r="V74" s="9"/>
      <c r="W74" s="9"/>
      <c r="X74" s="9"/>
      <c r="Y74" s="9"/>
      <c r="Z74" s="9"/>
      <c r="AA74" s="9"/>
      <c r="AP74" s="9"/>
      <c r="AQ74" s="9"/>
      <c r="AR74" s="9"/>
      <c r="AS74" s="9"/>
      <c r="AT74" s="9"/>
      <c r="AU74" s="9"/>
      <c r="AV74" s="9"/>
    </row>
    <row r="75" spans="1:48" ht="8.5500000000000007" customHeight="1" x14ac:dyDescent="0.2">
      <c r="A75" s="220" t="s">
        <v>225</v>
      </c>
      <c r="B75" s="26"/>
      <c r="C75" s="233"/>
      <c r="D75" s="233"/>
      <c r="E75" s="221" t="s">
        <v>10</v>
      </c>
      <c r="F75" s="221" t="s">
        <v>10</v>
      </c>
      <c r="G75" s="221" t="s">
        <v>10</v>
      </c>
      <c r="H75" s="221" t="s">
        <v>10</v>
      </c>
      <c r="I75" s="221" t="s">
        <v>10</v>
      </c>
      <c r="J75" s="221" t="s">
        <v>10</v>
      </c>
      <c r="K75" s="231"/>
      <c r="L75" s="231"/>
      <c r="M75" s="9"/>
      <c r="N75" s="9"/>
      <c r="O75" s="9"/>
      <c r="P75" s="9"/>
      <c r="Q75" s="9"/>
      <c r="R75" s="27"/>
      <c r="S75" s="9"/>
      <c r="T75" s="9"/>
      <c r="U75" s="9"/>
      <c r="V75" s="9"/>
      <c r="W75" s="9"/>
      <c r="X75" s="9"/>
      <c r="Y75" s="9"/>
      <c r="Z75" s="9"/>
      <c r="AA75" s="9"/>
      <c r="AP75" s="9"/>
      <c r="AQ75" s="9"/>
      <c r="AR75" s="9"/>
      <c r="AS75" s="9"/>
      <c r="AT75" s="9"/>
      <c r="AU75" s="9"/>
      <c r="AV75" s="9"/>
    </row>
    <row r="76" spans="1:48" ht="8.5500000000000007" customHeight="1" x14ac:dyDescent="0.2">
      <c r="A76" s="224" t="s">
        <v>226</v>
      </c>
      <c r="B76" s="225"/>
      <c r="C76" s="234"/>
      <c r="D76" s="234"/>
      <c r="E76" s="227" t="s">
        <v>10</v>
      </c>
      <c r="F76" s="227" t="s">
        <v>10</v>
      </c>
      <c r="G76" s="227" t="s">
        <v>10</v>
      </c>
      <c r="H76" s="227" t="s">
        <v>10</v>
      </c>
      <c r="I76" s="227" t="s">
        <v>10</v>
      </c>
      <c r="J76" s="227" t="s">
        <v>10</v>
      </c>
      <c r="K76" s="231"/>
      <c r="L76" s="231"/>
      <c r="M76" s="9"/>
      <c r="N76" s="9"/>
      <c r="O76" s="9"/>
      <c r="P76" s="9"/>
      <c r="Q76" s="9"/>
      <c r="R76" s="27"/>
      <c r="S76" s="9"/>
      <c r="T76" s="9"/>
      <c r="U76" s="9"/>
      <c r="V76" s="9"/>
      <c r="W76" s="9"/>
      <c r="X76" s="9"/>
      <c r="Y76" s="9"/>
      <c r="Z76" s="9"/>
      <c r="AA76" s="9"/>
      <c r="AP76" s="9"/>
      <c r="AQ76" s="9"/>
      <c r="AR76" s="9"/>
      <c r="AS76" s="9"/>
      <c r="AT76" s="9"/>
      <c r="AU76" s="9"/>
      <c r="AV76" s="9"/>
    </row>
    <row r="77" spans="1:48" ht="8.5500000000000007" customHeight="1" x14ac:dyDescent="0.2">
      <c r="A77" s="220" t="s">
        <v>227</v>
      </c>
      <c r="B77" s="26"/>
      <c r="C77" s="233"/>
      <c r="D77" s="233"/>
      <c r="E77" s="221" t="s">
        <v>10</v>
      </c>
      <c r="F77" s="221" t="s">
        <v>10</v>
      </c>
      <c r="G77" s="221" t="s">
        <v>10</v>
      </c>
      <c r="H77" s="221" t="s">
        <v>10</v>
      </c>
      <c r="I77" s="221" t="s">
        <v>10</v>
      </c>
      <c r="J77" s="221" t="s">
        <v>10</v>
      </c>
      <c r="K77" s="231"/>
      <c r="L77" s="231"/>
      <c r="M77" s="9"/>
      <c r="N77" s="9"/>
      <c r="O77" s="9"/>
      <c r="P77" s="9"/>
      <c r="Q77" s="9"/>
      <c r="R77" s="27"/>
      <c r="S77" s="9"/>
      <c r="T77" s="9"/>
      <c r="U77" s="9"/>
      <c r="V77" s="9"/>
      <c r="W77" s="9"/>
      <c r="X77" s="9"/>
      <c r="Y77" s="9"/>
      <c r="Z77" s="9"/>
      <c r="AA77" s="9"/>
      <c r="AP77" s="9"/>
      <c r="AQ77" s="9"/>
      <c r="AR77" s="9"/>
      <c r="AS77" s="9"/>
      <c r="AT77" s="9"/>
      <c r="AU77" s="9"/>
      <c r="AV77" s="9"/>
    </row>
    <row r="78" spans="1:48" ht="8.5500000000000007" customHeight="1" x14ac:dyDescent="0.2">
      <c r="A78" s="224" t="s">
        <v>228</v>
      </c>
      <c r="B78" s="225"/>
      <c r="C78" s="234"/>
      <c r="D78" s="234"/>
      <c r="E78" s="227" t="s">
        <v>10</v>
      </c>
      <c r="F78" s="227" t="s">
        <v>10</v>
      </c>
      <c r="G78" s="227" t="s">
        <v>10</v>
      </c>
      <c r="H78" s="227" t="s">
        <v>10</v>
      </c>
      <c r="I78" s="227" t="s">
        <v>10</v>
      </c>
      <c r="J78" s="227" t="s">
        <v>10</v>
      </c>
      <c r="K78" s="231"/>
      <c r="L78" s="231"/>
      <c r="M78" s="9"/>
      <c r="N78" s="9"/>
      <c r="O78" s="9"/>
      <c r="P78" s="9"/>
      <c r="Q78" s="9"/>
      <c r="R78" s="27"/>
      <c r="S78" s="9"/>
      <c r="T78" s="9"/>
      <c r="U78" s="9"/>
      <c r="V78" s="9"/>
      <c r="W78" s="9"/>
      <c r="X78" s="9"/>
      <c r="Y78" s="9"/>
      <c r="Z78" s="9"/>
      <c r="AA78" s="9"/>
      <c r="AP78" s="9"/>
      <c r="AQ78" s="9"/>
      <c r="AR78" s="9"/>
      <c r="AS78" s="9"/>
      <c r="AT78" s="9"/>
      <c r="AU78" s="9"/>
      <c r="AV78" s="9"/>
    </row>
    <row r="79" spans="1:48" ht="8.5500000000000007" customHeight="1" x14ac:dyDescent="0.2">
      <c r="A79" s="220" t="s">
        <v>229</v>
      </c>
      <c r="B79" s="26"/>
      <c r="C79" s="233"/>
      <c r="D79" s="233"/>
      <c r="E79" s="221" t="s">
        <v>10</v>
      </c>
      <c r="F79" s="221" t="s">
        <v>10</v>
      </c>
      <c r="G79" s="221" t="s">
        <v>10</v>
      </c>
      <c r="H79" s="221" t="s">
        <v>10</v>
      </c>
      <c r="I79" s="221" t="s">
        <v>10</v>
      </c>
      <c r="J79" s="221" t="s">
        <v>10</v>
      </c>
      <c r="K79" s="231"/>
      <c r="L79" s="231"/>
      <c r="M79" s="9"/>
      <c r="N79" s="9"/>
      <c r="O79" s="9"/>
      <c r="P79" s="9"/>
      <c r="Q79" s="9"/>
      <c r="R79" s="27"/>
      <c r="S79" s="9"/>
      <c r="T79" s="9"/>
      <c r="U79" s="9"/>
      <c r="V79" s="9"/>
      <c r="W79" s="9"/>
      <c r="X79" s="9"/>
      <c r="Y79" s="9"/>
      <c r="Z79" s="9"/>
      <c r="AA79" s="9"/>
      <c r="AP79" s="9"/>
      <c r="AQ79" s="9"/>
      <c r="AR79" s="9"/>
      <c r="AS79" s="9"/>
      <c r="AT79" s="9"/>
      <c r="AU79" s="9"/>
      <c r="AV79" s="9"/>
    </row>
    <row r="80" spans="1:48" ht="8.5500000000000007" customHeight="1" x14ac:dyDescent="0.2">
      <c r="A80" s="224" t="s">
        <v>230</v>
      </c>
      <c r="B80" s="225"/>
      <c r="C80" s="234"/>
      <c r="D80" s="234"/>
      <c r="E80" s="227" t="s">
        <v>10</v>
      </c>
      <c r="F80" s="227" t="s">
        <v>10</v>
      </c>
      <c r="G80" s="227" t="s">
        <v>10</v>
      </c>
      <c r="H80" s="227" t="s">
        <v>10</v>
      </c>
      <c r="I80" s="227" t="s">
        <v>10</v>
      </c>
      <c r="J80" s="227" t="s">
        <v>10</v>
      </c>
      <c r="K80" s="231"/>
      <c r="L80" s="231"/>
      <c r="M80" s="9"/>
      <c r="N80" s="9"/>
      <c r="O80" s="9"/>
      <c r="P80" s="9"/>
      <c r="Q80" s="9"/>
      <c r="R80" s="27"/>
      <c r="S80" s="9"/>
      <c r="T80" s="9"/>
      <c r="U80" s="9"/>
      <c r="V80" s="9"/>
      <c r="W80" s="9"/>
      <c r="X80" s="9"/>
      <c r="Y80" s="9"/>
      <c r="Z80" s="9"/>
      <c r="AA80" s="9"/>
      <c r="AP80" s="9"/>
      <c r="AQ80" s="9"/>
      <c r="AR80" s="9"/>
      <c r="AS80" s="9"/>
      <c r="AT80" s="9"/>
      <c r="AU80" s="9"/>
      <c r="AV80" s="9"/>
    </row>
    <row r="81" spans="1:48" ht="8.5500000000000007" customHeight="1" x14ac:dyDescent="0.2">
      <c r="A81" s="220" t="s">
        <v>231</v>
      </c>
      <c r="B81" s="26"/>
      <c r="C81" s="233"/>
      <c r="D81" s="233"/>
      <c r="E81" s="221" t="s">
        <v>10</v>
      </c>
      <c r="F81" s="221" t="s">
        <v>10</v>
      </c>
      <c r="G81" s="221" t="s">
        <v>10</v>
      </c>
      <c r="H81" s="221" t="s">
        <v>10</v>
      </c>
      <c r="I81" s="221" t="s">
        <v>10</v>
      </c>
      <c r="J81" s="221" t="s">
        <v>10</v>
      </c>
      <c r="K81" s="231"/>
      <c r="L81" s="231"/>
      <c r="M81" s="9"/>
      <c r="N81" s="9"/>
      <c r="O81" s="9"/>
      <c r="P81" s="9"/>
      <c r="Q81" s="9"/>
      <c r="R81" s="27"/>
      <c r="S81" s="9"/>
      <c r="T81" s="9"/>
      <c r="U81" s="9"/>
      <c r="V81" s="9"/>
      <c r="W81" s="9"/>
      <c r="X81" s="9"/>
      <c r="Y81" s="9"/>
      <c r="Z81" s="9"/>
      <c r="AA81" s="9"/>
      <c r="AP81" s="9"/>
      <c r="AQ81" s="9"/>
      <c r="AR81" s="9"/>
      <c r="AS81" s="9"/>
      <c r="AT81" s="9"/>
      <c r="AU81" s="9"/>
      <c r="AV81" s="9"/>
    </row>
    <row r="82" spans="1:48" ht="8.5500000000000007" customHeight="1" x14ac:dyDescent="0.2">
      <c r="A82" s="224" t="s">
        <v>232</v>
      </c>
      <c r="B82" s="225"/>
      <c r="C82" s="234"/>
      <c r="D82" s="234"/>
      <c r="E82" s="227" t="s">
        <v>10</v>
      </c>
      <c r="F82" s="227" t="s">
        <v>10</v>
      </c>
      <c r="G82" s="227" t="s">
        <v>10</v>
      </c>
      <c r="H82" s="227" t="s">
        <v>10</v>
      </c>
      <c r="I82" s="227" t="s">
        <v>10</v>
      </c>
      <c r="J82" s="227" t="s">
        <v>10</v>
      </c>
      <c r="K82" s="231"/>
      <c r="L82" s="231"/>
      <c r="M82" s="9"/>
      <c r="N82" s="9"/>
      <c r="O82" s="9"/>
      <c r="P82" s="9"/>
      <c r="Q82" s="9"/>
      <c r="R82" s="27"/>
      <c r="S82" s="9"/>
      <c r="T82" s="9"/>
      <c r="U82" s="9"/>
      <c r="V82" s="9"/>
      <c r="W82" s="9"/>
      <c r="X82" s="9"/>
      <c r="Y82" s="9"/>
      <c r="Z82" s="9"/>
      <c r="AA82" s="9"/>
      <c r="AP82" s="9"/>
      <c r="AQ82" s="9"/>
      <c r="AR82" s="9"/>
      <c r="AS82" s="9"/>
      <c r="AT82" s="9"/>
      <c r="AU82" s="9"/>
      <c r="AV82" s="9"/>
    </row>
    <row r="83" spans="1:48" ht="8.5500000000000007" customHeight="1" x14ac:dyDescent="0.2">
      <c r="A83" s="220" t="s">
        <v>233</v>
      </c>
      <c r="B83" s="26"/>
      <c r="C83" s="233"/>
      <c r="D83" s="233"/>
      <c r="E83" s="221" t="s">
        <v>10</v>
      </c>
      <c r="F83" s="221" t="s">
        <v>10</v>
      </c>
      <c r="G83" s="221" t="s">
        <v>10</v>
      </c>
      <c r="H83" s="221" t="s">
        <v>10</v>
      </c>
      <c r="I83" s="221" t="s">
        <v>10</v>
      </c>
      <c r="J83" s="221" t="s">
        <v>10</v>
      </c>
      <c r="K83" s="231"/>
      <c r="L83" s="231"/>
      <c r="M83" s="9"/>
      <c r="N83" s="9"/>
      <c r="O83" s="9"/>
      <c r="P83" s="9"/>
      <c r="Q83" s="9"/>
      <c r="R83" s="27"/>
      <c r="S83" s="9"/>
      <c r="T83" s="9"/>
      <c r="U83" s="9"/>
      <c r="V83" s="9"/>
      <c r="W83" s="9"/>
      <c r="X83" s="9"/>
      <c r="Y83" s="9"/>
      <c r="Z83" s="9"/>
      <c r="AA83" s="9"/>
      <c r="AP83" s="9"/>
      <c r="AQ83" s="9"/>
      <c r="AR83" s="9"/>
      <c r="AS83" s="9"/>
      <c r="AT83" s="9"/>
      <c r="AU83" s="9"/>
      <c r="AV83" s="9"/>
    </row>
    <row r="84" spans="1:48" ht="8.5500000000000007" customHeight="1" x14ac:dyDescent="0.2">
      <c r="A84" s="224" t="s">
        <v>234</v>
      </c>
      <c r="B84" s="225"/>
      <c r="C84" s="234"/>
      <c r="D84" s="234"/>
      <c r="E84" s="227" t="s">
        <v>10</v>
      </c>
      <c r="F84" s="227" t="s">
        <v>10</v>
      </c>
      <c r="G84" s="227" t="s">
        <v>10</v>
      </c>
      <c r="H84" s="227" t="s">
        <v>10</v>
      </c>
      <c r="I84" s="227" t="s">
        <v>10</v>
      </c>
      <c r="J84" s="227" t="s">
        <v>10</v>
      </c>
      <c r="K84" s="231"/>
      <c r="L84" s="231"/>
      <c r="M84" s="9"/>
      <c r="N84" s="9"/>
      <c r="O84" s="9"/>
      <c r="P84" s="9"/>
      <c r="Q84" s="9"/>
      <c r="R84" s="27"/>
      <c r="S84" s="9"/>
      <c r="T84" s="9"/>
      <c r="U84" s="9"/>
      <c r="V84" s="9"/>
      <c r="W84" s="9"/>
      <c r="X84" s="9"/>
      <c r="Y84" s="9"/>
      <c r="Z84" s="9"/>
      <c r="AA84" s="9"/>
      <c r="AP84" s="9"/>
      <c r="AQ84" s="9"/>
      <c r="AR84" s="9"/>
      <c r="AS84" s="9"/>
      <c r="AT84" s="9"/>
      <c r="AU84" s="9"/>
      <c r="AV84" s="9"/>
    </row>
    <row r="85" spans="1:48" ht="8.5500000000000007" customHeight="1" x14ac:dyDescent="0.2">
      <c r="A85" s="220" t="s">
        <v>235</v>
      </c>
      <c r="B85" s="26"/>
      <c r="C85" s="233"/>
      <c r="D85" s="233"/>
      <c r="E85" s="221" t="s">
        <v>10</v>
      </c>
      <c r="F85" s="221" t="s">
        <v>10</v>
      </c>
      <c r="G85" s="221" t="s">
        <v>10</v>
      </c>
      <c r="H85" s="221" t="s">
        <v>10</v>
      </c>
      <c r="I85" s="221" t="s">
        <v>10</v>
      </c>
      <c r="J85" s="221" t="s">
        <v>10</v>
      </c>
      <c r="K85" s="231"/>
      <c r="L85" s="231"/>
      <c r="M85" s="9"/>
      <c r="N85" s="9"/>
      <c r="O85" s="9"/>
      <c r="P85" s="9"/>
      <c r="Q85" s="9"/>
      <c r="R85" s="27"/>
      <c r="S85" s="9"/>
      <c r="T85" s="9"/>
      <c r="U85" s="9"/>
      <c r="V85" s="9"/>
      <c r="W85" s="9"/>
      <c r="X85" s="9"/>
      <c r="Y85" s="9"/>
      <c r="Z85" s="9"/>
      <c r="AA85" s="9"/>
      <c r="AP85" s="9"/>
      <c r="AQ85" s="9"/>
      <c r="AR85" s="9"/>
      <c r="AS85" s="9"/>
      <c r="AT85" s="9"/>
      <c r="AU85" s="9"/>
      <c r="AV85" s="9"/>
    </row>
    <row r="86" spans="1:48" ht="8.5500000000000007" customHeight="1" x14ac:dyDescent="0.2">
      <c r="A86" s="224" t="s">
        <v>236</v>
      </c>
      <c r="B86" s="225"/>
      <c r="C86" s="234"/>
      <c r="D86" s="234"/>
      <c r="E86" s="227" t="s">
        <v>10</v>
      </c>
      <c r="F86" s="227" t="s">
        <v>10</v>
      </c>
      <c r="G86" s="227" t="s">
        <v>10</v>
      </c>
      <c r="H86" s="227" t="s">
        <v>10</v>
      </c>
      <c r="I86" s="227" t="s">
        <v>10</v>
      </c>
      <c r="J86" s="227" t="s">
        <v>10</v>
      </c>
      <c r="K86" s="231"/>
      <c r="L86" s="231"/>
      <c r="M86" s="9"/>
      <c r="N86" s="9"/>
      <c r="O86" s="9"/>
      <c r="P86" s="9"/>
      <c r="Q86" s="9"/>
      <c r="R86" s="27"/>
      <c r="S86" s="9"/>
      <c r="T86" s="9"/>
      <c r="U86" s="9"/>
      <c r="V86" s="9"/>
      <c r="W86" s="9"/>
      <c r="X86" s="9"/>
      <c r="Y86" s="9"/>
      <c r="Z86" s="9"/>
      <c r="AA86" s="9"/>
      <c r="AP86" s="9"/>
      <c r="AQ86" s="9"/>
      <c r="AR86" s="9"/>
      <c r="AS86" s="9"/>
      <c r="AT86" s="9"/>
      <c r="AU86" s="9"/>
      <c r="AV86" s="9"/>
    </row>
    <row r="87" spans="1:48" ht="8.5500000000000007" customHeight="1" x14ac:dyDescent="0.2">
      <c r="A87" s="220" t="s">
        <v>237</v>
      </c>
      <c r="B87" s="26"/>
      <c r="C87" s="233"/>
      <c r="D87" s="233"/>
      <c r="E87" s="221" t="s">
        <v>10</v>
      </c>
      <c r="F87" s="221" t="s">
        <v>10</v>
      </c>
      <c r="G87" s="221" t="s">
        <v>10</v>
      </c>
      <c r="H87" s="221" t="s">
        <v>10</v>
      </c>
      <c r="I87" s="221" t="s">
        <v>10</v>
      </c>
      <c r="J87" s="221" t="s">
        <v>10</v>
      </c>
      <c r="K87" s="231"/>
      <c r="L87" s="231"/>
      <c r="M87" s="9"/>
      <c r="N87" s="9"/>
      <c r="O87" s="9"/>
      <c r="P87" s="9"/>
      <c r="Q87" s="9"/>
      <c r="R87" s="27"/>
      <c r="S87" s="9"/>
      <c r="T87" s="9"/>
      <c r="U87" s="9"/>
      <c r="V87" s="9"/>
      <c r="W87" s="9"/>
      <c r="X87" s="9"/>
      <c r="Y87" s="9"/>
      <c r="Z87" s="9"/>
      <c r="AA87" s="9"/>
      <c r="AP87" s="9"/>
      <c r="AQ87" s="9"/>
      <c r="AR87" s="9"/>
      <c r="AS87" s="9"/>
      <c r="AT87" s="9"/>
      <c r="AU87" s="9"/>
      <c r="AV87" s="9"/>
    </row>
    <row r="88" spans="1:48" ht="8.5500000000000007" customHeight="1" x14ac:dyDescent="0.2">
      <c r="A88" s="224" t="s">
        <v>238</v>
      </c>
      <c r="B88" s="225"/>
      <c r="C88" s="234"/>
      <c r="D88" s="234"/>
      <c r="E88" s="227" t="s">
        <v>10</v>
      </c>
      <c r="F88" s="227" t="s">
        <v>10</v>
      </c>
      <c r="G88" s="227" t="s">
        <v>10</v>
      </c>
      <c r="H88" s="227" t="s">
        <v>10</v>
      </c>
      <c r="I88" s="227" t="s">
        <v>10</v>
      </c>
      <c r="J88" s="227" t="s">
        <v>10</v>
      </c>
      <c r="K88" s="231"/>
      <c r="L88" s="231"/>
      <c r="M88" s="9"/>
      <c r="N88" s="9"/>
      <c r="O88" s="9"/>
      <c r="P88" s="9"/>
      <c r="Q88" s="9"/>
      <c r="R88" s="27"/>
      <c r="S88" s="9"/>
      <c r="T88" s="9"/>
      <c r="U88" s="9"/>
      <c r="V88" s="9"/>
      <c r="W88" s="9"/>
      <c r="X88" s="9"/>
      <c r="Y88" s="9"/>
      <c r="Z88" s="9"/>
      <c r="AA88" s="9"/>
      <c r="AP88" s="9"/>
      <c r="AQ88" s="9"/>
      <c r="AR88" s="9"/>
      <c r="AS88" s="9"/>
      <c r="AT88" s="9"/>
      <c r="AU88" s="9"/>
      <c r="AV88" s="9"/>
    </row>
    <row r="89" spans="1:48" ht="8.5500000000000007" customHeight="1" x14ac:dyDescent="0.2">
      <c r="A89" s="220" t="s">
        <v>239</v>
      </c>
      <c r="B89" s="26"/>
      <c r="C89" s="233"/>
      <c r="D89" s="233"/>
      <c r="E89" s="221" t="s">
        <v>10</v>
      </c>
      <c r="F89" s="221" t="s">
        <v>10</v>
      </c>
      <c r="G89" s="221" t="s">
        <v>10</v>
      </c>
      <c r="H89" s="221" t="s">
        <v>10</v>
      </c>
      <c r="I89" s="221" t="s">
        <v>10</v>
      </c>
      <c r="J89" s="221" t="s">
        <v>10</v>
      </c>
      <c r="K89" s="231"/>
      <c r="L89" s="231"/>
      <c r="M89" s="9"/>
      <c r="N89" s="9"/>
      <c r="O89" s="9"/>
      <c r="P89" s="9"/>
      <c r="Q89" s="9"/>
      <c r="R89" s="27"/>
      <c r="S89" s="9"/>
      <c r="T89" s="9"/>
      <c r="U89" s="9"/>
      <c r="V89" s="9"/>
      <c r="W89" s="9"/>
      <c r="X89" s="9"/>
      <c r="Y89" s="9"/>
      <c r="Z89" s="9"/>
      <c r="AA89" s="9"/>
      <c r="AP89" s="9"/>
      <c r="AQ89" s="9"/>
      <c r="AR89" s="9"/>
      <c r="AS89" s="9"/>
      <c r="AT89" s="9"/>
      <c r="AU89" s="9"/>
      <c r="AV89" s="9"/>
    </row>
    <row r="90" spans="1:48" ht="8.5500000000000007" customHeight="1" x14ac:dyDescent="0.2">
      <c r="A90" s="224" t="s">
        <v>240</v>
      </c>
      <c r="B90" s="225"/>
      <c r="C90" s="234"/>
      <c r="D90" s="234"/>
      <c r="E90" s="227" t="s">
        <v>10</v>
      </c>
      <c r="F90" s="227" t="s">
        <v>10</v>
      </c>
      <c r="G90" s="227" t="s">
        <v>10</v>
      </c>
      <c r="H90" s="227" t="s">
        <v>10</v>
      </c>
      <c r="I90" s="227" t="s">
        <v>10</v>
      </c>
      <c r="J90" s="227" t="s">
        <v>10</v>
      </c>
      <c r="K90" s="231"/>
      <c r="L90" s="231"/>
      <c r="M90" s="9"/>
      <c r="N90" s="9"/>
      <c r="O90" s="9"/>
      <c r="P90" s="9"/>
      <c r="Q90" s="9"/>
      <c r="R90" s="27"/>
      <c r="S90" s="9"/>
      <c r="T90" s="9"/>
      <c r="U90" s="9"/>
      <c r="V90" s="9"/>
      <c r="W90" s="9"/>
      <c r="X90" s="9"/>
      <c r="Y90" s="9"/>
      <c r="Z90" s="9"/>
      <c r="AA90" s="9"/>
      <c r="AP90" s="9"/>
      <c r="AQ90" s="9"/>
      <c r="AR90" s="9"/>
      <c r="AS90" s="9"/>
      <c r="AT90" s="9"/>
      <c r="AU90" s="9"/>
      <c r="AV90" s="9"/>
    </row>
    <row r="91" spans="1:48" ht="8.5500000000000007" customHeight="1" x14ac:dyDescent="0.2">
      <c r="A91" s="220" t="s">
        <v>241</v>
      </c>
      <c r="B91" s="26"/>
      <c r="C91" s="233"/>
      <c r="D91" s="233"/>
      <c r="E91" s="221" t="s">
        <v>10</v>
      </c>
      <c r="F91" s="221" t="s">
        <v>10</v>
      </c>
      <c r="G91" s="221" t="s">
        <v>10</v>
      </c>
      <c r="H91" s="221" t="s">
        <v>10</v>
      </c>
      <c r="I91" s="221" t="s">
        <v>10</v>
      </c>
      <c r="J91" s="221" t="s">
        <v>10</v>
      </c>
      <c r="K91" s="231"/>
      <c r="L91" s="231"/>
      <c r="M91" s="9"/>
      <c r="N91" s="9"/>
      <c r="O91" s="9"/>
      <c r="P91" s="9"/>
      <c r="Q91" s="9"/>
      <c r="R91" s="27"/>
      <c r="S91" s="9"/>
      <c r="T91" s="9"/>
      <c r="U91" s="9"/>
      <c r="V91" s="9"/>
      <c r="W91" s="9"/>
      <c r="X91" s="9"/>
      <c r="Y91" s="9"/>
      <c r="Z91" s="9"/>
      <c r="AA91" s="9"/>
      <c r="AP91" s="9"/>
      <c r="AQ91" s="9"/>
      <c r="AR91" s="9"/>
      <c r="AS91" s="9"/>
      <c r="AT91" s="9"/>
      <c r="AU91" s="9"/>
      <c r="AV91" s="9"/>
    </row>
    <row r="92" spans="1:48" ht="8.1" customHeight="1" x14ac:dyDescent="0.2">
      <c r="A92" s="14" t="s">
        <v>1</v>
      </c>
      <c r="B92" s="14"/>
      <c r="C92" s="230"/>
      <c r="D92" s="230"/>
      <c r="E92" s="235" t="s">
        <v>1</v>
      </c>
      <c r="F92" s="235" t="s">
        <v>1</v>
      </c>
      <c r="G92" s="235" t="s">
        <v>1</v>
      </c>
      <c r="H92" s="235" t="s">
        <v>1</v>
      </c>
      <c r="I92" s="235" t="s">
        <v>1</v>
      </c>
      <c r="J92" s="235" t="s">
        <v>1</v>
      </c>
      <c r="K92" s="231"/>
      <c r="L92" s="231"/>
      <c r="M92" s="9"/>
      <c r="N92" s="9"/>
      <c r="O92" s="9"/>
      <c r="P92" s="9"/>
      <c r="Q92" s="9"/>
      <c r="R92" s="9"/>
      <c r="S92" s="9"/>
      <c r="T92" s="9"/>
      <c r="U92" s="9"/>
      <c r="V92" s="9"/>
      <c r="W92" s="9"/>
      <c r="X92" s="9"/>
      <c r="Y92" s="9"/>
      <c r="Z92" s="9"/>
      <c r="AA92" s="9"/>
      <c r="AP92" s="9"/>
      <c r="AQ92" s="9"/>
      <c r="AR92" s="9"/>
      <c r="AS92" s="9"/>
      <c r="AT92" s="9"/>
      <c r="AU92" s="9"/>
      <c r="AV92" s="9"/>
    </row>
    <row r="93" spans="1:48" ht="8.5500000000000007" customHeight="1" x14ac:dyDescent="0.2">
      <c r="A93" s="220" t="s">
        <v>242</v>
      </c>
      <c r="B93" s="26"/>
      <c r="C93" s="233"/>
      <c r="D93" s="233"/>
      <c r="E93" s="221" t="s">
        <v>10</v>
      </c>
      <c r="F93" s="221" t="s">
        <v>10</v>
      </c>
      <c r="G93" s="221" t="s">
        <v>10</v>
      </c>
      <c r="H93" s="221" t="s">
        <v>10</v>
      </c>
      <c r="I93" s="221" t="s">
        <v>10</v>
      </c>
      <c r="J93" s="221" t="s">
        <v>10</v>
      </c>
      <c r="K93" s="231"/>
      <c r="L93" s="231"/>
      <c r="M93" s="9"/>
      <c r="N93" s="9"/>
      <c r="O93" s="9"/>
      <c r="P93" s="9"/>
      <c r="Q93" s="9"/>
      <c r="R93" s="9"/>
      <c r="S93" s="9"/>
      <c r="T93" s="9"/>
      <c r="U93" s="9"/>
      <c r="V93" s="9"/>
      <c r="W93" s="9"/>
      <c r="X93" s="9"/>
      <c r="Y93" s="9"/>
      <c r="Z93" s="9"/>
      <c r="AA93" s="9"/>
      <c r="AP93" s="9"/>
      <c r="AQ93" s="9"/>
      <c r="AR93" s="9"/>
      <c r="AS93" s="9"/>
      <c r="AT93" s="9"/>
      <c r="AU93" s="9"/>
      <c r="AV93" s="9"/>
    </row>
    <row r="94" spans="1:48" ht="8.1" customHeight="1" x14ac:dyDescent="0.2">
      <c r="A94" s="14" t="s">
        <v>1</v>
      </c>
      <c r="B94" s="14"/>
      <c r="C94" s="230"/>
      <c r="D94" s="230"/>
      <c r="E94" s="38" t="s">
        <v>1</v>
      </c>
      <c r="F94" s="38" t="s">
        <v>1</v>
      </c>
      <c r="G94" s="38" t="s">
        <v>1</v>
      </c>
      <c r="H94" s="38" t="s">
        <v>1</v>
      </c>
      <c r="I94" s="38" t="s">
        <v>1</v>
      </c>
      <c r="J94" s="38" t="s">
        <v>1</v>
      </c>
      <c r="K94" s="231" t="s">
        <v>0</v>
      </c>
      <c r="L94" s="231" t="s">
        <v>0</v>
      </c>
      <c r="M94" s="9"/>
      <c r="N94" s="9"/>
      <c r="O94" s="9"/>
      <c r="P94" s="9"/>
      <c r="Q94" s="9"/>
      <c r="R94" s="9"/>
      <c r="S94" s="9"/>
      <c r="T94" s="9"/>
      <c r="U94" s="9"/>
      <c r="V94" s="9"/>
      <c r="W94" s="9"/>
      <c r="X94" s="9"/>
      <c r="Y94" s="9"/>
      <c r="Z94" s="9"/>
      <c r="AA94" s="9"/>
      <c r="AP94" s="9"/>
      <c r="AQ94" s="9"/>
      <c r="AR94" s="9"/>
      <c r="AS94" s="9"/>
      <c r="AT94" s="9"/>
      <c r="AU94" s="9"/>
      <c r="AV94" s="9"/>
    </row>
    <row r="95" spans="1:48" x14ac:dyDescent="0.2">
      <c r="B95" s="9"/>
      <c r="C95" s="9"/>
      <c r="D95" s="9"/>
      <c r="E95" s="9"/>
      <c r="F95" s="9"/>
      <c r="G95" s="9"/>
      <c r="H95" s="9"/>
      <c r="I95" s="9"/>
      <c r="J95" s="9"/>
      <c r="K95" s="9"/>
      <c r="L95" s="9"/>
      <c r="M95" s="9"/>
      <c r="N95" s="9"/>
      <c r="O95" s="9"/>
      <c r="P95" s="9"/>
      <c r="Q95" s="9"/>
      <c r="R95" s="9"/>
      <c r="S95" s="9"/>
      <c r="T95" s="9"/>
      <c r="U95" s="9"/>
      <c r="V95" s="9"/>
      <c r="W95" s="9"/>
      <c r="X95" s="9"/>
      <c r="Y95" s="9"/>
      <c r="Z95" s="9"/>
      <c r="AA95" s="9"/>
      <c r="AP95" s="9"/>
      <c r="AQ95" s="9"/>
      <c r="AR95" s="9"/>
      <c r="AS95" s="9"/>
      <c r="AT95" s="9"/>
      <c r="AU95" s="9"/>
      <c r="AV95" s="9"/>
    </row>
    <row r="96" spans="1:48" x14ac:dyDescent="0.2">
      <c r="B96" s="9"/>
      <c r="C96" s="9"/>
      <c r="D96" s="9"/>
      <c r="E96" s="9"/>
      <c r="F96" s="9"/>
      <c r="G96" s="9"/>
      <c r="H96" s="9"/>
      <c r="I96" s="9"/>
      <c r="J96" s="9"/>
      <c r="K96" s="9"/>
      <c r="L96" s="9"/>
      <c r="M96" s="9"/>
      <c r="N96" s="9"/>
      <c r="O96" s="9"/>
      <c r="P96" s="9"/>
      <c r="Q96" s="9"/>
      <c r="R96" s="9"/>
      <c r="S96" s="9"/>
      <c r="T96" s="9"/>
      <c r="U96" s="9"/>
      <c r="V96" s="9"/>
      <c r="W96" s="9"/>
      <c r="X96" s="9"/>
      <c r="Y96" s="9"/>
      <c r="Z96" s="9"/>
      <c r="AA96" s="9"/>
      <c r="AP96" s="9"/>
      <c r="AQ96" s="9"/>
      <c r="AR96" s="9"/>
      <c r="AS96" s="9"/>
      <c r="AT96" s="9"/>
      <c r="AU96" s="9"/>
      <c r="AV96" s="9"/>
    </row>
  </sheetData>
  <mergeCells count="6">
    <mergeCell ref="B1:K1"/>
    <mergeCell ref="A2:B2"/>
    <mergeCell ref="C4:D4"/>
    <mergeCell ref="E4:F4"/>
    <mergeCell ref="G4:H4"/>
    <mergeCell ref="I4:J4"/>
  </mergeCells>
  <printOptions horizontalCentered="1"/>
  <pageMargins left="0.31496062992125984" right="0.31496062992125984" top="0.59055118110236227" bottom="0.59055118110236227"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94"/>
  <sheetViews>
    <sheetView view="pageBreakPreview" zoomScale="150" zoomScaleNormal="150" zoomScaleSheetLayoutView="150" workbookViewId="0">
      <selection activeCell="C13" sqref="C13"/>
    </sheetView>
  </sheetViews>
  <sheetFormatPr defaultRowHeight="12" x14ac:dyDescent="0.2"/>
  <cols>
    <col min="1" max="1" width="7.5546875" style="185" customWidth="1"/>
    <col min="2" max="2" width="30.44140625" style="185" customWidth="1"/>
    <col min="3" max="12" width="5.5546875" style="185" customWidth="1"/>
    <col min="13" max="13" width="28.21875" style="185" hidden="1" customWidth="1"/>
    <col min="14" max="14" width="10.21875" style="185" hidden="1" customWidth="1"/>
    <col min="15" max="15" width="10.21875" style="185" customWidth="1"/>
    <col min="16" max="256" width="9.21875" style="185"/>
    <col min="257" max="257" width="7.5546875" style="185" customWidth="1"/>
    <col min="258" max="258" width="30.44140625" style="185" customWidth="1"/>
    <col min="259" max="268" width="5.5546875" style="185" customWidth="1"/>
    <col min="269" max="270" width="0" style="185" hidden="1" customWidth="1"/>
    <col min="271" max="271" width="10.21875" style="185" customWidth="1"/>
    <col min="272" max="512" width="9.21875" style="185"/>
    <col min="513" max="513" width="7.5546875" style="185" customWidth="1"/>
    <col min="514" max="514" width="30.44140625" style="185" customWidth="1"/>
    <col min="515" max="524" width="5.5546875" style="185" customWidth="1"/>
    <col min="525" max="526" width="0" style="185" hidden="1" customWidth="1"/>
    <col min="527" max="527" width="10.21875" style="185" customWidth="1"/>
    <col min="528" max="768" width="9.21875" style="185"/>
    <col min="769" max="769" width="7.5546875" style="185" customWidth="1"/>
    <col min="770" max="770" width="30.44140625" style="185" customWidth="1"/>
    <col min="771" max="780" width="5.5546875" style="185" customWidth="1"/>
    <col min="781" max="782" width="0" style="185" hidden="1" customWidth="1"/>
    <col min="783" max="783" width="10.21875" style="185" customWidth="1"/>
    <col min="784" max="1024" width="9.21875" style="185"/>
    <col min="1025" max="1025" width="7.5546875" style="185" customWidth="1"/>
    <col min="1026" max="1026" width="30.44140625" style="185" customWidth="1"/>
    <col min="1027" max="1036" width="5.5546875" style="185" customWidth="1"/>
    <col min="1037" max="1038" width="0" style="185" hidden="1" customWidth="1"/>
    <col min="1039" max="1039" width="10.21875" style="185" customWidth="1"/>
    <col min="1040" max="1280" width="9.21875" style="185"/>
    <col min="1281" max="1281" width="7.5546875" style="185" customWidth="1"/>
    <col min="1282" max="1282" width="30.44140625" style="185" customWidth="1"/>
    <col min="1283" max="1292" width="5.5546875" style="185" customWidth="1"/>
    <col min="1293" max="1294" width="0" style="185" hidden="1" customWidth="1"/>
    <col min="1295" max="1295" width="10.21875" style="185" customWidth="1"/>
    <col min="1296" max="1536" width="9.21875" style="185"/>
    <col min="1537" max="1537" width="7.5546875" style="185" customWidth="1"/>
    <col min="1538" max="1538" width="30.44140625" style="185" customWidth="1"/>
    <col min="1539" max="1548" width="5.5546875" style="185" customWidth="1"/>
    <col min="1549" max="1550" width="0" style="185" hidden="1" customWidth="1"/>
    <col min="1551" max="1551" width="10.21875" style="185" customWidth="1"/>
    <col min="1552" max="1792" width="9.21875" style="185"/>
    <col min="1793" max="1793" width="7.5546875" style="185" customWidth="1"/>
    <col min="1794" max="1794" width="30.44140625" style="185" customWidth="1"/>
    <col min="1795" max="1804" width="5.5546875" style="185" customWidth="1"/>
    <col min="1805" max="1806" width="0" style="185" hidden="1" customWidth="1"/>
    <col min="1807" max="1807" width="10.21875" style="185" customWidth="1"/>
    <col min="1808" max="2048" width="9.21875" style="185"/>
    <col min="2049" max="2049" width="7.5546875" style="185" customWidth="1"/>
    <col min="2050" max="2050" width="30.44140625" style="185" customWidth="1"/>
    <col min="2051" max="2060" width="5.5546875" style="185" customWidth="1"/>
    <col min="2061" max="2062" width="0" style="185" hidden="1" customWidth="1"/>
    <col min="2063" max="2063" width="10.21875" style="185" customWidth="1"/>
    <col min="2064" max="2304" width="9.21875" style="185"/>
    <col min="2305" max="2305" width="7.5546875" style="185" customWidth="1"/>
    <col min="2306" max="2306" width="30.44140625" style="185" customWidth="1"/>
    <col min="2307" max="2316" width="5.5546875" style="185" customWidth="1"/>
    <col min="2317" max="2318" width="0" style="185" hidden="1" customWidth="1"/>
    <col min="2319" max="2319" width="10.21875" style="185" customWidth="1"/>
    <col min="2320" max="2560" width="9.21875" style="185"/>
    <col min="2561" max="2561" width="7.5546875" style="185" customWidth="1"/>
    <col min="2562" max="2562" width="30.44140625" style="185" customWidth="1"/>
    <col min="2563" max="2572" width="5.5546875" style="185" customWidth="1"/>
    <col min="2573" max="2574" width="0" style="185" hidden="1" customWidth="1"/>
    <col min="2575" max="2575" width="10.21875" style="185" customWidth="1"/>
    <col min="2576" max="2816" width="9.21875" style="185"/>
    <col min="2817" max="2817" width="7.5546875" style="185" customWidth="1"/>
    <col min="2818" max="2818" width="30.44140625" style="185" customWidth="1"/>
    <col min="2819" max="2828" width="5.5546875" style="185" customWidth="1"/>
    <col min="2829" max="2830" width="0" style="185" hidden="1" customWidth="1"/>
    <col min="2831" max="2831" width="10.21875" style="185" customWidth="1"/>
    <col min="2832" max="3072" width="9.21875" style="185"/>
    <col min="3073" max="3073" width="7.5546875" style="185" customWidth="1"/>
    <col min="3074" max="3074" width="30.44140625" style="185" customWidth="1"/>
    <col min="3075" max="3084" width="5.5546875" style="185" customWidth="1"/>
    <col min="3085" max="3086" width="0" style="185" hidden="1" customWidth="1"/>
    <col min="3087" max="3087" width="10.21875" style="185" customWidth="1"/>
    <col min="3088" max="3328" width="9.21875" style="185"/>
    <col min="3329" max="3329" width="7.5546875" style="185" customWidth="1"/>
    <col min="3330" max="3330" width="30.44140625" style="185" customWidth="1"/>
    <col min="3331" max="3340" width="5.5546875" style="185" customWidth="1"/>
    <col min="3341" max="3342" width="0" style="185" hidden="1" customWidth="1"/>
    <col min="3343" max="3343" width="10.21875" style="185" customWidth="1"/>
    <col min="3344" max="3584" width="9.21875" style="185"/>
    <col min="3585" max="3585" width="7.5546875" style="185" customWidth="1"/>
    <col min="3586" max="3586" width="30.44140625" style="185" customWidth="1"/>
    <col min="3587" max="3596" width="5.5546875" style="185" customWidth="1"/>
    <col min="3597" max="3598" width="0" style="185" hidden="1" customWidth="1"/>
    <col min="3599" max="3599" width="10.21875" style="185" customWidth="1"/>
    <col min="3600" max="3840" width="9.21875" style="185"/>
    <col min="3841" max="3841" width="7.5546875" style="185" customWidth="1"/>
    <col min="3842" max="3842" width="30.44140625" style="185" customWidth="1"/>
    <col min="3843" max="3852" width="5.5546875" style="185" customWidth="1"/>
    <col min="3853" max="3854" width="0" style="185" hidden="1" customWidth="1"/>
    <col min="3855" max="3855" width="10.21875" style="185" customWidth="1"/>
    <col min="3856" max="4096" width="9.21875" style="185"/>
    <col min="4097" max="4097" width="7.5546875" style="185" customWidth="1"/>
    <col min="4098" max="4098" width="30.44140625" style="185" customWidth="1"/>
    <col min="4099" max="4108" width="5.5546875" style="185" customWidth="1"/>
    <col min="4109" max="4110" width="0" style="185" hidden="1" customWidth="1"/>
    <col min="4111" max="4111" width="10.21875" style="185" customWidth="1"/>
    <col min="4112" max="4352" width="9.21875" style="185"/>
    <col min="4353" max="4353" width="7.5546875" style="185" customWidth="1"/>
    <col min="4354" max="4354" width="30.44140625" style="185" customWidth="1"/>
    <col min="4355" max="4364" width="5.5546875" style="185" customWidth="1"/>
    <col min="4365" max="4366" width="0" style="185" hidden="1" customWidth="1"/>
    <col min="4367" max="4367" width="10.21875" style="185" customWidth="1"/>
    <col min="4368" max="4608" width="9.21875" style="185"/>
    <col min="4609" max="4609" width="7.5546875" style="185" customWidth="1"/>
    <col min="4610" max="4610" width="30.44140625" style="185" customWidth="1"/>
    <col min="4611" max="4620" width="5.5546875" style="185" customWidth="1"/>
    <col min="4621" max="4622" width="0" style="185" hidden="1" customWidth="1"/>
    <col min="4623" max="4623" width="10.21875" style="185" customWidth="1"/>
    <col min="4624" max="4864" width="9.21875" style="185"/>
    <col min="4865" max="4865" width="7.5546875" style="185" customWidth="1"/>
    <col min="4866" max="4866" width="30.44140625" style="185" customWidth="1"/>
    <col min="4867" max="4876" width="5.5546875" style="185" customWidth="1"/>
    <col min="4877" max="4878" width="0" style="185" hidden="1" customWidth="1"/>
    <col min="4879" max="4879" width="10.21875" style="185" customWidth="1"/>
    <col min="4880" max="5120" width="9.21875" style="185"/>
    <col min="5121" max="5121" width="7.5546875" style="185" customWidth="1"/>
    <col min="5122" max="5122" width="30.44140625" style="185" customWidth="1"/>
    <col min="5123" max="5132" width="5.5546875" style="185" customWidth="1"/>
    <col min="5133" max="5134" width="0" style="185" hidden="1" customWidth="1"/>
    <col min="5135" max="5135" width="10.21875" style="185" customWidth="1"/>
    <col min="5136" max="5376" width="9.21875" style="185"/>
    <col min="5377" max="5377" width="7.5546875" style="185" customWidth="1"/>
    <col min="5378" max="5378" width="30.44140625" style="185" customWidth="1"/>
    <col min="5379" max="5388" width="5.5546875" style="185" customWidth="1"/>
    <col min="5389" max="5390" width="0" style="185" hidden="1" customWidth="1"/>
    <col min="5391" max="5391" width="10.21875" style="185" customWidth="1"/>
    <col min="5392" max="5632" width="9.21875" style="185"/>
    <col min="5633" max="5633" width="7.5546875" style="185" customWidth="1"/>
    <col min="5634" max="5634" width="30.44140625" style="185" customWidth="1"/>
    <col min="5635" max="5644" width="5.5546875" style="185" customWidth="1"/>
    <col min="5645" max="5646" width="0" style="185" hidden="1" customWidth="1"/>
    <col min="5647" max="5647" width="10.21875" style="185" customWidth="1"/>
    <col min="5648" max="5888" width="9.21875" style="185"/>
    <col min="5889" max="5889" width="7.5546875" style="185" customWidth="1"/>
    <col min="5890" max="5890" width="30.44140625" style="185" customWidth="1"/>
    <col min="5891" max="5900" width="5.5546875" style="185" customWidth="1"/>
    <col min="5901" max="5902" width="0" style="185" hidden="1" customWidth="1"/>
    <col min="5903" max="5903" width="10.21875" style="185" customWidth="1"/>
    <col min="5904" max="6144" width="9.21875" style="185"/>
    <col min="6145" max="6145" width="7.5546875" style="185" customWidth="1"/>
    <col min="6146" max="6146" width="30.44140625" style="185" customWidth="1"/>
    <col min="6147" max="6156" width="5.5546875" style="185" customWidth="1"/>
    <col min="6157" max="6158" width="0" style="185" hidden="1" customWidth="1"/>
    <col min="6159" max="6159" width="10.21875" style="185" customWidth="1"/>
    <col min="6160" max="6400" width="9.21875" style="185"/>
    <col min="6401" max="6401" width="7.5546875" style="185" customWidth="1"/>
    <col min="6402" max="6402" width="30.44140625" style="185" customWidth="1"/>
    <col min="6403" max="6412" width="5.5546875" style="185" customWidth="1"/>
    <col min="6413" max="6414" width="0" style="185" hidden="1" customWidth="1"/>
    <col min="6415" max="6415" width="10.21875" style="185" customWidth="1"/>
    <col min="6416" max="6656" width="9.21875" style="185"/>
    <col min="6657" max="6657" width="7.5546875" style="185" customWidth="1"/>
    <col min="6658" max="6658" width="30.44140625" style="185" customWidth="1"/>
    <col min="6659" max="6668" width="5.5546875" style="185" customWidth="1"/>
    <col min="6669" max="6670" width="0" style="185" hidden="1" customWidth="1"/>
    <col min="6671" max="6671" width="10.21875" style="185" customWidth="1"/>
    <col min="6672" max="6912" width="9.21875" style="185"/>
    <col min="6913" max="6913" width="7.5546875" style="185" customWidth="1"/>
    <col min="6914" max="6914" width="30.44140625" style="185" customWidth="1"/>
    <col min="6915" max="6924" width="5.5546875" style="185" customWidth="1"/>
    <col min="6925" max="6926" width="0" style="185" hidden="1" customWidth="1"/>
    <col min="6927" max="6927" width="10.21875" style="185" customWidth="1"/>
    <col min="6928" max="7168" width="9.21875" style="185"/>
    <col min="7169" max="7169" width="7.5546875" style="185" customWidth="1"/>
    <col min="7170" max="7170" width="30.44140625" style="185" customWidth="1"/>
    <col min="7171" max="7180" width="5.5546875" style="185" customWidth="1"/>
    <col min="7181" max="7182" width="0" style="185" hidden="1" customWidth="1"/>
    <col min="7183" max="7183" width="10.21875" style="185" customWidth="1"/>
    <col min="7184" max="7424" width="9.21875" style="185"/>
    <col min="7425" max="7425" width="7.5546875" style="185" customWidth="1"/>
    <col min="7426" max="7426" width="30.44140625" style="185" customWidth="1"/>
    <col min="7427" max="7436" width="5.5546875" style="185" customWidth="1"/>
    <col min="7437" max="7438" width="0" style="185" hidden="1" customWidth="1"/>
    <col min="7439" max="7439" width="10.21875" style="185" customWidth="1"/>
    <col min="7440" max="7680" width="9.21875" style="185"/>
    <col min="7681" max="7681" width="7.5546875" style="185" customWidth="1"/>
    <col min="7682" max="7682" width="30.44140625" style="185" customWidth="1"/>
    <col min="7683" max="7692" width="5.5546875" style="185" customWidth="1"/>
    <col min="7693" max="7694" width="0" style="185" hidden="1" customWidth="1"/>
    <col min="7695" max="7695" width="10.21875" style="185" customWidth="1"/>
    <col min="7696" max="7936" width="9.21875" style="185"/>
    <col min="7937" max="7937" width="7.5546875" style="185" customWidth="1"/>
    <col min="7938" max="7938" width="30.44140625" style="185" customWidth="1"/>
    <col min="7939" max="7948" width="5.5546875" style="185" customWidth="1"/>
    <col min="7949" max="7950" width="0" style="185" hidden="1" customWidth="1"/>
    <col min="7951" max="7951" width="10.21875" style="185" customWidth="1"/>
    <col min="7952" max="8192" width="9.21875" style="185"/>
    <col min="8193" max="8193" width="7.5546875" style="185" customWidth="1"/>
    <col min="8194" max="8194" width="30.44140625" style="185" customWidth="1"/>
    <col min="8195" max="8204" width="5.5546875" style="185" customWidth="1"/>
    <col min="8205" max="8206" width="0" style="185" hidden="1" customWidth="1"/>
    <col min="8207" max="8207" width="10.21875" style="185" customWidth="1"/>
    <col min="8208" max="8448" width="9.21875" style="185"/>
    <col min="8449" max="8449" width="7.5546875" style="185" customWidth="1"/>
    <col min="8450" max="8450" width="30.44140625" style="185" customWidth="1"/>
    <col min="8451" max="8460" width="5.5546875" style="185" customWidth="1"/>
    <col min="8461" max="8462" width="0" style="185" hidden="1" customWidth="1"/>
    <col min="8463" max="8463" width="10.21875" style="185" customWidth="1"/>
    <col min="8464" max="8704" width="9.21875" style="185"/>
    <col min="8705" max="8705" width="7.5546875" style="185" customWidth="1"/>
    <col min="8706" max="8706" width="30.44140625" style="185" customWidth="1"/>
    <col min="8707" max="8716" width="5.5546875" style="185" customWidth="1"/>
    <col min="8717" max="8718" width="0" style="185" hidden="1" customWidth="1"/>
    <col min="8719" max="8719" width="10.21875" style="185" customWidth="1"/>
    <col min="8720" max="8960" width="9.21875" style="185"/>
    <col min="8961" max="8961" width="7.5546875" style="185" customWidth="1"/>
    <col min="8962" max="8962" width="30.44140625" style="185" customWidth="1"/>
    <col min="8963" max="8972" width="5.5546875" style="185" customWidth="1"/>
    <col min="8973" max="8974" width="0" style="185" hidden="1" customWidth="1"/>
    <col min="8975" max="8975" width="10.21875" style="185" customWidth="1"/>
    <col min="8976" max="9216" width="9.21875" style="185"/>
    <col min="9217" max="9217" width="7.5546875" style="185" customWidth="1"/>
    <col min="9218" max="9218" width="30.44140625" style="185" customWidth="1"/>
    <col min="9219" max="9228" width="5.5546875" style="185" customWidth="1"/>
    <col min="9229" max="9230" width="0" style="185" hidden="1" customWidth="1"/>
    <col min="9231" max="9231" width="10.21875" style="185" customWidth="1"/>
    <col min="9232" max="9472" width="9.21875" style="185"/>
    <col min="9473" max="9473" width="7.5546875" style="185" customWidth="1"/>
    <col min="9474" max="9474" width="30.44140625" style="185" customWidth="1"/>
    <col min="9475" max="9484" width="5.5546875" style="185" customWidth="1"/>
    <col min="9485" max="9486" width="0" style="185" hidden="1" customWidth="1"/>
    <col min="9487" max="9487" width="10.21875" style="185" customWidth="1"/>
    <col min="9488" max="9728" width="9.21875" style="185"/>
    <col min="9729" max="9729" width="7.5546875" style="185" customWidth="1"/>
    <col min="9730" max="9730" width="30.44140625" style="185" customWidth="1"/>
    <col min="9731" max="9740" width="5.5546875" style="185" customWidth="1"/>
    <col min="9741" max="9742" width="0" style="185" hidden="1" customWidth="1"/>
    <col min="9743" max="9743" width="10.21875" style="185" customWidth="1"/>
    <col min="9744" max="9984" width="9.21875" style="185"/>
    <col min="9985" max="9985" width="7.5546875" style="185" customWidth="1"/>
    <col min="9986" max="9986" width="30.44140625" style="185" customWidth="1"/>
    <col min="9987" max="9996" width="5.5546875" style="185" customWidth="1"/>
    <col min="9997" max="9998" width="0" style="185" hidden="1" customWidth="1"/>
    <col min="9999" max="9999" width="10.21875" style="185" customWidth="1"/>
    <col min="10000" max="10240" width="9.21875" style="185"/>
    <col min="10241" max="10241" width="7.5546875" style="185" customWidth="1"/>
    <col min="10242" max="10242" width="30.44140625" style="185" customWidth="1"/>
    <col min="10243" max="10252" width="5.5546875" style="185" customWidth="1"/>
    <col min="10253" max="10254" width="0" style="185" hidden="1" customWidth="1"/>
    <col min="10255" max="10255" width="10.21875" style="185" customWidth="1"/>
    <col min="10256" max="10496" width="9.21875" style="185"/>
    <col min="10497" max="10497" width="7.5546875" style="185" customWidth="1"/>
    <col min="10498" max="10498" width="30.44140625" style="185" customWidth="1"/>
    <col min="10499" max="10508" width="5.5546875" style="185" customWidth="1"/>
    <col min="10509" max="10510" width="0" style="185" hidden="1" customWidth="1"/>
    <col min="10511" max="10511" width="10.21875" style="185" customWidth="1"/>
    <col min="10512" max="10752" width="9.21875" style="185"/>
    <col min="10753" max="10753" width="7.5546875" style="185" customWidth="1"/>
    <col min="10754" max="10754" width="30.44140625" style="185" customWidth="1"/>
    <col min="10755" max="10764" width="5.5546875" style="185" customWidth="1"/>
    <col min="10765" max="10766" width="0" style="185" hidden="1" customWidth="1"/>
    <col min="10767" max="10767" width="10.21875" style="185" customWidth="1"/>
    <col min="10768" max="11008" width="9.21875" style="185"/>
    <col min="11009" max="11009" width="7.5546875" style="185" customWidth="1"/>
    <col min="11010" max="11010" width="30.44140625" style="185" customWidth="1"/>
    <col min="11011" max="11020" width="5.5546875" style="185" customWidth="1"/>
    <col min="11021" max="11022" width="0" style="185" hidden="1" customWidth="1"/>
    <col min="11023" max="11023" width="10.21875" style="185" customWidth="1"/>
    <col min="11024" max="11264" width="9.21875" style="185"/>
    <col min="11265" max="11265" width="7.5546875" style="185" customWidth="1"/>
    <col min="11266" max="11266" width="30.44140625" style="185" customWidth="1"/>
    <col min="11267" max="11276" width="5.5546875" style="185" customWidth="1"/>
    <col min="11277" max="11278" width="0" style="185" hidden="1" customWidth="1"/>
    <col min="11279" max="11279" width="10.21875" style="185" customWidth="1"/>
    <col min="11280" max="11520" width="9.21875" style="185"/>
    <col min="11521" max="11521" width="7.5546875" style="185" customWidth="1"/>
    <col min="11522" max="11522" width="30.44140625" style="185" customWidth="1"/>
    <col min="11523" max="11532" width="5.5546875" style="185" customWidth="1"/>
    <col min="11533" max="11534" width="0" style="185" hidden="1" customWidth="1"/>
    <col min="11535" max="11535" width="10.21875" style="185" customWidth="1"/>
    <col min="11536" max="11776" width="9.21875" style="185"/>
    <col min="11777" max="11777" width="7.5546875" style="185" customWidth="1"/>
    <col min="11778" max="11778" width="30.44140625" style="185" customWidth="1"/>
    <col min="11779" max="11788" width="5.5546875" style="185" customWidth="1"/>
    <col min="11789" max="11790" width="0" style="185" hidden="1" customWidth="1"/>
    <col min="11791" max="11791" width="10.21875" style="185" customWidth="1"/>
    <col min="11792" max="12032" width="9.21875" style="185"/>
    <col min="12033" max="12033" width="7.5546875" style="185" customWidth="1"/>
    <col min="12034" max="12034" width="30.44140625" style="185" customWidth="1"/>
    <col min="12035" max="12044" width="5.5546875" style="185" customWidth="1"/>
    <col min="12045" max="12046" width="0" style="185" hidden="1" customWidth="1"/>
    <col min="12047" max="12047" width="10.21875" style="185" customWidth="1"/>
    <col min="12048" max="12288" width="9.21875" style="185"/>
    <col min="12289" max="12289" width="7.5546875" style="185" customWidth="1"/>
    <col min="12290" max="12290" width="30.44140625" style="185" customWidth="1"/>
    <col min="12291" max="12300" width="5.5546875" style="185" customWidth="1"/>
    <col min="12301" max="12302" width="0" style="185" hidden="1" customWidth="1"/>
    <col min="12303" max="12303" width="10.21875" style="185" customWidth="1"/>
    <col min="12304" max="12544" width="9.21875" style="185"/>
    <col min="12545" max="12545" width="7.5546875" style="185" customWidth="1"/>
    <col min="12546" max="12546" width="30.44140625" style="185" customWidth="1"/>
    <col min="12547" max="12556" width="5.5546875" style="185" customWidth="1"/>
    <col min="12557" max="12558" width="0" style="185" hidden="1" customWidth="1"/>
    <col min="12559" max="12559" width="10.21875" style="185" customWidth="1"/>
    <col min="12560" max="12800" width="9.21875" style="185"/>
    <col min="12801" max="12801" width="7.5546875" style="185" customWidth="1"/>
    <col min="12802" max="12802" width="30.44140625" style="185" customWidth="1"/>
    <col min="12803" max="12812" width="5.5546875" style="185" customWidth="1"/>
    <col min="12813" max="12814" width="0" style="185" hidden="1" customWidth="1"/>
    <col min="12815" max="12815" width="10.21875" style="185" customWidth="1"/>
    <col min="12816" max="13056" width="9.21875" style="185"/>
    <col min="13057" max="13057" width="7.5546875" style="185" customWidth="1"/>
    <col min="13058" max="13058" width="30.44140625" style="185" customWidth="1"/>
    <col min="13059" max="13068" width="5.5546875" style="185" customWidth="1"/>
    <col min="13069" max="13070" width="0" style="185" hidden="1" customWidth="1"/>
    <col min="13071" max="13071" width="10.21875" style="185" customWidth="1"/>
    <col min="13072" max="13312" width="9.21875" style="185"/>
    <col min="13313" max="13313" width="7.5546875" style="185" customWidth="1"/>
    <col min="13314" max="13314" width="30.44140625" style="185" customWidth="1"/>
    <col min="13315" max="13324" width="5.5546875" style="185" customWidth="1"/>
    <col min="13325" max="13326" width="0" style="185" hidden="1" customWidth="1"/>
    <col min="13327" max="13327" width="10.21875" style="185" customWidth="1"/>
    <col min="13328" max="13568" width="9.21875" style="185"/>
    <col min="13569" max="13569" width="7.5546875" style="185" customWidth="1"/>
    <col min="13570" max="13570" width="30.44140625" style="185" customWidth="1"/>
    <col min="13571" max="13580" width="5.5546875" style="185" customWidth="1"/>
    <col min="13581" max="13582" width="0" style="185" hidden="1" customWidth="1"/>
    <col min="13583" max="13583" width="10.21875" style="185" customWidth="1"/>
    <col min="13584" max="13824" width="9.21875" style="185"/>
    <col min="13825" max="13825" width="7.5546875" style="185" customWidth="1"/>
    <col min="13826" max="13826" width="30.44140625" style="185" customWidth="1"/>
    <col min="13827" max="13836" width="5.5546875" style="185" customWidth="1"/>
    <col min="13837" max="13838" width="0" style="185" hidden="1" customWidth="1"/>
    <col min="13839" max="13839" width="10.21875" style="185" customWidth="1"/>
    <col min="13840" max="14080" width="9.21875" style="185"/>
    <col min="14081" max="14081" width="7.5546875" style="185" customWidth="1"/>
    <col min="14082" max="14082" width="30.44140625" style="185" customWidth="1"/>
    <col min="14083" max="14092" width="5.5546875" style="185" customWidth="1"/>
    <col min="14093" max="14094" width="0" style="185" hidden="1" customWidth="1"/>
    <col min="14095" max="14095" width="10.21875" style="185" customWidth="1"/>
    <col min="14096" max="14336" width="9.21875" style="185"/>
    <col min="14337" max="14337" width="7.5546875" style="185" customWidth="1"/>
    <col min="14338" max="14338" width="30.44140625" style="185" customWidth="1"/>
    <col min="14339" max="14348" width="5.5546875" style="185" customWidth="1"/>
    <col min="14349" max="14350" width="0" style="185" hidden="1" customWidth="1"/>
    <col min="14351" max="14351" width="10.21875" style="185" customWidth="1"/>
    <col min="14352" max="14592" width="9.21875" style="185"/>
    <col min="14593" max="14593" width="7.5546875" style="185" customWidth="1"/>
    <col min="14594" max="14594" width="30.44140625" style="185" customWidth="1"/>
    <col min="14595" max="14604" width="5.5546875" style="185" customWidth="1"/>
    <col min="14605" max="14606" width="0" style="185" hidden="1" customWidth="1"/>
    <col min="14607" max="14607" width="10.21875" style="185" customWidth="1"/>
    <col min="14608" max="14848" width="9.21875" style="185"/>
    <col min="14849" max="14849" width="7.5546875" style="185" customWidth="1"/>
    <col min="14850" max="14850" width="30.44140625" style="185" customWidth="1"/>
    <col min="14851" max="14860" width="5.5546875" style="185" customWidth="1"/>
    <col min="14861" max="14862" width="0" style="185" hidden="1" customWidth="1"/>
    <col min="14863" max="14863" width="10.21875" style="185" customWidth="1"/>
    <col min="14864" max="15104" width="9.21875" style="185"/>
    <col min="15105" max="15105" width="7.5546875" style="185" customWidth="1"/>
    <col min="15106" max="15106" width="30.44140625" style="185" customWidth="1"/>
    <col min="15107" max="15116" width="5.5546875" style="185" customWidth="1"/>
    <col min="15117" max="15118" width="0" style="185" hidden="1" customWidth="1"/>
    <col min="15119" max="15119" width="10.21875" style="185" customWidth="1"/>
    <col min="15120" max="15360" width="9.21875" style="185"/>
    <col min="15361" max="15361" width="7.5546875" style="185" customWidth="1"/>
    <col min="15362" max="15362" width="30.44140625" style="185" customWidth="1"/>
    <col min="15363" max="15372" width="5.5546875" style="185" customWidth="1"/>
    <col min="15373" max="15374" width="0" style="185" hidden="1" customWidth="1"/>
    <col min="15375" max="15375" width="10.21875" style="185" customWidth="1"/>
    <col min="15376" max="15616" width="9.21875" style="185"/>
    <col min="15617" max="15617" width="7.5546875" style="185" customWidth="1"/>
    <col min="15618" max="15618" width="30.44140625" style="185" customWidth="1"/>
    <col min="15619" max="15628" width="5.5546875" style="185" customWidth="1"/>
    <col min="15629" max="15630" width="0" style="185" hidden="1" customWidth="1"/>
    <col min="15631" max="15631" width="10.21875" style="185" customWidth="1"/>
    <col min="15632" max="15872" width="9.21875" style="185"/>
    <col min="15873" max="15873" width="7.5546875" style="185" customWidth="1"/>
    <col min="15874" max="15874" width="30.44140625" style="185" customWidth="1"/>
    <col min="15875" max="15884" width="5.5546875" style="185" customWidth="1"/>
    <col min="15885" max="15886" width="0" style="185" hidden="1" customWidth="1"/>
    <col min="15887" max="15887" width="10.21875" style="185" customWidth="1"/>
    <col min="15888" max="16128" width="9.21875" style="185"/>
    <col min="16129" max="16129" width="7.5546875" style="185" customWidth="1"/>
    <col min="16130" max="16130" width="30.44140625" style="185" customWidth="1"/>
    <col min="16131" max="16140" width="5.5546875" style="185" customWidth="1"/>
    <col min="16141" max="16142" width="0" style="185" hidden="1" customWidth="1"/>
    <col min="16143" max="16143" width="10.21875" style="185" customWidth="1"/>
    <col min="16144" max="16384" width="9.21875" style="185"/>
  </cols>
  <sheetData>
    <row r="1" spans="1:14" ht="25.05" customHeight="1" x14ac:dyDescent="0.2">
      <c r="A1" s="236"/>
      <c r="B1" s="454" t="str">
        <f>CONCATENATE("FAO PULP, PAPER AND PAPERBOARD CAPACITY SURVEY ",TEXT(C4,"0"),"-",TEXT(C4+5,"0"))</f>
        <v>FAO PULP, PAPER AND PAPERBOARD CAPACITY SURVEY 2020-2025</v>
      </c>
      <c r="C1" s="454"/>
      <c r="D1" s="454"/>
      <c r="E1" s="454"/>
      <c r="F1" s="454"/>
      <c r="G1" s="454"/>
      <c r="H1" s="454"/>
      <c r="I1" s="454"/>
      <c r="J1" s="454"/>
      <c r="K1" s="454"/>
      <c r="L1" s="237"/>
    </row>
    <row r="2" spans="1:14" ht="12" customHeight="1" x14ac:dyDescent="0.2">
      <c r="A2" s="456" t="str">
        <f>IF(($N$13=0),$M$15,$M$16)</f>
        <v>No inconsistencies detected</v>
      </c>
      <c r="B2" s="457"/>
      <c r="C2" s="457"/>
      <c r="D2" s="457"/>
      <c r="E2" s="457"/>
      <c r="F2" s="457"/>
      <c r="G2" s="457"/>
      <c r="H2" s="457"/>
      <c r="I2" s="457"/>
      <c r="J2" s="457"/>
      <c r="K2" s="457"/>
      <c r="L2" s="458"/>
    </row>
    <row r="3" spans="1:14" ht="5.0999999999999996" customHeight="1" x14ac:dyDescent="0.2">
      <c r="A3" s="238"/>
      <c r="B3" s="239"/>
      <c r="C3" s="239"/>
      <c r="D3" s="239"/>
      <c r="E3" s="239"/>
      <c r="F3" s="239"/>
      <c r="G3" s="239"/>
      <c r="H3" s="239"/>
      <c r="I3" s="239"/>
      <c r="J3" s="239"/>
      <c r="K3" s="239"/>
      <c r="L3" s="240"/>
    </row>
    <row r="4" spans="1:14" ht="8.1" customHeight="1" x14ac:dyDescent="0.2">
      <c r="A4" s="241"/>
      <c r="B4" s="242"/>
      <c r="C4" s="455">
        <f>'1-CAPACITY'!C4:D4</f>
        <v>2020</v>
      </c>
      <c r="D4" s="455"/>
      <c r="E4" s="455">
        <f>C4+1</f>
        <v>2021</v>
      </c>
      <c r="F4" s="455"/>
      <c r="G4" s="455">
        <f>C4+2</f>
        <v>2022</v>
      </c>
      <c r="H4" s="455"/>
      <c r="I4" s="455">
        <f>C4+3</f>
        <v>2023</v>
      </c>
      <c r="J4" s="455"/>
      <c r="K4" s="243">
        <f>C4+4</f>
        <v>2024</v>
      </c>
      <c r="L4" s="244">
        <f>C4+5</f>
        <v>2025</v>
      </c>
    </row>
    <row r="5" spans="1:14" ht="6" customHeight="1" x14ac:dyDescent="0.2">
      <c r="A5" s="245" t="s">
        <v>1</v>
      </c>
      <c r="B5" s="246"/>
      <c r="C5" s="246" t="s">
        <v>1</v>
      </c>
      <c r="D5" s="246"/>
      <c r="E5" s="246" t="s">
        <v>1</v>
      </c>
      <c r="F5" s="246"/>
      <c r="G5" s="246" t="s">
        <v>1</v>
      </c>
      <c r="H5" s="246"/>
      <c r="I5" s="246" t="s">
        <v>1</v>
      </c>
      <c r="J5" s="246"/>
      <c r="K5" s="246" t="s">
        <v>1</v>
      </c>
      <c r="L5" s="247" t="s">
        <v>1</v>
      </c>
    </row>
    <row r="6" spans="1:14" ht="8.1" customHeight="1" x14ac:dyDescent="0.2">
      <c r="A6" s="241" t="s">
        <v>2</v>
      </c>
      <c r="B6" s="248"/>
      <c r="C6" s="249" t="s">
        <v>3</v>
      </c>
      <c r="D6" s="249" t="s">
        <v>4</v>
      </c>
      <c r="E6" s="249" t="s">
        <v>3</v>
      </c>
      <c r="F6" s="249" t="s">
        <v>4</v>
      </c>
      <c r="G6" s="249" t="s">
        <v>3</v>
      </c>
      <c r="H6" s="249" t="s">
        <v>4</v>
      </c>
      <c r="I6" s="249" t="s">
        <v>3</v>
      </c>
      <c r="J6" s="249" t="s">
        <v>4</v>
      </c>
      <c r="K6" s="249" t="s">
        <v>3</v>
      </c>
      <c r="L6" s="250" t="s">
        <v>3</v>
      </c>
    </row>
    <row r="7" spans="1:14" ht="8.1" customHeight="1" x14ac:dyDescent="0.2">
      <c r="A7" s="251"/>
      <c r="B7" s="248"/>
      <c r="C7" s="249" t="s">
        <v>5</v>
      </c>
      <c r="D7" s="249" t="s">
        <v>249</v>
      </c>
      <c r="E7" s="249" t="s">
        <v>5</v>
      </c>
      <c r="F7" s="249" t="s">
        <v>249</v>
      </c>
      <c r="G7" s="249" t="s">
        <v>5</v>
      </c>
      <c r="H7" s="249" t="s">
        <v>249</v>
      </c>
      <c r="I7" s="249" t="s">
        <v>5</v>
      </c>
      <c r="J7" s="249" t="s">
        <v>249</v>
      </c>
      <c r="K7" s="249" t="s">
        <v>5</v>
      </c>
      <c r="L7" s="250" t="s">
        <v>5</v>
      </c>
    </row>
    <row r="8" spans="1:14" ht="8.1" customHeight="1" x14ac:dyDescent="0.2">
      <c r="A8" s="241"/>
      <c r="B8" s="248"/>
      <c r="C8" s="249"/>
      <c r="D8" s="249" t="s">
        <v>6</v>
      </c>
      <c r="E8" s="249"/>
      <c r="F8" s="249" t="s">
        <v>6</v>
      </c>
      <c r="G8" s="249"/>
      <c r="H8" s="249" t="s">
        <v>6</v>
      </c>
      <c r="I8" s="249"/>
      <c r="J8" s="249" t="s">
        <v>6</v>
      </c>
      <c r="K8" s="249"/>
      <c r="L8" s="250" t="s">
        <v>0</v>
      </c>
    </row>
    <row r="9" spans="1:14" ht="8.1" customHeight="1" x14ac:dyDescent="0.2">
      <c r="A9" s="241"/>
      <c r="B9" s="248"/>
      <c r="C9" s="249"/>
      <c r="D9" s="249" t="s">
        <v>7</v>
      </c>
      <c r="E9" s="249"/>
      <c r="F9" s="249" t="s">
        <v>7</v>
      </c>
      <c r="G9" s="249"/>
      <c r="H9" s="249" t="s">
        <v>7</v>
      </c>
      <c r="I9" s="249"/>
      <c r="J9" s="249" t="s">
        <v>7</v>
      </c>
      <c r="K9" s="249"/>
      <c r="L9" s="250" t="s">
        <v>0</v>
      </c>
    </row>
    <row r="10" spans="1:14" ht="6" customHeight="1" x14ac:dyDescent="0.2">
      <c r="A10" s="245" t="s">
        <v>1</v>
      </c>
      <c r="B10" s="246"/>
      <c r="C10" s="246" t="s">
        <v>1</v>
      </c>
      <c r="D10" s="246"/>
      <c r="E10" s="246" t="s">
        <v>1</v>
      </c>
      <c r="F10" s="246"/>
      <c r="G10" s="246" t="s">
        <v>1</v>
      </c>
      <c r="H10" s="246"/>
      <c r="I10" s="246" t="s">
        <v>1</v>
      </c>
      <c r="J10" s="246"/>
      <c r="K10" s="246" t="s">
        <v>1</v>
      </c>
      <c r="L10" s="247" t="s">
        <v>1</v>
      </c>
    </row>
    <row r="11" spans="1:14" ht="8.1" customHeight="1" x14ac:dyDescent="0.2">
      <c r="A11" s="251"/>
      <c r="B11" s="252"/>
      <c r="C11" s="249"/>
      <c r="D11" s="249" t="s">
        <v>8</v>
      </c>
      <c r="E11" s="360" t="s">
        <v>254</v>
      </c>
      <c r="F11" s="249"/>
      <c r="G11" s="249"/>
      <c r="H11" s="249"/>
      <c r="I11" s="249"/>
      <c r="J11" s="249"/>
      <c r="K11" s="249"/>
      <c r="L11" s="250"/>
    </row>
    <row r="12" spans="1:14" ht="6" customHeight="1" x14ac:dyDescent="0.2">
      <c r="A12" s="253" t="s">
        <v>1</v>
      </c>
      <c r="B12" s="254"/>
      <c r="C12" s="254" t="s">
        <v>1</v>
      </c>
      <c r="D12" s="254"/>
      <c r="E12" s="254" t="s">
        <v>1</v>
      </c>
      <c r="F12" s="254"/>
      <c r="G12" s="254" t="s">
        <v>1</v>
      </c>
      <c r="H12" s="254"/>
      <c r="I12" s="254" t="s">
        <v>1</v>
      </c>
      <c r="J12" s="254"/>
      <c r="K12" s="254" t="s">
        <v>1</v>
      </c>
      <c r="L12" s="255" t="s">
        <v>1</v>
      </c>
    </row>
    <row r="13" spans="1:14" ht="8.5500000000000007" customHeight="1" x14ac:dyDescent="0.2">
      <c r="A13" s="256" t="s">
        <v>9</v>
      </c>
      <c r="B13" s="257"/>
      <c r="C13" s="258" t="s">
        <v>250</v>
      </c>
      <c r="D13" s="258" t="s">
        <v>250</v>
      </c>
      <c r="E13" s="258" t="s">
        <v>250</v>
      </c>
      <c r="F13" s="258" t="s">
        <v>250</v>
      </c>
      <c r="G13" s="258" t="s">
        <v>250</v>
      </c>
      <c r="H13" s="258" t="s">
        <v>250</v>
      </c>
      <c r="I13" s="258" t="s">
        <v>250</v>
      </c>
      <c r="J13" s="258" t="s">
        <v>250</v>
      </c>
      <c r="K13" s="258" t="s">
        <v>250</v>
      </c>
      <c r="L13" s="259" t="s">
        <v>250</v>
      </c>
      <c r="M13" s="185">
        <f>COUNTIF(C13:L93,"ok")</f>
        <v>566</v>
      </c>
      <c r="N13" s="185">
        <f>M13-566</f>
        <v>0</v>
      </c>
    </row>
    <row r="14" spans="1:14" ht="8.5500000000000007" customHeight="1" x14ac:dyDescent="0.2">
      <c r="A14" s="260" t="s">
        <v>178</v>
      </c>
      <c r="B14" s="261"/>
      <c r="C14" s="262" t="s">
        <v>250</v>
      </c>
      <c r="D14" s="262" t="s">
        <v>250</v>
      </c>
      <c r="E14" s="262" t="s">
        <v>250</v>
      </c>
      <c r="F14" s="262" t="s">
        <v>250</v>
      </c>
      <c r="G14" s="262" t="s">
        <v>250</v>
      </c>
      <c r="H14" s="262" t="s">
        <v>250</v>
      </c>
      <c r="I14" s="262" t="s">
        <v>250</v>
      </c>
      <c r="J14" s="262" t="s">
        <v>250</v>
      </c>
      <c r="K14" s="262" t="s">
        <v>250</v>
      </c>
      <c r="L14" s="263" t="s">
        <v>250</v>
      </c>
      <c r="M14" s="185">
        <f>COUNTIF(C13:L93,"x")</f>
        <v>0</v>
      </c>
    </row>
    <row r="15" spans="1:14" ht="8.5500000000000007" customHeight="1" x14ac:dyDescent="0.2">
      <c r="A15" s="256" t="s">
        <v>179</v>
      </c>
      <c r="B15" s="257"/>
      <c r="C15" s="264" t="s">
        <v>250</v>
      </c>
      <c r="D15" s="264" t="s">
        <v>250</v>
      </c>
      <c r="E15" s="264" t="s">
        <v>250</v>
      </c>
      <c r="F15" s="264" t="s">
        <v>250</v>
      </c>
      <c r="G15" s="264" t="s">
        <v>250</v>
      </c>
      <c r="H15" s="264" t="s">
        <v>250</v>
      </c>
      <c r="I15" s="264" t="s">
        <v>250</v>
      </c>
      <c r="J15" s="264" t="s">
        <v>250</v>
      </c>
      <c r="K15" s="264" t="s">
        <v>250</v>
      </c>
      <c r="L15" s="265" t="s">
        <v>250</v>
      </c>
      <c r="M15" s="9" t="s">
        <v>48</v>
      </c>
    </row>
    <row r="16" spans="1:14" ht="8.5500000000000007" customHeight="1" x14ac:dyDescent="0.2">
      <c r="A16" s="266" t="s">
        <v>180</v>
      </c>
      <c r="B16" s="267"/>
      <c r="C16" s="268" t="s">
        <v>250</v>
      </c>
      <c r="D16" s="268" t="s">
        <v>250</v>
      </c>
      <c r="E16" s="268" t="s">
        <v>250</v>
      </c>
      <c r="F16" s="268" t="s">
        <v>250</v>
      </c>
      <c r="G16" s="268" t="s">
        <v>250</v>
      </c>
      <c r="H16" s="268" t="s">
        <v>250</v>
      </c>
      <c r="I16" s="268" t="s">
        <v>250</v>
      </c>
      <c r="J16" s="268" t="s">
        <v>250</v>
      </c>
      <c r="K16" s="268" t="s">
        <v>250</v>
      </c>
      <c r="L16" s="269" t="s">
        <v>250</v>
      </c>
      <c r="M16" s="12" t="str">
        <f>CONCATENATE("Inconsistencies detected: ",M14)</f>
        <v>Inconsistencies detected: 0</v>
      </c>
    </row>
    <row r="17" spans="1:12" ht="8.5500000000000007" customHeight="1" x14ac:dyDescent="0.2">
      <c r="A17" s="256" t="s">
        <v>181</v>
      </c>
      <c r="B17" s="257"/>
      <c r="C17" s="258" t="s">
        <v>250</v>
      </c>
      <c r="D17" s="258" t="s">
        <v>250</v>
      </c>
      <c r="E17" s="258" t="s">
        <v>250</v>
      </c>
      <c r="F17" s="258" t="s">
        <v>250</v>
      </c>
      <c r="G17" s="258" t="s">
        <v>250</v>
      </c>
      <c r="H17" s="258" t="s">
        <v>250</v>
      </c>
      <c r="I17" s="258" t="s">
        <v>250</v>
      </c>
      <c r="J17" s="258" t="s">
        <v>250</v>
      </c>
      <c r="K17" s="258" t="s">
        <v>250</v>
      </c>
      <c r="L17" s="259" t="s">
        <v>250</v>
      </c>
    </row>
    <row r="18" spans="1:12" ht="8.5500000000000007" customHeight="1" x14ac:dyDescent="0.2">
      <c r="A18" s="266" t="s">
        <v>182</v>
      </c>
      <c r="B18" s="267"/>
      <c r="C18" s="268" t="s">
        <v>250</v>
      </c>
      <c r="D18" s="268" t="s">
        <v>250</v>
      </c>
      <c r="E18" s="268" t="s">
        <v>250</v>
      </c>
      <c r="F18" s="268" t="s">
        <v>250</v>
      </c>
      <c r="G18" s="268" t="s">
        <v>250</v>
      </c>
      <c r="H18" s="268" t="s">
        <v>250</v>
      </c>
      <c r="I18" s="268" t="s">
        <v>250</v>
      </c>
      <c r="J18" s="268" t="s">
        <v>250</v>
      </c>
      <c r="K18" s="268" t="s">
        <v>250</v>
      </c>
      <c r="L18" s="269" t="s">
        <v>250</v>
      </c>
    </row>
    <row r="19" spans="1:12" ht="8.5500000000000007" customHeight="1" x14ac:dyDescent="0.2">
      <c r="A19" s="256" t="s">
        <v>183</v>
      </c>
      <c r="B19" s="257"/>
      <c r="C19" s="258" t="s">
        <v>250</v>
      </c>
      <c r="D19" s="258" t="s">
        <v>250</v>
      </c>
      <c r="E19" s="258" t="s">
        <v>250</v>
      </c>
      <c r="F19" s="258" t="s">
        <v>250</v>
      </c>
      <c r="G19" s="258" t="s">
        <v>250</v>
      </c>
      <c r="H19" s="258" t="s">
        <v>250</v>
      </c>
      <c r="I19" s="258" t="s">
        <v>250</v>
      </c>
      <c r="J19" s="258" t="s">
        <v>250</v>
      </c>
      <c r="K19" s="258" t="s">
        <v>250</v>
      </c>
      <c r="L19" s="259" t="s">
        <v>250</v>
      </c>
    </row>
    <row r="20" spans="1:12" ht="8.5500000000000007" customHeight="1" x14ac:dyDescent="0.2">
      <c r="A20" s="266" t="s">
        <v>184</v>
      </c>
      <c r="B20" s="267"/>
      <c r="C20" s="268" t="s">
        <v>250</v>
      </c>
      <c r="D20" s="268" t="s">
        <v>250</v>
      </c>
      <c r="E20" s="268" t="s">
        <v>250</v>
      </c>
      <c r="F20" s="268" t="s">
        <v>250</v>
      </c>
      <c r="G20" s="268" t="s">
        <v>250</v>
      </c>
      <c r="H20" s="268" t="s">
        <v>250</v>
      </c>
      <c r="I20" s="268" t="s">
        <v>250</v>
      </c>
      <c r="J20" s="268" t="s">
        <v>250</v>
      </c>
      <c r="K20" s="268" t="s">
        <v>250</v>
      </c>
      <c r="L20" s="269" t="s">
        <v>250</v>
      </c>
    </row>
    <row r="21" spans="1:12" ht="8.5500000000000007" customHeight="1" x14ac:dyDescent="0.2">
      <c r="A21" s="256" t="s">
        <v>185</v>
      </c>
      <c r="B21" s="257"/>
      <c r="C21" s="258" t="s">
        <v>250</v>
      </c>
      <c r="D21" s="258" t="s">
        <v>250</v>
      </c>
      <c r="E21" s="258" t="s">
        <v>250</v>
      </c>
      <c r="F21" s="258" t="s">
        <v>250</v>
      </c>
      <c r="G21" s="258" t="s">
        <v>250</v>
      </c>
      <c r="H21" s="258" t="s">
        <v>250</v>
      </c>
      <c r="I21" s="258" t="s">
        <v>250</v>
      </c>
      <c r="J21" s="258" t="s">
        <v>250</v>
      </c>
      <c r="K21" s="258" t="s">
        <v>250</v>
      </c>
      <c r="L21" s="259" t="s">
        <v>250</v>
      </c>
    </row>
    <row r="22" spans="1:12" ht="8.5500000000000007" customHeight="1" x14ac:dyDescent="0.2">
      <c r="A22" s="266" t="s">
        <v>186</v>
      </c>
      <c r="B22" s="267"/>
      <c r="C22" s="268" t="s">
        <v>250</v>
      </c>
      <c r="D22" s="268" t="s">
        <v>250</v>
      </c>
      <c r="E22" s="268" t="s">
        <v>250</v>
      </c>
      <c r="F22" s="268" t="s">
        <v>250</v>
      </c>
      <c r="G22" s="268" t="s">
        <v>250</v>
      </c>
      <c r="H22" s="268" t="s">
        <v>250</v>
      </c>
      <c r="I22" s="268" t="s">
        <v>250</v>
      </c>
      <c r="J22" s="268" t="s">
        <v>250</v>
      </c>
      <c r="K22" s="268" t="s">
        <v>250</v>
      </c>
      <c r="L22" s="269" t="s">
        <v>250</v>
      </c>
    </row>
    <row r="23" spans="1:12" ht="8.5500000000000007" customHeight="1" x14ac:dyDescent="0.2">
      <c r="A23" s="256" t="s">
        <v>187</v>
      </c>
      <c r="B23" s="257"/>
      <c r="C23" s="258" t="s">
        <v>250</v>
      </c>
      <c r="D23" s="258" t="s">
        <v>250</v>
      </c>
      <c r="E23" s="258" t="s">
        <v>250</v>
      </c>
      <c r="F23" s="258" t="s">
        <v>250</v>
      </c>
      <c r="G23" s="258" t="s">
        <v>250</v>
      </c>
      <c r="H23" s="258" t="s">
        <v>250</v>
      </c>
      <c r="I23" s="258" t="s">
        <v>250</v>
      </c>
      <c r="J23" s="258" t="s">
        <v>250</v>
      </c>
      <c r="K23" s="258" t="s">
        <v>250</v>
      </c>
      <c r="L23" s="259" t="s">
        <v>250</v>
      </c>
    </row>
    <row r="24" spans="1:12" ht="8.5500000000000007" customHeight="1" x14ac:dyDescent="0.2">
      <c r="A24" s="266" t="s">
        <v>188</v>
      </c>
      <c r="B24" s="267"/>
      <c r="C24" s="268" t="s">
        <v>250</v>
      </c>
      <c r="D24" s="268" t="s">
        <v>250</v>
      </c>
      <c r="E24" s="268" t="s">
        <v>250</v>
      </c>
      <c r="F24" s="268" t="s">
        <v>250</v>
      </c>
      <c r="G24" s="268" t="s">
        <v>250</v>
      </c>
      <c r="H24" s="268" t="s">
        <v>250</v>
      </c>
      <c r="I24" s="268" t="s">
        <v>250</v>
      </c>
      <c r="J24" s="268" t="s">
        <v>250</v>
      </c>
      <c r="K24" s="268" t="s">
        <v>250</v>
      </c>
      <c r="L24" s="269" t="s">
        <v>250</v>
      </c>
    </row>
    <row r="25" spans="1:12" ht="8.5500000000000007" customHeight="1" x14ac:dyDescent="0.2">
      <c r="A25" s="256" t="s">
        <v>189</v>
      </c>
      <c r="B25" s="257"/>
      <c r="C25" s="258" t="s">
        <v>250</v>
      </c>
      <c r="D25" s="258" t="s">
        <v>250</v>
      </c>
      <c r="E25" s="258" t="s">
        <v>250</v>
      </c>
      <c r="F25" s="258" t="s">
        <v>250</v>
      </c>
      <c r="G25" s="258" t="s">
        <v>250</v>
      </c>
      <c r="H25" s="258" t="s">
        <v>250</v>
      </c>
      <c r="I25" s="258" t="s">
        <v>250</v>
      </c>
      <c r="J25" s="258" t="s">
        <v>250</v>
      </c>
      <c r="K25" s="258" t="s">
        <v>250</v>
      </c>
      <c r="L25" s="259" t="s">
        <v>250</v>
      </c>
    </row>
    <row r="26" spans="1:12" ht="8.5500000000000007" customHeight="1" x14ac:dyDescent="0.2">
      <c r="A26" s="260" t="s">
        <v>190</v>
      </c>
      <c r="B26" s="261"/>
      <c r="C26" s="262" t="s">
        <v>250</v>
      </c>
      <c r="D26" s="262" t="s">
        <v>250</v>
      </c>
      <c r="E26" s="262" t="s">
        <v>250</v>
      </c>
      <c r="F26" s="262" t="s">
        <v>250</v>
      </c>
      <c r="G26" s="262" t="s">
        <v>250</v>
      </c>
      <c r="H26" s="262" t="s">
        <v>250</v>
      </c>
      <c r="I26" s="262" t="s">
        <v>250</v>
      </c>
      <c r="J26" s="262" t="s">
        <v>250</v>
      </c>
      <c r="K26" s="262" t="s">
        <v>250</v>
      </c>
      <c r="L26" s="263" t="s">
        <v>250</v>
      </c>
    </row>
    <row r="27" spans="1:12" ht="8.5500000000000007" customHeight="1" x14ac:dyDescent="0.2">
      <c r="A27" s="256" t="s">
        <v>191</v>
      </c>
      <c r="B27" s="257"/>
      <c r="C27" s="258" t="s">
        <v>250</v>
      </c>
      <c r="D27" s="258" t="s">
        <v>250</v>
      </c>
      <c r="E27" s="258" t="s">
        <v>250</v>
      </c>
      <c r="F27" s="258" t="s">
        <v>250</v>
      </c>
      <c r="G27" s="258" t="s">
        <v>250</v>
      </c>
      <c r="H27" s="258" t="s">
        <v>250</v>
      </c>
      <c r="I27" s="258" t="s">
        <v>250</v>
      </c>
      <c r="J27" s="258" t="s">
        <v>250</v>
      </c>
      <c r="K27" s="258" t="s">
        <v>250</v>
      </c>
      <c r="L27" s="259" t="s">
        <v>250</v>
      </c>
    </row>
    <row r="28" spans="1:12" ht="8.5500000000000007" customHeight="1" x14ac:dyDescent="0.2">
      <c r="A28" s="266" t="s">
        <v>192</v>
      </c>
      <c r="B28" s="267"/>
      <c r="C28" s="268" t="s">
        <v>250</v>
      </c>
      <c r="D28" s="268" t="s">
        <v>250</v>
      </c>
      <c r="E28" s="268" t="s">
        <v>250</v>
      </c>
      <c r="F28" s="268" t="s">
        <v>250</v>
      </c>
      <c r="G28" s="268" t="s">
        <v>250</v>
      </c>
      <c r="H28" s="268" t="s">
        <v>250</v>
      </c>
      <c r="I28" s="268" t="s">
        <v>250</v>
      </c>
      <c r="J28" s="268" t="s">
        <v>250</v>
      </c>
      <c r="K28" s="268" t="s">
        <v>250</v>
      </c>
      <c r="L28" s="269" t="s">
        <v>250</v>
      </c>
    </row>
    <row r="29" spans="1:12" ht="8.5500000000000007" customHeight="1" x14ac:dyDescent="0.2">
      <c r="A29" s="256" t="s">
        <v>193</v>
      </c>
      <c r="B29" s="257"/>
      <c r="C29" s="258" t="s">
        <v>250</v>
      </c>
      <c r="D29" s="258" t="s">
        <v>250</v>
      </c>
      <c r="E29" s="258" t="s">
        <v>250</v>
      </c>
      <c r="F29" s="258" t="s">
        <v>250</v>
      </c>
      <c r="G29" s="258" t="s">
        <v>250</v>
      </c>
      <c r="H29" s="258" t="s">
        <v>250</v>
      </c>
      <c r="I29" s="258" t="s">
        <v>250</v>
      </c>
      <c r="J29" s="258" t="s">
        <v>250</v>
      </c>
      <c r="K29" s="258" t="s">
        <v>250</v>
      </c>
      <c r="L29" s="259" t="s">
        <v>250</v>
      </c>
    </row>
    <row r="30" spans="1:12" ht="8.5500000000000007" customHeight="1" x14ac:dyDescent="0.2">
      <c r="A30" s="266" t="s">
        <v>194</v>
      </c>
      <c r="B30" s="267"/>
      <c r="C30" s="268" t="s">
        <v>250</v>
      </c>
      <c r="D30" s="268" t="s">
        <v>250</v>
      </c>
      <c r="E30" s="268" t="s">
        <v>250</v>
      </c>
      <c r="F30" s="268" t="s">
        <v>250</v>
      </c>
      <c r="G30" s="268" t="s">
        <v>250</v>
      </c>
      <c r="H30" s="268" t="s">
        <v>250</v>
      </c>
      <c r="I30" s="268" t="s">
        <v>250</v>
      </c>
      <c r="J30" s="268" t="s">
        <v>250</v>
      </c>
      <c r="K30" s="268" t="s">
        <v>250</v>
      </c>
      <c r="L30" s="269" t="s">
        <v>250</v>
      </c>
    </row>
    <row r="31" spans="1:12" ht="8.5500000000000007" customHeight="1" x14ac:dyDescent="0.2">
      <c r="A31" s="256" t="s">
        <v>195</v>
      </c>
      <c r="B31" s="257"/>
      <c r="C31" s="258" t="s">
        <v>250</v>
      </c>
      <c r="D31" s="258" t="s">
        <v>250</v>
      </c>
      <c r="E31" s="258" t="s">
        <v>250</v>
      </c>
      <c r="F31" s="258" t="s">
        <v>250</v>
      </c>
      <c r="G31" s="258" t="s">
        <v>250</v>
      </c>
      <c r="H31" s="258" t="s">
        <v>250</v>
      </c>
      <c r="I31" s="258" t="s">
        <v>250</v>
      </c>
      <c r="J31" s="258" t="s">
        <v>250</v>
      </c>
      <c r="K31" s="258" t="s">
        <v>250</v>
      </c>
      <c r="L31" s="259" t="s">
        <v>250</v>
      </c>
    </row>
    <row r="32" spans="1:12" ht="8.5500000000000007" customHeight="1" x14ac:dyDescent="0.2">
      <c r="A32" s="266" t="s">
        <v>196</v>
      </c>
      <c r="B32" s="267"/>
      <c r="C32" s="268" t="s">
        <v>250</v>
      </c>
      <c r="D32" s="268" t="s">
        <v>250</v>
      </c>
      <c r="E32" s="268" t="s">
        <v>250</v>
      </c>
      <c r="F32" s="268" t="s">
        <v>250</v>
      </c>
      <c r="G32" s="268" t="s">
        <v>250</v>
      </c>
      <c r="H32" s="268" t="s">
        <v>250</v>
      </c>
      <c r="I32" s="268" t="s">
        <v>250</v>
      </c>
      <c r="J32" s="268" t="s">
        <v>250</v>
      </c>
      <c r="K32" s="268" t="s">
        <v>250</v>
      </c>
      <c r="L32" s="269" t="s">
        <v>250</v>
      </c>
    </row>
    <row r="33" spans="1:12" ht="8.5500000000000007" customHeight="1" x14ac:dyDescent="0.2">
      <c r="A33" s="256" t="s">
        <v>197</v>
      </c>
      <c r="B33" s="257"/>
      <c r="C33" s="258" t="s">
        <v>250</v>
      </c>
      <c r="D33" s="258" t="s">
        <v>250</v>
      </c>
      <c r="E33" s="258" t="s">
        <v>250</v>
      </c>
      <c r="F33" s="258" t="s">
        <v>250</v>
      </c>
      <c r="G33" s="258" t="s">
        <v>250</v>
      </c>
      <c r="H33" s="258" t="s">
        <v>250</v>
      </c>
      <c r="I33" s="258" t="s">
        <v>250</v>
      </c>
      <c r="J33" s="258" t="s">
        <v>250</v>
      </c>
      <c r="K33" s="258" t="s">
        <v>250</v>
      </c>
      <c r="L33" s="259" t="s">
        <v>250</v>
      </c>
    </row>
    <row r="34" spans="1:12" ht="8.5500000000000007" customHeight="1" x14ac:dyDescent="0.2">
      <c r="A34" s="266" t="s">
        <v>198</v>
      </c>
      <c r="B34" s="267"/>
      <c r="C34" s="268" t="s">
        <v>250</v>
      </c>
      <c r="D34" s="268" t="s">
        <v>250</v>
      </c>
      <c r="E34" s="268" t="s">
        <v>250</v>
      </c>
      <c r="F34" s="268" t="s">
        <v>250</v>
      </c>
      <c r="G34" s="268" t="s">
        <v>250</v>
      </c>
      <c r="H34" s="268" t="s">
        <v>250</v>
      </c>
      <c r="I34" s="268" t="s">
        <v>250</v>
      </c>
      <c r="J34" s="268" t="s">
        <v>250</v>
      </c>
      <c r="K34" s="268" t="s">
        <v>250</v>
      </c>
      <c r="L34" s="269" t="s">
        <v>250</v>
      </c>
    </row>
    <row r="35" spans="1:12" ht="8.5500000000000007" customHeight="1" x14ac:dyDescent="0.2">
      <c r="A35" s="256" t="s">
        <v>199</v>
      </c>
      <c r="B35" s="257"/>
      <c r="C35" s="258" t="s">
        <v>250</v>
      </c>
      <c r="D35" s="258" t="s">
        <v>250</v>
      </c>
      <c r="E35" s="258" t="s">
        <v>250</v>
      </c>
      <c r="F35" s="258" t="s">
        <v>250</v>
      </c>
      <c r="G35" s="258" t="s">
        <v>250</v>
      </c>
      <c r="H35" s="258" t="s">
        <v>250</v>
      </c>
      <c r="I35" s="258" t="s">
        <v>250</v>
      </c>
      <c r="J35" s="258" t="s">
        <v>250</v>
      </c>
      <c r="K35" s="258" t="s">
        <v>250</v>
      </c>
      <c r="L35" s="259" t="s">
        <v>250</v>
      </c>
    </row>
    <row r="36" spans="1:12" ht="8.5500000000000007" customHeight="1" x14ac:dyDescent="0.2">
      <c r="A36" s="266" t="s">
        <v>200</v>
      </c>
      <c r="B36" s="267"/>
      <c r="C36" s="268" t="s">
        <v>250</v>
      </c>
      <c r="D36" s="268" t="s">
        <v>250</v>
      </c>
      <c r="E36" s="268" t="s">
        <v>250</v>
      </c>
      <c r="F36" s="268" t="s">
        <v>250</v>
      </c>
      <c r="G36" s="268" t="s">
        <v>250</v>
      </c>
      <c r="H36" s="268" t="s">
        <v>250</v>
      </c>
      <c r="I36" s="268" t="s">
        <v>250</v>
      </c>
      <c r="J36" s="268" t="s">
        <v>250</v>
      </c>
      <c r="K36" s="268" t="s">
        <v>250</v>
      </c>
      <c r="L36" s="269" t="s">
        <v>250</v>
      </c>
    </row>
    <row r="37" spans="1:12" ht="8.5500000000000007" customHeight="1" x14ac:dyDescent="0.2">
      <c r="A37" s="256" t="s">
        <v>201</v>
      </c>
      <c r="B37" s="257"/>
      <c r="C37" s="258" t="s">
        <v>250</v>
      </c>
      <c r="D37" s="258" t="s">
        <v>250</v>
      </c>
      <c r="E37" s="258" t="s">
        <v>250</v>
      </c>
      <c r="F37" s="258" t="s">
        <v>250</v>
      </c>
      <c r="G37" s="258" t="s">
        <v>250</v>
      </c>
      <c r="H37" s="258" t="s">
        <v>250</v>
      </c>
      <c r="I37" s="258" t="s">
        <v>250</v>
      </c>
      <c r="J37" s="258" t="s">
        <v>250</v>
      </c>
      <c r="K37" s="258" t="s">
        <v>250</v>
      </c>
      <c r="L37" s="259" t="s">
        <v>250</v>
      </c>
    </row>
    <row r="38" spans="1:12" ht="8.5500000000000007" customHeight="1" x14ac:dyDescent="0.2">
      <c r="A38" s="266" t="s">
        <v>202</v>
      </c>
      <c r="B38" s="267"/>
      <c r="C38" s="268" t="s">
        <v>250</v>
      </c>
      <c r="D38" s="268" t="s">
        <v>250</v>
      </c>
      <c r="E38" s="268" t="s">
        <v>250</v>
      </c>
      <c r="F38" s="268" t="s">
        <v>250</v>
      </c>
      <c r="G38" s="268" t="s">
        <v>250</v>
      </c>
      <c r="H38" s="268" t="s">
        <v>250</v>
      </c>
      <c r="I38" s="268" t="s">
        <v>250</v>
      </c>
      <c r="J38" s="268" t="s">
        <v>250</v>
      </c>
      <c r="K38" s="268" t="s">
        <v>250</v>
      </c>
      <c r="L38" s="269" t="s">
        <v>250</v>
      </c>
    </row>
    <row r="39" spans="1:12" ht="8.1" customHeight="1" x14ac:dyDescent="0.2">
      <c r="A39" s="270"/>
      <c r="B39" s="271"/>
      <c r="C39" s="272"/>
      <c r="D39" s="272"/>
      <c r="E39" s="272"/>
      <c r="F39" s="272"/>
      <c r="G39" s="272"/>
      <c r="H39" s="272"/>
      <c r="I39" s="272"/>
      <c r="J39" s="272"/>
      <c r="K39" s="272"/>
      <c r="L39" s="273"/>
    </row>
    <row r="40" spans="1:12" ht="8.5500000000000007" customHeight="1" x14ac:dyDescent="0.2">
      <c r="A40" s="256" t="s">
        <v>203</v>
      </c>
      <c r="B40" s="257"/>
      <c r="C40" s="258" t="s">
        <v>250</v>
      </c>
      <c r="D40" s="258" t="s">
        <v>250</v>
      </c>
      <c r="E40" s="258" t="s">
        <v>250</v>
      </c>
      <c r="F40" s="258" t="s">
        <v>250</v>
      </c>
      <c r="G40" s="258" t="s">
        <v>250</v>
      </c>
      <c r="H40" s="258" t="s">
        <v>250</v>
      </c>
      <c r="I40" s="258" t="s">
        <v>250</v>
      </c>
      <c r="J40" s="258" t="s">
        <v>250</v>
      </c>
      <c r="K40" s="258" t="s">
        <v>250</v>
      </c>
      <c r="L40" s="259" t="s">
        <v>250</v>
      </c>
    </row>
    <row r="41" spans="1:12" ht="8.5500000000000007" customHeight="1" x14ac:dyDescent="0.2">
      <c r="A41" s="260" t="s">
        <v>35</v>
      </c>
      <c r="B41" s="261"/>
      <c r="C41" s="262" t="s">
        <v>250</v>
      </c>
      <c r="D41" s="262" t="s">
        <v>250</v>
      </c>
      <c r="E41" s="262" t="s">
        <v>250</v>
      </c>
      <c r="F41" s="262" t="s">
        <v>250</v>
      </c>
      <c r="G41" s="262" t="s">
        <v>250</v>
      </c>
      <c r="H41" s="262" t="s">
        <v>250</v>
      </c>
      <c r="I41" s="262" t="s">
        <v>250</v>
      </c>
      <c r="J41" s="262" t="s">
        <v>250</v>
      </c>
      <c r="K41" s="262" t="s">
        <v>250</v>
      </c>
      <c r="L41" s="263" t="s">
        <v>250</v>
      </c>
    </row>
    <row r="42" spans="1:12" ht="8.5500000000000007" customHeight="1" x14ac:dyDescent="0.2">
      <c r="A42" s="256" t="s">
        <v>37</v>
      </c>
      <c r="B42" s="257"/>
      <c r="C42" s="258" t="s">
        <v>250</v>
      </c>
      <c r="D42" s="258" t="s">
        <v>250</v>
      </c>
      <c r="E42" s="258" t="s">
        <v>250</v>
      </c>
      <c r="F42" s="258" t="s">
        <v>250</v>
      </c>
      <c r="G42" s="258" t="s">
        <v>250</v>
      </c>
      <c r="H42" s="258" t="s">
        <v>250</v>
      </c>
      <c r="I42" s="258" t="s">
        <v>250</v>
      </c>
      <c r="J42" s="258" t="s">
        <v>250</v>
      </c>
      <c r="K42" s="258" t="s">
        <v>250</v>
      </c>
      <c r="L42" s="259" t="s">
        <v>250</v>
      </c>
    </row>
    <row r="43" spans="1:12" ht="8.5500000000000007" customHeight="1" x14ac:dyDescent="0.2">
      <c r="A43" s="260" t="s">
        <v>39</v>
      </c>
      <c r="B43" s="261"/>
      <c r="C43" s="262" t="s">
        <v>250</v>
      </c>
      <c r="D43" s="262" t="s">
        <v>250</v>
      </c>
      <c r="E43" s="262" t="s">
        <v>250</v>
      </c>
      <c r="F43" s="262" t="s">
        <v>250</v>
      </c>
      <c r="G43" s="262" t="s">
        <v>250</v>
      </c>
      <c r="H43" s="262" t="s">
        <v>250</v>
      </c>
      <c r="I43" s="262" t="s">
        <v>250</v>
      </c>
      <c r="J43" s="262" t="s">
        <v>250</v>
      </c>
      <c r="K43" s="262" t="s">
        <v>250</v>
      </c>
      <c r="L43" s="263" t="s">
        <v>250</v>
      </c>
    </row>
    <row r="44" spans="1:12" ht="8.5500000000000007" customHeight="1" x14ac:dyDescent="0.2">
      <c r="A44" s="256" t="s">
        <v>41</v>
      </c>
      <c r="B44" s="257"/>
      <c r="C44" s="258" t="s">
        <v>250</v>
      </c>
      <c r="D44" s="258" t="s">
        <v>250</v>
      </c>
      <c r="E44" s="258" t="s">
        <v>250</v>
      </c>
      <c r="F44" s="258" t="s">
        <v>250</v>
      </c>
      <c r="G44" s="258" t="s">
        <v>250</v>
      </c>
      <c r="H44" s="258" t="s">
        <v>250</v>
      </c>
      <c r="I44" s="258" t="s">
        <v>250</v>
      </c>
      <c r="J44" s="258" t="s">
        <v>250</v>
      </c>
      <c r="K44" s="258" t="s">
        <v>250</v>
      </c>
      <c r="L44" s="259" t="s">
        <v>250</v>
      </c>
    </row>
    <row r="45" spans="1:12" ht="8.1" customHeight="1" x14ac:dyDescent="0.2">
      <c r="A45" s="270"/>
      <c r="B45" s="271"/>
      <c r="C45" s="272"/>
      <c r="D45" s="272"/>
      <c r="E45" s="272"/>
      <c r="F45" s="272"/>
      <c r="G45" s="272"/>
      <c r="H45" s="272"/>
      <c r="I45" s="272"/>
      <c r="J45" s="272"/>
      <c r="K45" s="272"/>
      <c r="L45" s="273"/>
    </row>
    <row r="46" spans="1:12" ht="8.5500000000000007" customHeight="1" x14ac:dyDescent="0.2">
      <c r="A46" s="256" t="s">
        <v>204</v>
      </c>
      <c r="B46" s="257"/>
      <c r="C46" s="258" t="s">
        <v>250</v>
      </c>
      <c r="D46" s="258" t="s">
        <v>250</v>
      </c>
      <c r="E46" s="258" t="s">
        <v>250</v>
      </c>
      <c r="F46" s="258" t="s">
        <v>250</v>
      </c>
      <c r="G46" s="258" t="s">
        <v>250</v>
      </c>
      <c r="H46" s="258" t="s">
        <v>250</v>
      </c>
      <c r="I46" s="258" t="s">
        <v>250</v>
      </c>
      <c r="J46" s="258" t="s">
        <v>250</v>
      </c>
      <c r="K46" s="258" t="s">
        <v>250</v>
      </c>
      <c r="L46" s="259" t="s">
        <v>250</v>
      </c>
    </row>
    <row r="47" spans="1:12" ht="8.5500000000000007" customHeight="1" x14ac:dyDescent="0.2">
      <c r="A47" s="260" t="s">
        <v>205</v>
      </c>
      <c r="B47" s="261"/>
      <c r="C47" s="262" t="s">
        <v>250</v>
      </c>
      <c r="D47" s="262" t="s">
        <v>250</v>
      </c>
      <c r="E47" s="262" t="s">
        <v>250</v>
      </c>
      <c r="F47" s="262" t="s">
        <v>250</v>
      </c>
      <c r="G47" s="262" t="s">
        <v>250</v>
      </c>
      <c r="H47" s="262" t="s">
        <v>250</v>
      </c>
      <c r="I47" s="262" t="s">
        <v>250</v>
      </c>
      <c r="J47" s="262" t="s">
        <v>250</v>
      </c>
      <c r="K47" s="262" t="s">
        <v>250</v>
      </c>
      <c r="L47" s="263" t="s">
        <v>250</v>
      </c>
    </row>
    <row r="48" spans="1:12" ht="8.5500000000000007" customHeight="1" x14ac:dyDescent="0.2">
      <c r="A48" s="256" t="s">
        <v>206</v>
      </c>
      <c r="B48" s="257"/>
      <c r="C48" s="258" t="s">
        <v>250</v>
      </c>
      <c r="D48" s="258" t="s">
        <v>250</v>
      </c>
      <c r="E48" s="258" t="s">
        <v>250</v>
      </c>
      <c r="F48" s="258" t="s">
        <v>250</v>
      </c>
      <c r="G48" s="258" t="s">
        <v>250</v>
      </c>
      <c r="H48" s="258" t="s">
        <v>250</v>
      </c>
      <c r="I48" s="258" t="s">
        <v>250</v>
      </c>
      <c r="J48" s="258" t="s">
        <v>250</v>
      </c>
      <c r="K48" s="258" t="s">
        <v>250</v>
      </c>
      <c r="L48" s="259" t="s">
        <v>250</v>
      </c>
    </row>
    <row r="49" spans="1:12" ht="8.5500000000000007" customHeight="1" x14ac:dyDescent="0.2">
      <c r="A49" s="266" t="s">
        <v>207</v>
      </c>
      <c r="B49" s="267"/>
      <c r="C49" s="268" t="s">
        <v>250</v>
      </c>
      <c r="D49" s="268" t="s">
        <v>250</v>
      </c>
      <c r="E49" s="268" t="s">
        <v>250</v>
      </c>
      <c r="F49" s="268" t="s">
        <v>250</v>
      </c>
      <c r="G49" s="268" t="s">
        <v>250</v>
      </c>
      <c r="H49" s="268" t="s">
        <v>250</v>
      </c>
      <c r="I49" s="268" t="s">
        <v>250</v>
      </c>
      <c r="J49" s="268" t="s">
        <v>250</v>
      </c>
      <c r="K49" s="268" t="s">
        <v>250</v>
      </c>
      <c r="L49" s="269" t="s">
        <v>250</v>
      </c>
    </row>
    <row r="50" spans="1:12" ht="5.0999999999999996" customHeight="1" x14ac:dyDescent="0.2">
      <c r="A50" s="241"/>
      <c r="B50" s="248"/>
      <c r="C50" s="274"/>
      <c r="D50" s="274"/>
      <c r="E50" s="274"/>
      <c r="F50" s="274"/>
      <c r="G50" s="274"/>
      <c r="H50" s="274"/>
      <c r="I50" s="274"/>
      <c r="J50" s="274"/>
      <c r="K50" s="274"/>
      <c r="L50" s="275"/>
    </row>
    <row r="51" spans="1:12" ht="5.0999999999999996" customHeight="1" x14ac:dyDescent="0.2">
      <c r="A51" s="251"/>
      <c r="B51" s="252"/>
      <c r="C51" s="276"/>
      <c r="D51" s="276"/>
      <c r="E51" s="276"/>
      <c r="F51" s="276"/>
      <c r="G51" s="276"/>
      <c r="H51" s="276"/>
      <c r="I51" s="276"/>
      <c r="J51" s="276"/>
      <c r="K51" s="276"/>
      <c r="L51" s="277"/>
    </row>
    <row r="52" spans="1:12" ht="8.1" customHeight="1" x14ac:dyDescent="0.2">
      <c r="A52" s="278" t="s">
        <v>1</v>
      </c>
      <c r="B52" s="246"/>
      <c r="C52" s="279"/>
      <c r="D52" s="279"/>
      <c r="E52" s="280"/>
      <c r="F52" s="280"/>
      <c r="G52" s="280"/>
      <c r="H52" s="280"/>
      <c r="I52" s="280"/>
      <c r="J52" s="280"/>
      <c r="K52" s="281"/>
      <c r="L52" s="282"/>
    </row>
    <row r="53" spans="1:12" ht="8.1" customHeight="1" x14ac:dyDescent="0.2">
      <c r="A53" s="241" t="s">
        <v>0</v>
      </c>
      <c r="B53" s="283"/>
      <c r="C53" s="284"/>
      <c r="D53" s="284"/>
      <c r="E53" s="285">
        <f>C4</f>
        <v>2020</v>
      </c>
      <c r="F53" s="285">
        <f>E53+1</f>
        <v>2021</v>
      </c>
      <c r="G53" s="285">
        <f>F53+1</f>
        <v>2022</v>
      </c>
      <c r="H53" s="285">
        <f>G53+1</f>
        <v>2023</v>
      </c>
      <c r="I53" s="285">
        <f>H53+1</f>
        <v>2024</v>
      </c>
      <c r="J53" s="285">
        <f>I53+1</f>
        <v>2025</v>
      </c>
      <c r="K53" s="286"/>
      <c r="L53" s="287"/>
    </row>
    <row r="54" spans="1:12" ht="8.1" customHeight="1" x14ac:dyDescent="0.2">
      <c r="A54" s="245" t="s">
        <v>1</v>
      </c>
      <c r="B54" s="246"/>
      <c r="C54" s="279"/>
      <c r="D54" s="279"/>
      <c r="E54" s="280" t="s">
        <v>1</v>
      </c>
      <c r="F54" s="280" t="s">
        <v>1</v>
      </c>
      <c r="G54" s="280" t="s">
        <v>1</v>
      </c>
      <c r="H54" s="280" t="s">
        <v>1</v>
      </c>
      <c r="I54" s="280" t="s">
        <v>1</v>
      </c>
      <c r="J54" s="288" t="s">
        <v>1</v>
      </c>
      <c r="K54" s="289"/>
      <c r="L54" s="290"/>
    </row>
    <row r="55" spans="1:12" ht="8.1" customHeight="1" x14ac:dyDescent="0.2">
      <c r="A55" s="241"/>
      <c r="B55" s="248"/>
      <c r="C55" s="276"/>
      <c r="D55" s="276"/>
      <c r="E55" s="291" t="s">
        <v>255</v>
      </c>
      <c r="F55" s="292"/>
      <c r="G55" s="292"/>
      <c r="H55" s="291"/>
      <c r="I55" s="291"/>
      <c r="J55" s="293"/>
      <c r="K55" s="281"/>
      <c r="L55" s="282"/>
    </row>
    <row r="56" spans="1:12" ht="6" customHeight="1" x14ac:dyDescent="0.2">
      <c r="A56" s="245" t="s">
        <v>1</v>
      </c>
      <c r="B56" s="246"/>
      <c r="C56" s="279"/>
      <c r="D56" s="279"/>
      <c r="E56" s="280" t="s">
        <v>1</v>
      </c>
      <c r="F56" s="280" t="s">
        <v>1</v>
      </c>
      <c r="G56" s="280" t="s">
        <v>1</v>
      </c>
      <c r="H56" s="280" t="s">
        <v>1</v>
      </c>
      <c r="I56" s="280" t="s">
        <v>1</v>
      </c>
      <c r="J56" s="288" t="s">
        <v>1</v>
      </c>
      <c r="K56" s="281"/>
      <c r="L56" s="282"/>
    </row>
    <row r="57" spans="1:12" ht="8.5500000000000007" customHeight="1" x14ac:dyDescent="0.2">
      <c r="A57" s="256" t="s">
        <v>49</v>
      </c>
      <c r="B57" s="257"/>
      <c r="C57" s="294"/>
      <c r="D57" s="294"/>
      <c r="E57" s="258" t="s">
        <v>250</v>
      </c>
      <c r="F57" s="258" t="s">
        <v>250</v>
      </c>
      <c r="G57" s="258" t="s">
        <v>250</v>
      </c>
      <c r="H57" s="258" t="s">
        <v>250</v>
      </c>
      <c r="I57" s="258" t="s">
        <v>250</v>
      </c>
      <c r="J57" s="258" t="s">
        <v>250</v>
      </c>
      <c r="K57" s="281"/>
      <c r="L57" s="282"/>
    </row>
    <row r="58" spans="1:12" ht="8.5500000000000007" customHeight="1" x14ac:dyDescent="0.2">
      <c r="A58" s="266" t="s">
        <v>208</v>
      </c>
      <c r="B58" s="267"/>
      <c r="C58" s="295"/>
      <c r="D58" s="295"/>
      <c r="E58" s="268" t="s">
        <v>250</v>
      </c>
      <c r="F58" s="268" t="s">
        <v>250</v>
      </c>
      <c r="G58" s="268" t="s">
        <v>250</v>
      </c>
      <c r="H58" s="268" t="s">
        <v>250</v>
      </c>
      <c r="I58" s="268" t="s">
        <v>250</v>
      </c>
      <c r="J58" s="268" t="s">
        <v>250</v>
      </c>
      <c r="K58" s="281"/>
      <c r="L58" s="282"/>
    </row>
    <row r="59" spans="1:12" ht="8.5500000000000007" customHeight="1" x14ac:dyDescent="0.2">
      <c r="A59" s="256" t="s">
        <v>209</v>
      </c>
      <c r="B59" s="257"/>
      <c r="C59" s="294"/>
      <c r="D59" s="294"/>
      <c r="E59" s="258" t="s">
        <v>250</v>
      </c>
      <c r="F59" s="258" t="s">
        <v>250</v>
      </c>
      <c r="G59" s="258" t="s">
        <v>250</v>
      </c>
      <c r="H59" s="258" t="s">
        <v>250</v>
      </c>
      <c r="I59" s="258" t="s">
        <v>250</v>
      </c>
      <c r="J59" s="258" t="s">
        <v>250</v>
      </c>
      <c r="K59" s="281"/>
      <c r="L59" s="282"/>
    </row>
    <row r="60" spans="1:12" ht="8.5500000000000007" customHeight="1" x14ac:dyDescent="0.2">
      <c r="A60" s="266" t="s">
        <v>210</v>
      </c>
      <c r="B60" s="267"/>
      <c r="C60" s="295"/>
      <c r="D60" s="295"/>
      <c r="E60" s="268" t="s">
        <v>250</v>
      </c>
      <c r="F60" s="268" t="s">
        <v>250</v>
      </c>
      <c r="G60" s="268" t="s">
        <v>250</v>
      </c>
      <c r="H60" s="268" t="s">
        <v>250</v>
      </c>
      <c r="I60" s="268" t="s">
        <v>250</v>
      </c>
      <c r="J60" s="268" t="s">
        <v>250</v>
      </c>
      <c r="K60" s="281"/>
      <c r="L60" s="282"/>
    </row>
    <row r="61" spans="1:12" ht="8.5500000000000007" customHeight="1" x14ac:dyDescent="0.2">
      <c r="A61" s="256" t="s">
        <v>211</v>
      </c>
      <c r="B61" s="257"/>
      <c r="C61" s="294"/>
      <c r="D61" s="294"/>
      <c r="E61" s="258" t="s">
        <v>250</v>
      </c>
      <c r="F61" s="258" t="s">
        <v>250</v>
      </c>
      <c r="G61" s="258" t="s">
        <v>250</v>
      </c>
      <c r="H61" s="258" t="s">
        <v>250</v>
      </c>
      <c r="I61" s="258" t="s">
        <v>250</v>
      </c>
      <c r="J61" s="258" t="s">
        <v>250</v>
      </c>
      <c r="K61" s="281"/>
      <c r="L61" s="282"/>
    </row>
    <row r="62" spans="1:12" ht="8.5500000000000007" customHeight="1" x14ac:dyDescent="0.2">
      <c r="A62" s="266" t="s">
        <v>212</v>
      </c>
      <c r="B62" s="267"/>
      <c r="C62" s="295"/>
      <c r="D62" s="295"/>
      <c r="E62" s="268" t="s">
        <v>250</v>
      </c>
      <c r="F62" s="268" t="s">
        <v>250</v>
      </c>
      <c r="G62" s="268" t="s">
        <v>250</v>
      </c>
      <c r="H62" s="268" t="s">
        <v>250</v>
      </c>
      <c r="I62" s="268" t="s">
        <v>250</v>
      </c>
      <c r="J62" s="268" t="s">
        <v>250</v>
      </c>
      <c r="K62" s="281"/>
      <c r="L62" s="282"/>
    </row>
    <row r="63" spans="1:12" ht="8.5500000000000007" customHeight="1" x14ac:dyDescent="0.2">
      <c r="A63" s="256" t="s">
        <v>213</v>
      </c>
      <c r="B63" s="257"/>
      <c r="C63" s="294"/>
      <c r="D63" s="294"/>
      <c r="E63" s="258" t="s">
        <v>250</v>
      </c>
      <c r="F63" s="258" t="s">
        <v>250</v>
      </c>
      <c r="G63" s="258" t="s">
        <v>250</v>
      </c>
      <c r="H63" s="258" t="s">
        <v>250</v>
      </c>
      <c r="I63" s="258" t="s">
        <v>250</v>
      </c>
      <c r="J63" s="258" t="s">
        <v>250</v>
      </c>
      <c r="K63" s="281"/>
      <c r="L63" s="282"/>
    </row>
    <row r="64" spans="1:12" ht="8.5500000000000007" customHeight="1" x14ac:dyDescent="0.2">
      <c r="A64" s="266" t="s">
        <v>214</v>
      </c>
      <c r="B64" s="267"/>
      <c r="C64" s="295"/>
      <c r="D64" s="295"/>
      <c r="E64" s="268" t="s">
        <v>250</v>
      </c>
      <c r="F64" s="268" t="s">
        <v>250</v>
      </c>
      <c r="G64" s="268" t="s">
        <v>250</v>
      </c>
      <c r="H64" s="268" t="s">
        <v>250</v>
      </c>
      <c r="I64" s="268" t="s">
        <v>250</v>
      </c>
      <c r="J64" s="268" t="s">
        <v>250</v>
      </c>
      <c r="K64" s="281"/>
      <c r="L64" s="282"/>
    </row>
    <row r="65" spans="1:12" ht="8.5500000000000007" customHeight="1" x14ac:dyDescent="0.2">
      <c r="A65" s="256" t="s">
        <v>215</v>
      </c>
      <c r="B65" s="257"/>
      <c r="C65" s="294"/>
      <c r="D65" s="294"/>
      <c r="E65" s="258" t="s">
        <v>250</v>
      </c>
      <c r="F65" s="258" t="s">
        <v>250</v>
      </c>
      <c r="G65" s="258" t="s">
        <v>250</v>
      </c>
      <c r="H65" s="258" t="s">
        <v>250</v>
      </c>
      <c r="I65" s="258" t="s">
        <v>250</v>
      </c>
      <c r="J65" s="258" t="s">
        <v>250</v>
      </c>
      <c r="K65" s="281"/>
      <c r="L65" s="282"/>
    </row>
    <row r="66" spans="1:12" ht="8.5500000000000007" customHeight="1" x14ac:dyDescent="0.2">
      <c r="A66" s="266" t="s">
        <v>216</v>
      </c>
      <c r="B66" s="267"/>
      <c r="C66" s="295"/>
      <c r="D66" s="295"/>
      <c r="E66" s="268" t="s">
        <v>250</v>
      </c>
      <c r="F66" s="268" t="s">
        <v>250</v>
      </c>
      <c r="G66" s="268" t="s">
        <v>250</v>
      </c>
      <c r="H66" s="268" t="s">
        <v>250</v>
      </c>
      <c r="I66" s="268" t="s">
        <v>250</v>
      </c>
      <c r="J66" s="268" t="s">
        <v>250</v>
      </c>
      <c r="K66" s="281"/>
      <c r="L66" s="282"/>
    </row>
    <row r="67" spans="1:12" ht="8.5500000000000007" customHeight="1" x14ac:dyDescent="0.2">
      <c r="A67" s="256" t="s">
        <v>217</v>
      </c>
      <c r="B67" s="257"/>
      <c r="C67" s="294"/>
      <c r="D67" s="294"/>
      <c r="E67" s="258" t="s">
        <v>250</v>
      </c>
      <c r="F67" s="258" t="s">
        <v>250</v>
      </c>
      <c r="G67" s="258" t="s">
        <v>250</v>
      </c>
      <c r="H67" s="258" t="s">
        <v>250</v>
      </c>
      <c r="I67" s="258" t="s">
        <v>250</v>
      </c>
      <c r="J67" s="258" t="s">
        <v>250</v>
      </c>
      <c r="K67" s="281"/>
      <c r="L67" s="282"/>
    </row>
    <row r="68" spans="1:12" ht="8.5500000000000007" customHeight="1" x14ac:dyDescent="0.2">
      <c r="A68" s="266" t="s">
        <v>218</v>
      </c>
      <c r="B68" s="267"/>
      <c r="C68" s="295"/>
      <c r="D68" s="295"/>
      <c r="E68" s="268" t="s">
        <v>250</v>
      </c>
      <c r="F68" s="268" t="s">
        <v>250</v>
      </c>
      <c r="G68" s="268" t="s">
        <v>250</v>
      </c>
      <c r="H68" s="268" t="s">
        <v>250</v>
      </c>
      <c r="I68" s="268" t="s">
        <v>250</v>
      </c>
      <c r="J68" s="268" t="s">
        <v>250</v>
      </c>
      <c r="K68" s="281"/>
      <c r="L68" s="282"/>
    </row>
    <row r="69" spans="1:12" ht="8.5500000000000007" customHeight="1" x14ac:dyDescent="0.2">
      <c r="A69" s="256" t="s">
        <v>219</v>
      </c>
      <c r="B69" s="257"/>
      <c r="C69" s="294"/>
      <c r="D69" s="294"/>
      <c r="E69" s="258" t="s">
        <v>250</v>
      </c>
      <c r="F69" s="258" t="s">
        <v>250</v>
      </c>
      <c r="G69" s="258" t="s">
        <v>250</v>
      </c>
      <c r="H69" s="258" t="s">
        <v>250</v>
      </c>
      <c r="I69" s="258" t="s">
        <v>250</v>
      </c>
      <c r="J69" s="258" t="s">
        <v>250</v>
      </c>
      <c r="K69" s="281"/>
      <c r="L69" s="282"/>
    </row>
    <row r="70" spans="1:12" ht="8.5500000000000007" customHeight="1" x14ac:dyDescent="0.2">
      <c r="A70" s="266" t="s">
        <v>220</v>
      </c>
      <c r="B70" s="267"/>
      <c r="C70" s="295"/>
      <c r="D70" s="295"/>
      <c r="E70" s="268" t="s">
        <v>250</v>
      </c>
      <c r="F70" s="268" t="s">
        <v>250</v>
      </c>
      <c r="G70" s="268" t="s">
        <v>250</v>
      </c>
      <c r="H70" s="268" t="s">
        <v>250</v>
      </c>
      <c r="I70" s="268" t="s">
        <v>250</v>
      </c>
      <c r="J70" s="268" t="s">
        <v>250</v>
      </c>
      <c r="K70" s="281"/>
      <c r="L70" s="282"/>
    </row>
    <row r="71" spans="1:12" ht="8.5500000000000007" customHeight="1" x14ac:dyDescent="0.2">
      <c r="A71" s="256" t="s">
        <v>221</v>
      </c>
      <c r="B71" s="257"/>
      <c r="C71" s="294"/>
      <c r="D71" s="294"/>
      <c r="E71" s="258" t="s">
        <v>250</v>
      </c>
      <c r="F71" s="258" t="s">
        <v>250</v>
      </c>
      <c r="G71" s="258" t="s">
        <v>250</v>
      </c>
      <c r="H71" s="258" t="s">
        <v>250</v>
      </c>
      <c r="I71" s="258" t="s">
        <v>250</v>
      </c>
      <c r="J71" s="258" t="s">
        <v>250</v>
      </c>
      <c r="K71" s="281"/>
      <c r="L71" s="282"/>
    </row>
    <row r="72" spans="1:12" ht="8.5500000000000007" customHeight="1" x14ac:dyDescent="0.2">
      <c r="A72" s="266" t="s">
        <v>222</v>
      </c>
      <c r="B72" s="267"/>
      <c r="C72" s="295"/>
      <c r="D72" s="295"/>
      <c r="E72" s="268" t="s">
        <v>250</v>
      </c>
      <c r="F72" s="268" t="s">
        <v>250</v>
      </c>
      <c r="G72" s="268" t="s">
        <v>250</v>
      </c>
      <c r="H72" s="268" t="s">
        <v>250</v>
      </c>
      <c r="I72" s="268" t="s">
        <v>250</v>
      </c>
      <c r="J72" s="268" t="s">
        <v>250</v>
      </c>
      <c r="K72" s="281"/>
      <c r="L72" s="282"/>
    </row>
    <row r="73" spans="1:12" ht="8.5500000000000007" customHeight="1" x14ac:dyDescent="0.2">
      <c r="A73" s="256" t="s">
        <v>223</v>
      </c>
      <c r="B73" s="257"/>
      <c r="C73" s="294"/>
      <c r="D73" s="294"/>
      <c r="E73" s="258" t="s">
        <v>250</v>
      </c>
      <c r="F73" s="258" t="s">
        <v>250</v>
      </c>
      <c r="G73" s="258" t="s">
        <v>250</v>
      </c>
      <c r="H73" s="258" t="s">
        <v>250</v>
      </c>
      <c r="I73" s="258" t="s">
        <v>250</v>
      </c>
      <c r="J73" s="258" t="s">
        <v>250</v>
      </c>
      <c r="K73" s="281"/>
      <c r="L73" s="282"/>
    </row>
    <row r="74" spans="1:12" ht="8.5500000000000007" customHeight="1" x14ac:dyDescent="0.2">
      <c r="A74" s="266" t="s">
        <v>224</v>
      </c>
      <c r="B74" s="267"/>
      <c r="C74" s="295"/>
      <c r="D74" s="295"/>
      <c r="E74" s="268" t="s">
        <v>250</v>
      </c>
      <c r="F74" s="268" t="s">
        <v>250</v>
      </c>
      <c r="G74" s="268" t="s">
        <v>250</v>
      </c>
      <c r="H74" s="268" t="s">
        <v>250</v>
      </c>
      <c r="I74" s="268" t="s">
        <v>250</v>
      </c>
      <c r="J74" s="268" t="s">
        <v>250</v>
      </c>
      <c r="K74" s="281"/>
      <c r="L74" s="282"/>
    </row>
    <row r="75" spans="1:12" ht="8.5500000000000007" customHeight="1" x14ac:dyDescent="0.2">
      <c r="A75" s="256" t="s">
        <v>225</v>
      </c>
      <c r="B75" s="257"/>
      <c r="C75" s="294"/>
      <c r="D75" s="294"/>
      <c r="E75" s="258" t="s">
        <v>250</v>
      </c>
      <c r="F75" s="258" t="s">
        <v>250</v>
      </c>
      <c r="G75" s="258" t="s">
        <v>250</v>
      </c>
      <c r="H75" s="258" t="s">
        <v>250</v>
      </c>
      <c r="I75" s="258" t="s">
        <v>250</v>
      </c>
      <c r="J75" s="258" t="s">
        <v>250</v>
      </c>
      <c r="K75" s="281"/>
      <c r="L75" s="282"/>
    </row>
    <row r="76" spans="1:12" ht="8.5500000000000007" customHeight="1" x14ac:dyDescent="0.2">
      <c r="A76" s="266" t="s">
        <v>226</v>
      </c>
      <c r="B76" s="267"/>
      <c r="C76" s="295"/>
      <c r="D76" s="295"/>
      <c r="E76" s="268" t="s">
        <v>250</v>
      </c>
      <c r="F76" s="268" t="s">
        <v>250</v>
      </c>
      <c r="G76" s="268" t="s">
        <v>250</v>
      </c>
      <c r="H76" s="268" t="s">
        <v>250</v>
      </c>
      <c r="I76" s="268" t="s">
        <v>250</v>
      </c>
      <c r="J76" s="268" t="s">
        <v>250</v>
      </c>
      <c r="K76" s="281"/>
      <c r="L76" s="282"/>
    </row>
    <row r="77" spans="1:12" ht="8.5500000000000007" customHeight="1" x14ac:dyDescent="0.2">
      <c r="A77" s="256" t="s">
        <v>227</v>
      </c>
      <c r="B77" s="257"/>
      <c r="C77" s="294"/>
      <c r="D77" s="294"/>
      <c r="E77" s="258" t="s">
        <v>250</v>
      </c>
      <c r="F77" s="258" t="s">
        <v>250</v>
      </c>
      <c r="G77" s="258" t="s">
        <v>250</v>
      </c>
      <c r="H77" s="258" t="s">
        <v>250</v>
      </c>
      <c r="I77" s="258" t="s">
        <v>250</v>
      </c>
      <c r="J77" s="258" t="s">
        <v>250</v>
      </c>
      <c r="K77" s="281"/>
      <c r="L77" s="282"/>
    </row>
    <row r="78" spans="1:12" ht="8.5500000000000007" customHeight="1" x14ac:dyDescent="0.2">
      <c r="A78" s="266" t="s">
        <v>228</v>
      </c>
      <c r="B78" s="267"/>
      <c r="C78" s="295"/>
      <c r="D78" s="295"/>
      <c r="E78" s="268" t="s">
        <v>250</v>
      </c>
      <c r="F78" s="268" t="s">
        <v>250</v>
      </c>
      <c r="G78" s="268" t="s">
        <v>250</v>
      </c>
      <c r="H78" s="268" t="s">
        <v>250</v>
      </c>
      <c r="I78" s="268" t="s">
        <v>250</v>
      </c>
      <c r="J78" s="268" t="s">
        <v>250</v>
      </c>
      <c r="K78" s="281"/>
      <c r="L78" s="282"/>
    </row>
    <row r="79" spans="1:12" ht="8.5500000000000007" customHeight="1" x14ac:dyDescent="0.2">
      <c r="A79" s="256" t="s">
        <v>229</v>
      </c>
      <c r="B79" s="257"/>
      <c r="C79" s="294"/>
      <c r="D79" s="294"/>
      <c r="E79" s="258" t="s">
        <v>250</v>
      </c>
      <c r="F79" s="258" t="s">
        <v>250</v>
      </c>
      <c r="G79" s="258" t="s">
        <v>250</v>
      </c>
      <c r="H79" s="258" t="s">
        <v>250</v>
      </c>
      <c r="I79" s="258" t="s">
        <v>250</v>
      </c>
      <c r="J79" s="258" t="s">
        <v>250</v>
      </c>
      <c r="K79" s="281"/>
      <c r="L79" s="282"/>
    </row>
    <row r="80" spans="1:12" ht="8.5500000000000007" customHeight="1" x14ac:dyDescent="0.2">
      <c r="A80" s="266" t="s">
        <v>230</v>
      </c>
      <c r="B80" s="267"/>
      <c r="C80" s="295"/>
      <c r="D80" s="295"/>
      <c r="E80" s="268" t="s">
        <v>250</v>
      </c>
      <c r="F80" s="268" t="s">
        <v>250</v>
      </c>
      <c r="G80" s="268" t="s">
        <v>250</v>
      </c>
      <c r="H80" s="268" t="s">
        <v>250</v>
      </c>
      <c r="I80" s="268" t="s">
        <v>250</v>
      </c>
      <c r="J80" s="268" t="s">
        <v>250</v>
      </c>
      <c r="K80" s="281"/>
      <c r="L80" s="282"/>
    </row>
    <row r="81" spans="1:12" ht="8.5500000000000007" customHeight="1" x14ac:dyDescent="0.2">
      <c r="A81" s="256" t="s">
        <v>231</v>
      </c>
      <c r="B81" s="257"/>
      <c r="C81" s="294"/>
      <c r="D81" s="294"/>
      <c r="E81" s="258" t="s">
        <v>250</v>
      </c>
      <c r="F81" s="258" t="s">
        <v>250</v>
      </c>
      <c r="G81" s="258" t="s">
        <v>250</v>
      </c>
      <c r="H81" s="258" t="s">
        <v>250</v>
      </c>
      <c r="I81" s="258" t="s">
        <v>250</v>
      </c>
      <c r="J81" s="258" t="s">
        <v>250</v>
      </c>
      <c r="K81" s="281"/>
      <c r="L81" s="282"/>
    </row>
    <row r="82" spans="1:12" ht="8.5500000000000007" customHeight="1" x14ac:dyDescent="0.2">
      <c r="A82" s="266" t="s">
        <v>232</v>
      </c>
      <c r="B82" s="267"/>
      <c r="C82" s="295"/>
      <c r="D82" s="295"/>
      <c r="E82" s="268" t="s">
        <v>250</v>
      </c>
      <c r="F82" s="268" t="s">
        <v>250</v>
      </c>
      <c r="G82" s="268" t="s">
        <v>250</v>
      </c>
      <c r="H82" s="268" t="s">
        <v>250</v>
      </c>
      <c r="I82" s="268" t="s">
        <v>250</v>
      </c>
      <c r="J82" s="268" t="s">
        <v>250</v>
      </c>
      <c r="K82" s="281"/>
      <c r="L82" s="282"/>
    </row>
    <row r="83" spans="1:12" ht="8.5500000000000007" customHeight="1" x14ac:dyDescent="0.2">
      <c r="A83" s="256" t="s">
        <v>233</v>
      </c>
      <c r="B83" s="257"/>
      <c r="C83" s="294"/>
      <c r="D83" s="294"/>
      <c r="E83" s="258" t="s">
        <v>250</v>
      </c>
      <c r="F83" s="258" t="s">
        <v>250</v>
      </c>
      <c r="G83" s="258" t="s">
        <v>250</v>
      </c>
      <c r="H83" s="258" t="s">
        <v>250</v>
      </c>
      <c r="I83" s="258" t="s">
        <v>250</v>
      </c>
      <c r="J83" s="258" t="s">
        <v>250</v>
      </c>
      <c r="K83" s="281"/>
      <c r="L83" s="282"/>
    </row>
    <row r="84" spans="1:12" ht="8.5500000000000007" customHeight="1" x14ac:dyDescent="0.2">
      <c r="A84" s="266" t="s">
        <v>234</v>
      </c>
      <c r="B84" s="267"/>
      <c r="C84" s="295"/>
      <c r="D84" s="295"/>
      <c r="E84" s="268" t="s">
        <v>250</v>
      </c>
      <c r="F84" s="268" t="s">
        <v>250</v>
      </c>
      <c r="G84" s="268" t="s">
        <v>250</v>
      </c>
      <c r="H84" s="268" t="s">
        <v>250</v>
      </c>
      <c r="I84" s="268" t="s">
        <v>250</v>
      </c>
      <c r="J84" s="268" t="s">
        <v>250</v>
      </c>
      <c r="K84" s="281"/>
      <c r="L84" s="282"/>
    </row>
    <row r="85" spans="1:12" ht="8.5500000000000007" customHeight="1" x14ac:dyDescent="0.2">
      <c r="A85" s="256" t="s">
        <v>235</v>
      </c>
      <c r="B85" s="257"/>
      <c r="C85" s="294"/>
      <c r="D85" s="294"/>
      <c r="E85" s="258" t="s">
        <v>250</v>
      </c>
      <c r="F85" s="258" t="s">
        <v>250</v>
      </c>
      <c r="G85" s="258" t="s">
        <v>250</v>
      </c>
      <c r="H85" s="258" t="s">
        <v>250</v>
      </c>
      <c r="I85" s="258" t="s">
        <v>250</v>
      </c>
      <c r="J85" s="258" t="s">
        <v>250</v>
      </c>
      <c r="K85" s="281"/>
      <c r="L85" s="282"/>
    </row>
    <row r="86" spans="1:12" ht="8.5500000000000007" customHeight="1" x14ac:dyDescent="0.2">
      <c r="A86" s="266" t="s">
        <v>236</v>
      </c>
      <c r="B86" s="267"/>
      <c r="C86" s="295"/>
      <c r="D86" s="295"/>
      <c r="E86" s="268" t="s">
        <v>250</v>
      </c>
      <c r="F86" s="268" t="s">
        <v>250</v>
      </c>
      <c r="G86" s="268" t="s">
        <v>250</v>
      </c>
      <c r="H86" s="268" t="s">
        <v>250</v>
      </c>
      <c r="I86" s="268" t="s">
        <v>250</v>
      </c>
      <c r="J86" s="268" t="s">
        <v>250</v>
      </c>
      <c r="K86" s="281"/>
      <c r="L86" s="282"/>
    </row>
    <row r="87" spans="1:12" ht="8.5500000000000007" customHeight="1" x14ac:dyDescent="0.2">
      <c r="A87" s="256" t="s">
        <v>237</v>
      </c>
      <c r="B87" s="257"/>
      <c r="C87" s="294"/>
      <c r="D87" s="294"/>
      <c r="E87" s="258" t="s">
        <v>250</v>
      </c>
      <c r="F87" s="258" t="s">
        <v>250</v>
      </c>
      <c r="G87" s="258" t="s">
        <v>250</v>
      </c>
      <c r="H87" s="258" t="s">
        <v>250</v>
      </c>
      <c r="I87" s="258" t="s">
        <v>250</v>
      </c>
      <c r="J87" s="258" t="s">
        <v>250</v>
      </c>
      <c r="K87" s="281"/>
      <c r="L87" s="282"/>
    </row>
    <row r="88" spans="1:12" ht="8.5500000000000007" customHeight="1" x14ac:dyDescent="0.2">
      <c r="A88" s="266" t="s">
        <v>238</v>
      </c>
      <c r="B88" s="267"/>
      <c r="C88" s="295"/>
      <c r="D88" s="295"/>
      <c r="E88" s="268" t="s">
        <v>250</v>
      </c>
      <c r="F88" s="268" t="s">
        <v>250</v>
      </c>
      <c r="G88" s="268" t="s">
        <v>250</v>
      </c>
      <c r="H88" s="268" t="s">
        <v>250</v>
      </c>
      <c r="I88" s="268" t="s">
        <v>250</v>
      </c>
      <c r="J88" s="268" t="s">
        <v>250</v>
      </c>
      <c r="K88" s="281"/>
      <c r="L88" s="282"/>
    </row>
    <row r="89" spans="1:12" ht="8.5500000000000007" customHeight="1" x14ac:dyDescent="0.2">
      <c r="A89" s="256" t="s">
        <v>239</v>
      </c>
      <c r="B89" s="257"/>
      <c r="C89" s="294"/>
      <c r="D89" s="294"/>
      <c r="E89" s="258" t="s">
        <v>250</v>
      </c>
      <c r="F89" s="258" t="s">
        <v>250</v>
      </c>
      <c r="G89" s="258" t="s">
        <v>250</v>
      </c>
      <c r="H89" s="258" t="s">
        <v>250</v>
      </c>
      <c r="I89" s="258" t="s">
        <v>250</v>
      </c>
      <c r="J89" s="258" t="s">
        <v>250</v>
      </c>
      <c r="K89" s="281"/>
      <c r="L89" s="282"/>
    </row>
    <row r="90" spans="1:12" ht="8.5500000000000007" customHeight="1" x14ac:dyDescent="0.2">
      <c r="A90" s="266" t="s">
        <v>240</v>
      </c>
      <c r="B90" s="267"/>
      <c r="C90" s="295"/>
      <c r="D90" s="295"/>
      <c r="E90" s="268" t="s">
        <v>250</v>
      </c>
      <c r="F90" s="268" t="s">
        <v>250</v>
      </c>
      <c r="G90" s="268" t="s">
        <v>250</v>
      </c>
      <c r="H90" s="268" t="s">
        <v>250</v>
      </c>
      <c r="I90" s="268" t="s">
        <v>250</v>
      </c>
      <c r="J90" s="268" t="s">
        <v>250</v>
      </c>
      <c r="K90" s="281"/>
      <c r="L90" s="282"/>
    </row>
    <row r="91" spans="1:12" ht="8.5500000000000007" customHeight="1" x14ac:dyDescent="0.2">
      <c r="A91" s="256" t="s">
        <v>241</v>
      </c>
      <c r="B91" s="257"/>
      <c r="C91" s="294"/>
      <c r="D91" s="294"/>
      <c r="E91" s="258" t="s">
        <v>250</v>
      </c>
      <c r="F91" s="258" t="s">
        <v>250</v>
      </c>
      <c r="G91" s="258" t="s">
        <v>250</v>
      </c>
      <c r="H91" s="258" t="s">
        <v>250</v>
      </c>
      <c r="I91" s="258" t="s">
        <v>250</v>
      </c>
      <c r="J91" s="258" t="s">
        <v>250</v>
      </c>
      <c r="K91" s="281"/>
      <c r="L91" s="282"/>
    </row>
    <row r="92" spans="1:12" ht="8.1" customHeight="1" x14ac:dyDescent="0.2">
      <c r="A92" s="245" t="s">
        <v>1</v>
      </c>
      <c r="B92" s="246"/>
      <c r="C92" s="279"/>
      <c r="D92" s="279"/>
      <c r="E92" s="296" t="s">
        <v>1</v>
      </c>
      <c r="F92" s="296" t="s">
        <v>1</v>
      </c>
      <c r="G92" s="296" t="s">
        <v>1</v>
      </c>
      <c r="H92" s="296" t="s">
        <v>1</v>
      </c>
      <c r="I92" s="296" t="s">
        <v>1</v>
      </c>
      <c r="J92" s="297" t="s">
        <v>1</v>
      </c>
      <c r="K92" s="298"/>
      <c r="L92" s="282"/>
    </row>
    <row r="93" spans="1:12" ht="8.5500000000000007" customHeight="1" x14ac:dyDescent="0.2">
      <c r="A93" s="256" t="s">
        <v>242</v>
      </c>
      <c r="B93" s="257"/>
      <c r="C93" s="294"/>
      <c r="D93" s="294"/>
      <c r="E93" s="258" t="s">
        <v>250</v>
      </c>
      <c r="F93" s="258" t="s">
        <v>250</v>
      </c>
      <c r="G93" s="258" t="s">
        <v>250</v>
      </c>
      <c r="H93" s="258" t="s">
        <v>250</v>
      </c>
      <c r="I93" s="258" t="s">
        <v>250</v>
      </c>
      <c r="J93" s="258" t="s">
        <v>250</v>
      </c>
      <c r="K93" s="281"/>
      <c r="L93" s="282"/>
    </row>
    <row r="94" spans="1:12" ht="8.1" customHeight="1" thickBot="1" x14ac:dyDescent="0.25">
      <c r="A94" s="299" t="s">
        <v>1</v>
      </c>
      <c r="B94" s="300"/>
      <c r="C94" s="301"/>
      <c r="D94" s="301"/>
      <c r="E94" s="302" t="s">
        <v>1</v>
      </c>
      <c r="F94" s="302" t="s">
        <v>1</v>
      </c>
      <c r="G94" s="302" t="s">
        <v>1</v>
      </c>
      <c r="H94" s="302" t="s">
        <v>1</v>
      </c>
      <c r="I94" s="302" t="s">
        <v>1</v>
      </c>
      <c r="J94" s="303" t="s">
        <v>1</v>
      </c>
      <c r="K94" s="304" t="s">
        <v>0</v>
      </c>
      <c r="L94" s="305" t="s">
        <v>0</v>
      </c>
    </row>
  </sheetData>
  <sheetProtection sheet="1" objects="1" scenarios="1"/>
  <mergeCells count="6">
    <mergeCell ref="B1:K1"/>
    <mergeCell ref="C4:D4"/>
    <mergeCell ref="E4:F4"/>
    <mergeCell ref="G4:H4"/>
    <mergeCell ref="I4:J4"/>
    <mergeCell ref="A2:L2"/>
  </mergeCells>
  <conditionalFormatting sqref="C13:L38 C40:L44 C46:L49 E57:J91 E93:J93">
    <cfRule type="cellIs" dxfId="14" priority="3" operator="equal">
      <formula>"x"</formula>
    </cfRule>
    <cfRule type="containsText" dxfId="13" priority="4" stopIfTrue="1" operator="containsText" text="ok">
      <formula>NOT(ISERROR(SEARCH("ok",C13)))</formula>
    </cfRule>
  </conditionalFormatting>
  <conditionalFormatting sqref="A2">
    <cfRule type="expression" dxfId="12" priority="1" stopIfTrue="1">
      <formula>$N$13&lt;0</formula>
    </cfRule>
    <cfRule type="expression" dxfId="11" priority="2" stopIfTrue="1">
      <formula>$N$13=0</formula>
    </cfRule>
  </conditionalFormatting>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ransitionEntry="1" codeName="Foglio3">
    <tabColor rgb="FF3584CB"/>
  </sheetPr>
  <dimension ref="A1:AZ186"/>
  <sheetViews>
    <sheetView showGridLines="0" view="pageBreakPreview" zoomScale="150" zoomScaleNormal="100" zoomScaleSheetLayoutView="150" workbookViewId="0">
      <selection activeCell="B13" sqref="B13"/>
    </sheetView>
  </sheetViews>
  <sheetFormatPr defaultColWidth="11.77734375" defaultRowHeight="12" x14ac:dyDescent="0.2"/>
  <cols>
    <col min="1" max="1" width="7.5546875" style="12" customWidth="1"/>
    <col min="2" max="2" width="59.5546875" style="12" customWidth="1"/>
    <col min="3" max="4" width="9.77734375" style="12" customWidth="1"/>
    <col min="5" max="6" width="12" style="12" hidden="1" customWidth="1"/>
    <col min="7" max="7" width="11.21875" style="12" hidden="1" customWidth="1"/>
    <col min="8" max="26" width="11.77734375" style="12" customWidth="1"/>
    <col min="27" max="33" width="6" style="12" customWidth="1"/>
    <col min="34" max="38" width="11.77734375" style="12"/>
    <col min="39" max="52" width="11.77734375" style="185"/>
    <col min="53" max="256" width="11.77734375" style="12"/>
    <col min="257" max="257" width="7.5546875" style="12" customWidth="1"/>
    <col min="258" max="258" width="59.5546875" style="12" customWidth="1"/>
    <col min="259" max="260" width="9.77734375" style="12" customWidth="1"/>
    <col min="261" max="263" width="0" style="12" hidden="1" customWidth="1"/>
    <col min="264" max="282" width="11.77734375" style="12" customWidth="1"/>
    <col min="283" max="289" width="6" style="12" customWidth="1"/>
    <col min="290" max="512" width="11.77734375" style="12"/>
    <col min="513" max="513" width="7.5546875" style="12" customWidth="1"/>
    <col min="514" max="514" width="59.5546875" style="12" customWidth="1"/>
    <col min="515" max="516" width="9.77734375" style="12" customWidth="1"/>
    <col min="517" max="519" width="0" style="12" hidden="1" customWidth="1"/>
    <col min="520" max="538" width="11.77734375" style="12" customWidth="1"/>
    <col min="539" max="545" width="6" style="12" customWidth="1"/>
    <col min="546" max="768" width="11.77734375" style="12"/>
    <col min="769" max="769" width="7.5546875" style="12" customWidth="1"/>
    <col min="770" max="770" width="59.5546875" style="12" customWidth="1"/>
    <col min="771" max="772" width="9.77734375" style="12" customWidth="1"/>
    <col min="773" max="775" width="0" style="12" hidden="1" customWidth="1"/>
    <col min="776" max="794" width="11.77734375" style="12" customWidth="1"/>
    <col min="795" max="801" width="6" style="12" customWidth="1"/>
    <col min="802" max="1024" width="11.77734375" style="12"/>
    <col min="1025" max="1025" width="7.5546875" style="12" customWidth="1"/>
    <col min="1026" max="1026" width="59.5546875" style="12" customWidth="1"/>
    <col min="1027" max="1028" width="9.77734375" style="12" customWidth="1"/>
    <col min="1029" max="1031" width="0" style="12" hidden="1" customWidth="1"/>
    <col min="1032" max="1050" width="11.77734375" style="12" customWidth="1"/>
    <col min="1051" max="1057" width="6" style="12" customWidth="1"/>
    <col min="1058" max="1280" width="11.77734375" style="12"/>
    <col min="1281" max="1281" width="7.5546875" style="12" customWidth="1"/>
    <col min="1282" max="1282" width="59.5546875" style="12" customWidth="1"/>
    <col min="1283" max="1284" width="9.77734375" style="12" customWidth="1"/>
    <col min="1285" max="1287" width="0" style="12" hidden="1" customWidth="1"/>
    <col min="1288" max="1306" width="11.77734375" style="12" customWidth="1"/>
    <col min="1307" max="1313" width="6" style="12" customWidth="1"/>
    <col min="1314" max="1536" width="11.77734375" style="12"/>
    <col min="1537" max="1537" width="7.5546875" style="12" customWidth="1"/>
    <col min="1538" max="1538" width="59.5546875" style="12" customWidth="1"/>
    <col min="1539" max="1540" width="9.77734375" style="12" customWidth="1"/>
    <col min="1541" max="1543" width="0" style="12" hidden="1" customWidth="1"/>
    <col min="1544" max="1562" width="11.77734375" style="12" customWidth="1"/>
    <col min="1563" max="1569" width="6" style="12" customWidth="1"/>
    <col min="1570" max="1792" width="11.77734375" style="12"/>
    <col min="1793" max="1793" width="7.5546875" style="12" customWidth="1"/>
    <col min="1794" max="1794" width="59.5546875" style="12" customWidth="1"/>
    <col min="1795" max="1796" width="9.77734375" style="12" customWidth="1"/>
    <col min="1797" max="1799" width="0" style="12" hidden="1" customWidth="1"/>
    <col min="1800" max="1818" width="11.77734375" style="12" customWidth="1"/>
    <col min="1819" max="1825" width="6" style="12" customWidth="1"/>
    <col min="1826" max="2048" width="11.77734375" style="12"/>
    <col min="2049" max="2049" width="7.5546875" style="12" customWidth="1"/>
    <col min="2050" max="2050" width="59.5546875" style="12" customWidth="1"/>
    <col min="2051" max="2052" width="9.77734375" style="12" customWidth="1"/>
    <col min="2053" max="2055" width="0" style="12" hidden="1" customWidth="1"/>
    <col min="2056" max="2074" width="11.77734375" style="12" customWidth="1"/>
    <col min="2075" max="2081" width="6" style="12" customWidth="1"/>
    <col min="2082" max="2304" width="11.77734375" style="12"/>
    <col min="2305" max="2305" width="7.5546875" style="12" customWidth="1"/>
    <col min="2306" max="2306" width="59.5546875" style="12" customWidth="1"/>
    <col min="2307" max="2308" width="9.77734375" style="12" customWidth="1"/>
    <col min="2309" max="2311" width="0" style="12" hidden="1" customWidth="1"/>
    <col min="2312" max="2330" width="11.77734375" style="12" customWidth="1"/>
    <col min="2331" max="2337" width="6" style="12" customWidth="1"/>
    <col min="2338" max="2560" width="11.77734375" style="12"/>
    <col min="2561" max="2561" width="7.5546875" style="12" customWidth="1"/>
    <col min="2562" max="2562" width="59.5546875" style="12" customWidth="1"/>
    <col min="2563" max="2564" width="9.77734375" style="12" customWidth="1"/>
    <col min="2565" max="2567" width="0" style="12" hidden="1" customWidth="1"/>
    <col min="2568" max="2586" width="11.77734375" style="12" customWidth="1"/>
    <col min="2587" max="2593" width="6" style="12" customWidth="1"/>
    <col min="2594" max="2816" width="11.77734375" style="12"/>
    <col min="2817" max="2817" width="7.5546875" style="12" customWidth="1"/>
    <col min="2818" max="2818" width="59.5546875" style="12" customWidth="1"/>
    <col min="2819" max="2820" width="9.77734375" style="12" customWidth="1"/>
    <col min="2821" max="2823" width="0" style="12" hidden="1" customWidth="1"/>
    <col min="2824" max="2842" width="11.77734375" style="12" customWidth="1"/>
    <col min="2843" max="2849" width="6" style="12" customWidth="1"/>
    <col min="2850" max="3072" width="11.77734375" style="12"/>
    <col min="3073" max="3073" width="7.5546875" style="12" customWidth="1"/>
    <col min="3074" max="3074" width="59.5546875" style="12" customWidth="1"/>
    <col min="3075" max="3076" width="9.77734375" style="12" customWidth="1"/>
    <col min="3077" max="3079" width="0" style="12" hidden="1" customWidth="1"/>
    <col min="3080" max="3098" width="11.77734375" style="12" customWidth="1"/>
    <col min="3099" max="3105" width="6" style="12" customWidth="1"/>
    <col min="3106" max="3328" width="11.77734375" style="12"/>
    <col min="3329" max="3329" width="7.5546875" style="12" customWidth="1"/>
    <col min="3330" max="3330" width="59.5546875" style="12" customWidth="1"/>
    <col min="3331" max="3332" width="9.77734375" style="12" customWidth="1"/>
    <col min="3333" max="3335" width="0" style="12" hidden="1" customWidth="1"/>
    <col min="3336" max="3354" width="11.77734375" style="12" customWidth="1"/>
    <col min="3355" max="3361" width="6" style="12" customWidth="1"/>
    <col min="3362" max="3584" width="11.77734375" style="12"/>
    <col min="3585" max="3585" width="7.5546875" style="12" customWidth="1"/>
    <col min="3586" max="3586" width="59.5546875" style="12" customWidth="1"/>
    <col min="3587" max="3588" width="9.77734375" style="12" customWidth="1"/>
    <col min="3589" max="3591" width="0" style="12" hidden="1" customWidth="1"/>
    <col min="3592" max="3610" width="11.77734375" style="12" customWidth="1"/>
    <col min="3611" max="3617" width="6" style="12" customWidth="1"/>
    <col min="3618" max="3840" width="11.77734375" style="12"/>
    <col min="3841" max="3841" width="7.5546875" style="12" customWidth="1"/>
    <col min="3842" max="3842" width="59.5546875" style="12" customWidth="1"/>
    <col min="3843" max="3844" width="9.77734375" style="12" customWidth="1"/>
    <col min="3845" max="3847" width="0" style="12" hidden="1" customWidth="1"/>
    <col min="3848" max="3866" width="11.77734375" style="12" customWidth="1"/>
    <col min="3867" max="3873" width="6" style="12" customWidth="1"/>
    <col min="3874" max="4096" width="11.77734375" style="12"/>
    <col min="4097" max="4097" width="7.5546875" style="12" customWidth="1"/>
    <col min="4098" max="4098" width="59.5546875" style="12" customWidth="1"/>
    <col min="4099" max="4100" width="9.77734375" style="12" customWidth="1"/>
    <col min="4101" max="4103" width="0" style="12" hidden="1" customWidth="1"/>
    <col min="4104" max="4122" width="11.77734375" style="12" customWidth="1"/>
    <col min="4123" max="4129" width="6" style="12" customWidth="1"/>
    <col min="4130" max="4352" width="11.77734375" style="12"/>
    <col min="4353" max="4353" width="7.5546875" style="12" customWidth="1"/>
    <col min="4354" max="4354" width="59.5546875" style="12" customWidth="1"/>
    <col min="4355" max="4356" width="9.77734375" style="12" customWidth="1"/>
    <col min="4357" max="4359" width="0" style="12" hidden="1" customWidth="1"/>
    <col min="4360" max="4378" width="11.77734375" style="12" customWidth="1"/>
    <col min="4379" max="4385" width="6" style="12" customWidth="1"/>
    <col min="4386" max="4608" width="11.77734375" style="12"/>
    <col min="4609" max="4609" width="7.5546875" style="12" customWidth="1"/>
    <col min="4610" max="4610" width="59.5546875" style="12" customWidth="1"/>
    <col min="4611" max="4612" width="9.77734375" style="12" customWidth="1"/>
    <col min="4613" max="4615" width="0" style="12" hidden="1" customWidth="1"/>
    <col min="4616" max="4634" width="11.77734375" style="12" customWidth="1"/>
    <col min="4635" max="4641" width="6" style="12" customWidth="1"/>
    <col min="4642" max="4864" width="11.77734375" style="12"/>
    <col min="4865" max="4865" width="7.5546875" style="12" customWidth="1"/>
    <col min="4866" max="4866" width="59.5546875" style="12" customWidth="1"/>
    <col min="4867" max="4868" width="9.77734375" style="12" customWidth="1"/>
    <col min="4869" max="4871" width="0" style="12" hidden="1" customWidth="1"/>
    <col min="4872" max="4890" width="11.77734375" style="12" customWidth="1"/>
    <col min="4891" max="4897" width="6" style="12" customWidth="1"/>
    <col min="4898" max="5120" width="11.77734375" style="12"/>
    <col min="5121" max="5121" width="7.5546875" style="12" customWidth="1"/>
    <col min="5122" max="5122" width="59.5546875" style="12" customWidth="1"/>
    <col min="5123" max="5124" width="9.77734375" style="12" customWidth="1"/>
    <col min="5125" max="5127" width="0" style="12" hidden="1" customWidth="1"/>
    <col min="5128" max="5146" width="11.77734375" style="12" customWidth="1"/>
    <col min="5147" max="5153" width="6" style="12" customWidth="1"/>
    <col min="5154" max="5376" width="11.77734375" style="12"/>
    <col min="5377" max="5377" width="7.5546875" style="12" customWidth="1"/>
    <col min="5378" max="5378" width="59.5546875" style="12" customWidth="1"/>
    <col min="5379" max="5380" width="9.77734375" style="12" customWidth="1"/>
    <col min="5381" max="5383" width="0" style="12" hidden="1" customWidth="1"/>
    <col min="5384" max="5402" width="11.77734375" style="12" customWidth="1"/>
    <col min="5403" max="5409" width="6" style="12" customWidth="1"/>
    <col min="5410" max="5632" width="11.77734375" style="12"/>
    <col min="5633" max="5633" width="7.5546875" style="12" customWidth="1"/>
    <col min="5634" max="5634" width="59.5546875" style="12" customWidth="1"/>
    <col min="5635" max="5636" width="9.77734375" style="12" customWidth="1"/>
    <col min="5637" max="5639" width="0" style="12" hidden="1" customWidth="1"/>
    <col min="5640" max="5658" width="11.77734375" style="12" customWidth="1"/>
    <col min="5659" max="5665" width="6" style="12" customWidth="1"/>
    <col min="5666" max="5888" width="11.77734375" style="12"/>
    <col min="5889" max="5889" width="7.5546875" style="12" customWidth="1"/>
    <col min="5890" max="5890" width="59.5546875" style="12" customWidth="1"/>
    <col min="5891" max="5892" width="9.77734375" style="12" customWidth="1"/>
    <col min="5893" max="5895" width="0" style="12" hidden="1" customWidth="1"/>
    <col min="5896" max="5914" width="11.77734375" style="12" customWidth="1"/>
    <col min="5915" max="5921" width="6" style="12" customWidth="1"/>
    <col min="5922" max="6144" width="11.77734375" style="12"/>
    <col min="6145" max="6145" width="7.5546875" style="12" customWidth="1"/>
    <col min="6146" max="6146" width="59.5546875" style="12" customWidth="1"/>
    <col min="6147" max="6148" width="9.77734375" style="12" customWidth="1"/>
    <col min="6149" max="6151" width="0" style="12" hidden="1" customWidth="1"/>
    <col min="6152" max="6170" width="11.77734375" style="12" customWidth="1"/>
    <col min="6171" max="6177" width="6" style="12" customWidth="1"/>
    <col min="6178" max="6400" width="11.77734375" style="12"/>
    <col min="6401" max="6401" width="7.5546875" style="12" customWidth="1"/>
    <col min="6402" max="6402" width="59.5546875" style="12" customWidth="1"/>
    <col min="6403" max="6404" width="9.77734375" style="12" customWidth="1"/>
    <col min="6405" max="6407" width="0" style="12" hidden="1" customWidth="1"/>
    <col min="6408" max="6426" width="11.77734375" style="12" customWidth="1"/>
    <col min="6427" max="6433" width="6" style="12" customWidth="1"/>
    <col min="6434" max="6656" width="11.77734375" style="12"/>
    <col min="6657" max="6657" width="7.5546875" style="12" customWidth="1"/>
    <col min="6658" max="6658" width="59.5546875" style="12" customWidth="1"/>
    <col min="6659" max="6660" width="9.77734375" style="12" customWidth="1"/>
    <col min="6661" max="6663" width="0" style="12" hidden="1" customWidth="1"/>
    <col min="6664" max="6682" width="11.77734375" style="12" customWidth="1"/>
    <col min="6683" max="6689" width="6" style="12" customWidth="1"/>
    <col min="6690" max="6912" width="11.77734375" style="12"/>
    <col min="6913" max="6913" width="7.5546875" style="12" customWidth="1"/>
    <col min="6914" max="6914" width="59.5546875" style="12" customWidth="1"/>
    <col min="6915" max="6916" width="9.77734375" style="12" customWidth="1"/>
    <col min="6917" max="6919" width="0" style="12" hidden="1" customWidth="1"/>
    <col min="6920" max="6938" width="11.77734375" style="12" customWidth="1"/>
    <col min="6939" max="6945" width="6" style="12" customWidth="1"/>
    <col min="6946" max="7168" width="11.77734375" style="12"/>
    <col min="7169" max="7169" width="7.5546875" style="12" customWidth="1"/>
    <col min="7170" max="7170" width="59.5546875" style="12" customWidth="1"/>
    <col min="7171" max="7172" width="9.77734375" style="12" customWidth="1"/>
    <col min="7173" max="7175" width="0" style="12" hidden="1" customWidth="1"/>
    <col min="7176" max="7194" width="11.77734375" style="12" customWidth="1"/>
    <col min="7195" max="7201" width="6" style="12" customWidth="1"/>
    <col min="7202" max="7424" width="11.77734375" style="12"/>
    <col min="7425" max="7425" width="7.5546875" style="12" customWidth="1"/>
    <col min="7426" max="7426" width="59.5546875" style="12" customWidth="1"/>
    <col min="7427" max="7428" width="9.77734375" style="12" customWidth="1"/>
    <col min="7429" max="7431" width="0" style="12" hidden="1" customWidth="1"/>
    <col min="7432" max="7450" width="11.77734375" style="12" customWidth="1"/>
    <col min="7451" max="7457" width="6" style="12" customWidth="1"/>
    <col min="7458" max="7680" width="11.77734375" style="12"/>
    <col min="7681" max="7681" width="7.5546875" style="12" customWidth="1"/>
    <col min="7682" max="7682" width="59.5546875" style="12" customWidth="1"/>
    <col min="7683" max="7684" width="9.77734375" style="12" customWidth="1"/>
    <col min="7685" max="7687" width="0" style="12" hidden="1" customWidth="1"/>
    <col min="7688" max="7706" width="11.77734375" style="12" customWidth="1"/>
    <col min="7707" max="7713" width="6" style="12" customWidth="1"/>
    <col min="7714" max="7936" width="11.77734375" style="12"/>
    <col min="7937" max="7937" width="7.5546875" style="12" customWidth="1"/>
    <col min="7938" max="7938" width="59.5546875" style="12" customWidth="1"/>
    <col min="7939" max="7940" width="9.77734375" style="12" customWidth="1"/>
    <col min="7941" max="7943" width="0" style="12" hidden="1" customWidth="1"/>
    <col min="7944" max="7962" width="11.77734375" style="12" customWidth="1"/>
    <col min="7963" max="7969" width="6" style="12" customWidth="1"/>
    <col min="7970" max="8192" width="11.77734375" style="12"/>
    <col min="8193" max="8193" width="7.5546875" style="12" customWidth="1"/>
    <col min="8194" max="8194" width="59.5546875" style="12" customWidth="1"/>
    <col min="8195" max="8196" width="9.77734375" style="12" customWidth="1"/>
    <col min="8197" max="8199" width="0" style="12" hidden="1" customWidth="1"/>
    <col min="8200" max="8218" width="11.77734375" style="12" customWidth="1"/>
    <col min="8219" max="8225" width="6" style="12" customWidth="1"/>
    <col min="8226" max="8448" width="11.77734375" style="12"/>
    <col min="8449" max="8449" width="7.5546875" style="12" customWidth="1"/>
    <col min="8450" max="8450" width="59.5546875" style="12" customWidth="1"/>
    <col min="8451" max="8452" width="9.77734375" style="12" customWidth="1"/>
    <col min="8453" max="8455" width="0" style="12" hidden="1" customWidth="1"/>
    <col min="8456" max="8474" width="11.77734375" style="12" customWidth="1"/>
    <col min="8475" max="8481" width="6" style="12" customWidth="1"/>
    <col min="8482" max="8704" width="11.77734375" style="12"/>
    <col min="8705" max="8705" width="7.5546875" style="12" customWidth="1"/>
    <col min="8706" max="8706" width="59.5546875" style="12" customWidth="1"/>
    <col min="8707" max="8708" width="9.77734375" style="12" customWidth="1"/>
    <col min="8709" max="8711" width="0" style="12" hidden="1" customWidth="1"/>
    <col min="8712" max="8730" width="11.77734375" style="12" customWidth="1"/>
    <col min="8731" max="8737" width="6" style="12" customWidth="1"/>
    <col min="8738" max="8960" width="11.77734375" style="12"/>
    <col min="8961" max="8961" width="7.5546875" style="12" customWidth="1"/>
    <col min="8962" max="8962" width="59.5546875" style="12" customWidth="1"/>
    <col min="8963" max="8964" width="9.77734375" style="12" customWidth="1"/>
    <col min="8965" max="8967" width="0" style="12" hidden="1" customWidth="1"/>
    <col min="8968" max="8986" width="11.77734375" style="12" customWidth="1"/>
    <col min="8987" max="8993" width="6" style="12" customWidth="1"/>
    <col min="8994" max="9216" width="11.77734375" style="12"/>
    <col min="9217" max="9217" width="7.5546875" style="12" customWidth="1"/>
    <col min="9218" max="9218" width="59.5546875" style="12" customWidth="1"/>
    <col min="9219" max="9220" width="9.77734375" style="12" customWidth="1"/>
    <col min="9221" max="9223" width="0" style="12" hidden="1" customWidth="1"/>
    <col min="9224" max="9242" width="11.77734375" style="12" customWidth="1"/>
    <col min="9243" max="9249" width="6" style="12" customWidth="1"/>
    <col min="9250" max="9472" width="11.77734375" style="12"/>
    <col min="9473" max="9473" width="7.5546875" style="12" customWidth="1"/>
    <col min="9474" max="9474" width="59.5546875" style="12" customWidth="1"/>
    <col min="9475" max="9476" width="9.77734375" style="12" customWidth="1"/>
    <col min="9477" max="9479" width="0" style="12" hidden="1" customWidth="1"/>
    <col min="9480" max="9498" width="11.77734375" style="12" customWidth="1"/>
    <col min="9499" max="9505" width="6" style="12" customWidth="1"/>
    <col min="9506" max="9728" width="11.77734375" style="12"/>
    <col min="9729" max="9729" width="7.5546875" style="12" customWidth="1"/>
    <col min="9730" max="9730" width="59.5546875" style="12" customWidth="1"/>
    <col min="9731" max="9732" width="9.77734375" style="12" customWidth="1"/>
    <col min="9733" max="9735" width="0" style="12" hidden="1" customWidth="1"/>
    <col min="9736" max="9754" width="11.77734375" style="12" customWidth="1"/>
    <col min="9755" max="9761" width="6" style="12" customWidth="1"/>
    <col min="9762" max="9984" width="11.77734375" style="12"/>
    <col min="9985" max="9985" width="7.5546875" style="12" customWidth="1"/>
    <col min="9986" max="9986" width="59.5546875" style="12" customWidth="1"/>
    <col min="9987" max="9988" width="9.77734375" style="12" customWidth="1"/>
    <col min="9989" max="9991" width="0" style="12" hidden="1" customWidth="1"/>
    <col min="9992" max="10010" width="11.77734375" style="12" customWidth="1"/>
    <col min="10011" max="10017" width="6" style="12" customWidth="1"/>
    <col min="10018" max="10240" width="11.77734375" style="12"/>
    <col min="10241" max="10241" width="7.5546875" style="12" customWidth="1"/>
    <col min="10242" max="10242" width="59.5546875" style="12" customWidth="1"/>
    <col min="10243" max="10244" width="9.77734375" style="12" customWidth="1"/>
    <col min="10245" max="10247" width="0" style="12" hidden="1" customWidth="1"/>
    <col min="10248" max="10266" width="11.77734375" style="12" customWidth="1"/>
    <col min="10267" max="10273" width="6" style="12" customWidth="1"/>
    <col min="10274" max="10496" width="11.77734375" style="12"/>
    <col min="10497" max="10497" width="7.5546875" style="12" customWidth="1"/>
    <col min="10498" max="10498" width="59.5546875" style="12" customWidth="1"/>
    <col min="10499" max="10500" width="9.77734375" style="12" customWidth="1"/>
    <col min="10501" max="10503" width="0" style="12" hidden="1" customWidth="1"/>
    <col min="10504" max="10522" width="11.77734375" style="12" customWidth="1"/>
    <col min="10523" max="10529" width="6" style="12" customWidth="1"/>
    <col min="10530" max="10752" width="11.77734375" style="12"/>
    <col min="10753" max="10753" width="7.5546875" style="12" customWidth="1"/>
    <col min="10754" max="10754" width="59.5546875" style="12" customWidth="1"/>
    <col min="10755" max="10756" width="9.77734375" style="12" customWidth="1"/>
    <col min="10757" max="10759" width="0" style="12" hidden="1" customWidth="1"/>
    <col min="10760" max="10778" width="11.77734375" style="12" customWidth="1"/>
    <col min="10779" max="10785" width="6" style="12" customWidth="1"/>
    <col min="10786" max="11008" width="11.77734375" style="12"/>
    <col min="11009" max="11009" width="7.5546875" style="12" customWidth="1"/>
    <col min="11010" max="11010" width="59.5546875" style="12" customWidth="1"/>
    <col min="11011" max="11012" width="9.77734375" style="12" customWidth="1"/>
    <col min="11013" max="11015" width="0" style="12" hidden="1" customWidth="1"/>
    <col min="11016" max="11034" width="11.77734375" style="12" customWidth="1"/>
    <col min="11035" max="11041" width="6" style="12" customWidth="1"/>
    <col min="11042" max="11264" width="11.77734375" style="12"/>
    <col min="11265" max="11265" width="7.5546875" style="12" customWidth="1"/>
    <col min="11266" max="11266" width="59.5546875" style="12" customWidth="1"/>
    <col min="11267" max="11268" width="9.77734375" style="12" customWidth="1"/>
    <col min="11269" max="11271" width="0" style="12" hidden="1" customWidth="1"/>
    <col min="11272" max="11290" width="11.77734375" style="12" customWidth="1"/>
    <col min="11291" max="11297" width="6" style="12" customWidth="1"/>
    <col min="11298" max="11520" width="11.77734375" style="12"/>
    <col min="11521" max="11521" width="7.5546875" style="12" customWidth="1"/>
    <col min="11522" max="11522" width="59.5546875" style="12" customWidth="1"/>
    <col min="11523" max="11524" width="9.77734375" style="12" customWidth="1"/>
    <col min="11525" max="11527" width="0" style="12" hidden="1" customWidth="1"/>
    <col min="11528" max="11546" width="11.77734375" style="12" customWidth="1"/>
    <col min="11547" max="11553" width="6" style="12" customWidth="1"/>
    <col min="11554" max="11776" width="11.77734375" style="12"/>
    <col min="11777" max="11777" width="7.5546875" style="12" customWidth="1"/>
    <col min="11778" max="11778" width="59.5546875" style="12" customWidth="1"/>
    <col min="11779" max="11780" width="9.77734375" style="12" customWidth="1"/>
    <col min="11781" max="11783" width="0" style="12" hidden="1" customWidth="1"/>
    <col min="11784" max="11802" width="11.77734375" style="12" customWidth="1"/>
    <col min="11803" max="11809" width="6" style="12" customWidth="1"/>
    <col min="11810" max="12032" width="11.77734375" style="12"/>
    <col min="12033" max="12033" width="7.5546875" style="12" customWidth="1"/>
    <col min="12034" max="12034" width="59.5546875" style="12" customWidth="1"/>
    <col min="12035" max="12036" width="9.77734375" style="12" customWidth="1"/>
    <col min="12037" max="12039" width="0" style="12" hidden="1" customWidth="1"/>
    <col min="12040" max="12058" width="11.77734375" style="12" customWidth="1"/>
    <col min="12059" max="12065" width="6" style="12" customWidth="1"/>
    <col min="12066" max="12288" width="11.77734375" style="12"/>
    <col min="12289" max="12289" width="7.5546875" style="12" customWidth="1"/>
    <col min="12290" max="12290" width="59.5546875" style="12" customWidth="1"/>
    <col min="12291" max="12292" width="9.77734375" style="12" customWidth="1"/>
    <col min="12293" max="12295" width="0" style="12" hidden="1" customWidth="1"/>
    <col min="12296" max="12314" width="11.77734375" style="12" customWidth="1"/>
    <col min="12315" max="12321" width="6" style="12" customWidth="1"/>
    <col min="12322" max="12544" width="11.77734375" style="12"/>
    <col min="12545" max="12545" width="7.5546875" style="12" customWidth="1"/>
    <col min="12546" max="12546" width="59.5546875" style="12" customWidth="1"/>
    <col min="12547" max="12548" width="9.77734375" style="12" customWidth="1"/>
    <col min="12549" max="12551" width="0" style="12" hidden="1" customWidth="1"/>
    <col min="12552" max="12570" width="11.77734375" style="12" customWidth="1"/>
    <col min="12571" max="12577" width="6" style="12" customWidth="1"/>
    <col min="12578" max="12800" width="11.77734375" style="12"/>
    <col min="12801" max="12801" width="7.5546875" style="12" customWidth="1"/>
    <col min="12802" max="12802" width="59.5546875" style="12" customWidth="1"/>
    <col min="12803" max="12804" width="9.77734375" style="12" customWidth="1"/>
    <col min="12805" max="12807" width="0" style="12" hidden="1" customWidth="1"/>
    <col min="12808" max="12826" width="11.77734375" style="12" customWidth="1"/>
    <col min="12827" max="12833" width="6" style="12" customWidth="1"/>
    <col min="12834" max="13056" width="11.77734375" style="12"/>
    <col min="13057" max="13057" width="7.5546875" style="12" customWidth="1"/>
    <col min="13058" max="13058" width="59.5546875" style="12" customWidth="1"/>
    <col min="13059" max="13060" width="9.77734375" style="12" customWidth="1"/>
    <col min="13061" max="13063" width="0" style="12" hidden="1" customWidth="1"/>
    <col min="13064" max="13082" width="11.77734375" style="12" customWidth="1"/>
    <col min="13083" max="13089" width="6" style="12" customWidth="1"/>
    <col min="13090" max="13312" width="11.77734375" style="12"/>
    <col min="13313" max="13313" width="7.5546875" style="12" customWidth="1"/>
    <col min="13314" max="13314" width="59.5546875" style="12" customWidth="1"/>
    <col min="13315" max="13316" width="9.77734375" style="12" customWidth="1"/>
    <col min="13317" max="13319" width="0" style="12" hidden="1" customWidth="1"/>
    <col min="13320" max="13338" width="11.77734375" style="12" customWidth="1"/>
    <col min="13339" max="13345" width="6" style="12" customWidth="1"/>
    <col min="13346" max="13568" width="11.77734375" style="12"/>
    <col min="13569" max="13569" width="7.5546875" style="12" customWidth="1"/>
    <col min="13570" max="13570" width="59.5546875" style="12" customWidth="1"/>
    <col min="13571" max="13572" width="9.77734375" style="12" customWidth="1"/>
    <col min="13573" max="13575" width="0" style="12" hidden="1" customWidth="1"/>
    <col min="13576" max="13594" width="11.77734375" style="12" customWidth="1"/>
    <col min="13595" max="13601" width="6" style="12" customWidth="1"/>
    <col min="13602" max="13824" width="11.77734375" style="12"/>
    <col min="13825" max="13825" width="7.5546875" style="12" customWidth="1"/>
    <col min="13826" max="13826" width="59.5546875" style="12" customWidth="1"/>
    <col min="13827" max="13828" width="9.77734375" style="12" customWidth="1"/>
    <col min="13829" max="13831" width="0" style="12" hidden="1" customWidth="1"/>
    <col min="13832" max="13850" width="11.77734375" style="12" customWidth="1"/>
    <col min="13851" max="13857" width="6" style="12" customWidth="1"/>
    <col min="13858" max="14080" width="11.77734375" style="12"/>
    <col min="14081" max="14081" width="7.5546875" style="12" customWidth="1"/>
    <col min="14082" max="14082" width="59.5546875" style="12" customWidth="1"/>
    <col min="14083" max="14084" width="9.77734375" style="12" customWidth="1"/>
    <col min="14085" max="14087" width="0" style="12" hidden="1" customWidth="1"/>
    <col min="14088" max="14106" width="11.77734375" style="12" customWidth="1"/>
    <col min="14107" max="14113" width="6" style="12" customWidth="1"/>
    <col min="14114" max="14336" width="11.77734375" style="12"/>
    <col min="14337" max="14337" width="7.5546875" style="12" customWidth="1"/>
    <col min="14338" max="14338" width="59.5546875" style="12" customWidth="1"/>
    <col min="14339" max="14340" width="9.77734375" style="12" customWidth="1"/>
    <col min="14341" max="14343" width="0" style="12" hidden="1" customWidth="1"/>
    <col min="14344" max="14362" width="11.77734375" style="12" customWidth="1"/>
    <col min="14363" max="14369" width="6" style="12" customWidth="1"/>
    <col min="14370" max="14592" width="11.77734375" style="12"/>
    <col min="14593" max="14593" width="7.5546875" style="12" customWidth="1"/>
    <col min="14594" max="14594" width="59.5546875" style="12" customWidth="1"/>
    <col min="14595" max="14596" width="9.77734375" style="12" customWidth="1"/>
    <col min="14597" max="14599" width="0" style="12" hidden="1" customWidth="1"/>
    <col min="14600" max="14618" width="11.77734375" style="12" customWidth="1"/>
    <col min="14619" max="14625" width="6" style="12" customWidth="1"/>
    <col min="14626" max="14848" width="11.77734375" style="12"/>
    <col min="14849" max="14849" width="7.5546875" style="12" customWidth="1"/>
    <col min="14850" max="14850" width="59.5546875" style="12" customWidth="1"/>
    <col min="14851" max="14852" width="9.77734375" style="12" customWidth="1"/>
    <col min="14853" max="14855" width="0" style="12" hidden="1" customWidth="1"/>
    <col min="14856" max="14874" width="11.77734375" style="12" customWidth="1"/>
    <col min="14875" max="14881" width="6" style="12" customWidth="1"/>
    <col min="14882" max="15104" width="11.77734375" style="12"/>
    <col min="15105" max="15105" width="7.5546875" style="12" customWidth="1"/>
    <col min="15106" max="15106" width="59.5546875" style="12" customWidth="1"/>
    <col min="15107" max="15108" width="9.77734375" style="12" customWidth="1"/>
    <col min="15109" max="15111" width="0" style="12" hidden="1" customWidth="1"/>
    <col min="15112" max="15130" width="11.77734375" style="12" customWidth="1"/>
    <col min="15131" max="15137" width="6" style="12" customWidth="1"/>
    <col min="15138" max="15360" width="11.77734375" style="12"/>
    <col min="15361" max="15361" width="7.5546875" style="12" customWidth="1"/>
    <col min="15362" max="15362" width="59.5546875" style="12" customWidth="1"/>
    <col min="15363" max="15364" width="9.77734375" style="12" customWidth="1"/>
    <col min="15365" max="15367" width="0" style="12" hidden="1" customWidth="1"/>
    <col min="15368" max="15386" width="11.77734375" style="12" customWidth="1"/>
    <col min="15387" max="15393" width="6" style="12" customWidth="1"/>
    <col min="15394" max="15616" width="11.77734375" style="12"/>
    <col min="15617" max="15617" width="7.5546875" style="12" customWidth="1"/>
    <col min="15618" max="15618" width="59.5546875" style="12" customWidth="1"/>
    <col min="15619" max="15620" width="9.77734375" style="12" customWidth="1"/>
    <col min="15621" max="15623" width="0" style="12" hidden="1" customWidth="1"/>
    <col min="15624" max="15642" width="11.77734375" style="12" customWidth="1"/>
    <col min="15643" max="15649" width="6" style="12" customWidth="1"/>
    <col min="15650" max="15872" width="11.77734375" style="12"/>
    <col min="15873" max="15873" width="7.5546875" style="12" customWidth="1"/>
    <col min="15874" max="15874" width="59.5546875" style="12" customWidth="1"/>
    <col min="15875" max="15876" width="9.77734375" style="12" customWidth="1"/>
    <col min="15877" max="15879" width="0" style="12" hidden="1" customWidth="1"/>
    <col min="15880" max="15898" width="11.77734375" style="12" customWidth="1"/>
    <col min="15899" max="15905" width="6" style="12" customWidth="1"/>
    <col min="15906" max="16128" width="11.77734375" style="12"/>
    <col min="16129" max="16129" width="7.5546875" style="12" customWidth="1"/>
    <col min="16130" max="16130" width="59.5546875" style="12" customWidth="1"/>
    <col min="16131" max="16132" width="9.77734375" style="12" customWidth="1"/>
    <col min="16133" max="16135" width="0" style="12" hidden="1" customWidth="1"/>
    <col min="16136" max="16154" width="11.77734375" style="12" customWidth="1"/>
    <col min="16155" max="16161" width="6" style="12" customWidth="1"/>
    <col min="16162" max="16384" width="11.77734375" style="12"/>
  </cols>
  <sheetData>
    <row r="1" spans="1:33" ht="25.05" customHeight="1" x14ac:dyDescent="0.2">
      <c r="A1" s="186"/>
      <c r="B1" s="459" t="str">
        <f>CONCATENATE("FAO PULP, PAPER AND PAPERBOARD CAPACITY SURVEY ",TEXT(C4,"0"),"-",TEXT(C4+5,"0"))</f>
        <v>FAO PULP, PAPER AND PAPERBOARD CAPACITY SURVEY 2020-2025</v>
      </c>
      <c r="C1" s="459"/>
      <c r="D1" s="187"/>
      <c r="E1" s="21"/>
      <c r="F1" s="21"/>
      <c r="G1" s="39"/>
      <c r="H1" s="21"/>
      <c r="I1" s="21"/>
      <c r="J1" s="40"/>
      <c r="K1" s="40"/>
    </row>
    <row r="2" spans="1:33" ht="12" customHeight="1" x14ac:dyDescent="0.2">
      <c r="A2" s="452"/>
      <c r="B2" s="452"/>
      <c r="C2" s="452"/>
      <c r="D2" s="452"/>
      <c r="E2" s="21"/>
      <c r="F2" s="21"/>
      <c r="G2" s="21"/>
      <c r="H2" s="21"/>
      <c r="I2" s="21"/>
      <c r="J2" s="40"/>
      <c r="K2" s="40"/>
      <c r="AA2" s="41"/>
      <c r="AB2" s="42"/>
      <c r="AC2" s="42"/>
      <c r="AD2" s="42"/>
      <c r="AE2" s="42"/>
      <c r="AF2" s="43"/>
      <c r="AG2" s="43"/>
    </row>
    <row r="3" spans="1:33" ht="5.0999999999999996" customHeight="1" x14ac:dyDescent="0.2">
      <c r="A3" s="44"/>
      <c r="B3" s="44"/>
      <c r="C3" s="217"/>
      <c r="D3" s="217"/>
      <c r="E3" s="21"/>
      <c r="F3" s="21"/>
      <c r="G3" s="39"/>
      <c r="H3" s="21"/>
      <c r="I3" s="21"/>
      <c r="J3" s="40"/>
      <c r="K3" s="40"/>
      <c r="AA3" s="9"/>
      <c r="AB3" s="9"/>
      <c r="AC3" s="9"/>
      <c r="AD3" s="9"/>
      <c r="AE3" s="9"/>
      <c r="AF3" s="9"/>
      <c r="AG3" s="9"/>
    </row>
    <row r="4" spans="1:33" ht="9" customHeight="1" x14ac:dyDescent="0.2">
      <c r="A4" s="217"/>
      <c r="B4" s="217"/>
      <c r="C4" s="460">
        <v>2020</v>
      </c>
      <c r="D4" s="460"/>
      <c r="E4" s="21"/>
      <c r="F4" s="21"/>
      <c r="G4" s="39"/>
      <c r="H4" s="21"/>
      <c r="I4" s="21"/>
      <c r="J4" s="40"/>
      <c r="K4" s="40"/>
      <c r="AA4" s="18"/>
      <c r="AB4" s="18"/>
      <c r="AC4" s="18"/>
      <c r="AD4" s="18"/>
      <c r="AE4" s="18"/>
      <c r="AF4" s="18"/>
      <c r="AG4" s="18"/>
    </row>
    <row r="5" spans="1:33" ht="6" customHeight="1" x14ac:dyDescent="0.2">
      <c r="A5" s="44" t="s">
        <v>1</v>
      </c>
      <c r="B5" s="44"/>
      <c r="C5" s="44" t="s">
        <v>1</v>
      </c>
      <c r="D5" s="44" t="s">
        <v>1</v>
      </c>
      <c r="E5" s="21"/>
      <c r="F5" s="21"/>
      <c r="G5" s="39"/>
      <c r="H5" s="21"/>
      <c r="I5" s="21"/>
      <c r="J5" s="40"/>
      <c r="K5" s="40"/>
      <c r="AA5" s="21"/>
      <c r="AB5" s="21"/>
      <c r="AC5" s="21"/>
      <c r="AD5" s="21"/>
      <c r="AE5" s="21"/>
      <c r="AF5" s="21"/>
      <c r="AG5" s="21"/>
    </row>
    <row r="6" spans="1:33" ht="9" customHeight="1" x14ac:dyDescent="0.2">
      <c r="A6" s="217" t="s">
        <v>84</v>
      </c>
      <c r="B6" s="217"/>
      <c r="C6" s="45" t="s">
        <v>3</v>
      </c>
      <c r="D6" s="45" t="s">
        <v>4</v>
      </c>
      <c r="E6" s="21"/>
      <c r="F6" s="21"/>
      <c r="G6" s="39"/>
      <c r="H6" s="21"/>
      <c r="I6" s="21"/>
      <c r="J6" s="40"/>
      <c r="K6" s="40"/>
      <c r="AA6" s="21"/>
      <c r="AB6" s="21"/>
      <c r="AC6" s="21"/>
      <c r="AD6" s="21"/>
      <c r="AE6" s="21"/>
      <c r="AF6" s="21"/>
      <c r="AG6" s="21"/>
    </row>
    <row r="7" spans="1:33" ht="8.1" customHeight="1" x14ac:dyDescent="0.2">
      <c r="A7" s="217" t="s">
        <v>85</v>
      </c>
      <c r="B7" s="217"/>
      <c r="C7" s="45" t="s">
        <v>86</v>
      </c>
      <c r="D7" s="45" t="s">
        <v>249</v>
      </c>
      <c r="E7" s="21"/>
      <c r="F7" s="21"/>
      <c r="G7" s="39"/>
      <c r="H7" s="21"/>
      <c r="I7" s="21"/>
      <c r="J7" s="40"/>
      <c r="K7" s="40"/>
      <c r="AA7" s="21"/>
      <c r="AB7" s="21"/>
      <c r="AC7" s="21"/>
      <c r="AD7" s="21"/>
      <c r="AE7" s="21"/>
      <c r="AF7" s="21"/>
      <c r="AG7" s="21"/>
    </row>
    <row r="8" spans="1:33" ht="8.1" customHeight="1" x14ac:dyDescent="0.2">
      <c r="A8" s="217"/>
      <c r="B8" s="217"/>
      <c r="C8" s="45" t="s">
        <v>8</v>
      </c>
      <c r="D8" s="45" t="s">
        <v>6</v>
      </c>
      <c r="E8" s="21"/>
      <c r="F8" s="21"/>
      <c r="G8" s="39"/>
      <c r="H8" s="21"/>
      <c r="I8" s="21"/>
      <c r="J8" s="40"/>
      <c r="K8" s="40"/>
      <c r="AA8" s="21"/>
      <c r="AB8" s="21"/>
      <c r="AC8" s="21"/>
      <c r="AD8" s="21"/>
      <c r="AE8" s="21"/>
      <c r="AF8" s="21"/>
      <c r="AG8" s="21"/>
    </row>
    <row r="9" spans="1:33" ht="8.1" customHeight="1" x14ac:dyDescent="0.2">
      <c r="A9" s="217"/>
      <c r="B9" s="217"/>
      <c r="C9" s="45"/>
      <c r="D9" s="45" t="s">
        <v>7</v>
      </c>
      <c r="E9" s="21"/>
      <c r="F9" s="21"/>
      <c r="G9" s="39"/>
      <c r="H9" s="21"/>
      <c r="I9" s="21"/>
      <c r="J9" s="40"/>
      <c r="K9" s="40"/>
      <c r="AA9" s="21"/>
      <c r="AB9" s="21"/>
      <c r="AC9" s="21"/>
      <c r="AD9" s="21"/>
      <c r="AE9" s="21"/>
      <c r="AF9" s="21"/>
      <c r="AG9" s="21"/>
    </row>
    <row r="10" spans="1:33" ht="6" customHeight="1" x14ac:dyDescent="0.2">
      <c r="A10" s="44" t="s">
        <v>1</v>
      </c>
      <c r="B10" s="44"/>
      <c r="C10" s="46" t="s">
        <v>1</v>
      </c>
      <c r="D10" s="46" t="s">
        <v>1</v>
      </c>
      <c r="E10" s="21"/>
      <c r="F10" s="21"/>
      <c r="G10" s="39"/>
      <c r="H10" s="21"/>
      <c r="I10" s="21"/>
      <c r="J10" s="40"/>
      <c r="K10" s="40"/>
      <c r="AA10" s="21"/>
      <c r="AB10" s="21"/>
      <c r="AC10" s="21"/>
      <c r="AD10" s="21"/>
      <c r="AE10" s="21"/>
      <c r="AF10" s="21"/>
      <c r="AG10" s="21"/>
    </row>
    <row r="11" spans="1:33" ht="8.1" customHeight="1" x14ac:dyDescent="0.2">
      <c r="A11" s="47"/>
      <c r="B11" s="47"/>
      <c r="C11" s="361" t="s">
        <v>258</v>
      </c>
      <c r="D11" s="45"/>
      <c r="E11" s="21"/>
      <c r="F11" s="21"/>
      <c r="G11" s="39"/>
      <c r="H11" s="21"/>
      <c r="I11" s="21"/>
      <c r="J11" s="40"/>
      <c r="K11" s="40"/>
      <c r="AA11" s="21"/>
      <c r="AB11" s="21"/>
      <c r="AC11" s="21"/>
      <c r="AD11" s="21"/>
      <c r="AE11" s="21"/>
      <c r="AF11" s="21"/>
      <c r="AG11" s="21"/>
    </row>
    <row r="12" spans="1:33" ht="6" customHeight="1" x14ac:dyDescent="0.2">
      <c r="A12" s="44" t="s">
        <v>1</v>
      </c>
      <c r="B12" s="44"/>
      <c r="C12" s="44" t="s">
        <v>1</v>
      </c>
      <c r="D12" s="44" t="s">
        <v>1</v>
      </c>
      <c r="E12" s="21"/>
      <c r="F12" s="21"/>
      <c r="G12" s="21"/>
      <c r="H12" s="21"/>
      <c r="I12" s="21"/>
      <c r="J12" s="40"/>
      <c r="K12" s="40"/>
      <c r="AA12" s="21"/>
      <c r="AB12" s="21"/>
      <c r="AC12" s="21"/>
      <c r="AD12" s="21"/>
      <c r="AE12" s="21"/>
      <c r="AF12" s="21"/>
      <c r="AG12" s="21"/>
    </row>
    <row r="13" spans="1:33" ht="8.5500000000000007" customHeight="1" x14ac:dyDescent="0.2">
      <c r="A13" s="306" t="s">
        <v>9</v>
      </c>
      <c r="B13" s="48"/>
      <c r="C13" s="307" t="s">
        <v>10</v>
      </c>
      <c r="D13" s="307" t="s">
        <v>10</v>
      </c>
      <c r="E13" s="49">
        <f>(C13-(C15+C18+C21+C24))</f>
        <v>0</v>
      </c>
      <c r="F13" s="49">
        <f>(D13-(D15+D18+D21+D24))</f>
        <v>0</v>
      </c>
      <c r="G13" s="50" t="s">
        <v>11</v>
      </c>
      <c r="H13" s="21"/>
      <c r="I13" s="21"/>
      <c r="J13" s="40"/>
      <c r="K13" s="40"/>
      <c r="AA13" s="9"/>
      <c r="AB13" s="9"/>
      <c r="AC13" s="9"/>
      <c r="AD13" s="27"/>
      <c r="AE13" s="9"/>
      <c r="AF13" s="9"/>
      <c r="AG13" s="9"/>
    </row>
    <row r="14" spans="1:33" ht="8.5500000000000007" customHeight="1" x14ac:dyDescent="0.2">
      <c r="A14" s="308" t="s">
        <v>178</v>
      </c>
      <c r="B14" s="202"/>
      <c r="C14" s="309" t="s">
        <v>10</v>
      </c>
      <c r="D14" s="309" t="s">
        <v>10</v>
      </c>
      <c r="E14" s="49"/>
      <c r="F14" s="49"/>
      <c r="G14" s="50"/>
      <c r="H14" s="21"/>
      <c r="I14" s="21"/>
      <c r="J14" s="40"/>
      <c r="K14" s="40"/>
      <c r="AA14" s="9"/>
      <c r="AB14" s="9"/>
      <c r="AC14" s="9"/>
      <c r="AD14" s="27"/>
      <c r="AE14" s="9"/>
      <c r="AF14" s="9"/>
      <c r="AG14" s="9"/>
    </row>
    <row r="15" spans="1:33" ht="8.5500000000000007" customHeight="1" x14ac:dyDescent="0.2">
      <c r="A15" s="306" t="s">
        <v>179</v>
      </c>
      <c r="B15" s="48"/>
      <c r="C15" s="307" t="s">
        <v>10</v>
      </c>
      <c r="D15" s="307" t="s">
        <v>10</v>
      </c>
      <c r="E15" s="51">
        <f>(C15-(C16+C17))</f>
        <v>0</v>
      </c>
      <c r="F15" s="51">
        <f>(D15-(D16+D17))</f>
        <v>0</v>
      </c>
      <c r="G15" s="52" t="s">
        <v>12</v>
      </c>
      <c r="H15" s="21"/>
      <c r="I15" s="21"/>
      <c r="J15" s="40"/>
      <c r="K15" s="40"/>
      <c r="AA15" s="9"/>
      <c r="AB15" s="9"/>
      <c r="AC15" s="9"/>
      <c r="AD15" s="27"/>
      <c r="AE15" s="9"/>
      <c r="AF15" s="9"/>
      <c r="AG15" s="9"/>
    </row>
    <row r="16" spans="1:33" ht="8.5500000000000007" customHeight="1" x14ac:dyDescent="0.2">
      <c r="A16" s="308" t="s">
        <v>180</v>
      </c>
      <c r="B16" s="202"/>
      <c r="C16" s="309" t="s">
        <v>10</v>
      </c>
      <c r="D16" s="309" t="s">
        <v>10</v>
      </c>
      <c r="E16" s="49"/>
      <c r="F16" s="49"/>
      <c r="G16" s="50" t="s">
        <v>13</v>
      </c>
      <c r="H16" s="21"/>
      <c r="I16" s="21"/>
      <c r="J16" s="40"/>
      <c r="K16" s="40"/>
      <c r="AA16" s="9"/>
      <c r="AB16" s="9"/>
      <c r="AC16" s="9"/>
      <c r="AD16" s="27"/>
      <c r="AE16" s="9"/>
      <c r="AF16" s="9"/>
      <c r="AG16" s="9"/>
    </row>
    <row r="17" spans="1:33" ht="8.5500000000000007" customHeight="1" x14ac:dyDescent="0.2">
      <c r="A17" s="306" t="s">
        <v>181</v>
      </c>
      <c r="B17" s="48"/>
      <c r="C17" s="307" t="s">
        <v>10</v>
      </c>
      <c r="D17" s="307" t="s">
        <v>10</v>
      </c>
      <c r="E17" s="51"/>
      <c r="F17" s="51"/>
      <c r="G17" s="52" t="s">
        <v>14</v>
      </c>
      <c r="H17" s="21"/>
      <c r="I17" s="21"/>
      <c r="J17" s="40"/>
      <c r="K17" s="40"/>
      <c r="AA17" s="9"/>
      <c r="AB17" s="9"/>
      <c r="AC17" s="9"/>
      <c r="AD17" s="27"/>
      <c r="AE17" s="9"/>
      <c r="AF17" s="9"/>
      <c r="AG17" s="9"/>
    </row>
    <row r="18" spans="1:33" ht="8.5500000000000007" customHeight="1" x14ac:dyDescent="0.2">
      <c r="A18" s="308" t="s">
        <v>182</v>
      </c>
      <c r="B18" s="202"/>
      <c r="C18" s="309" t="s">
        <v>10</v>
      </c>
      <c r="D18" s="309" t="s">
        <v>10</v>
      </c>
      <c r="E18" s="49">
        <f>(C18-(C19+C20))</f>
        <v>0</v>
      </c>
      <c r="F18" s="49">
        <f>(D18-(D19+D20))</f>
        <v>0</v>
      </c>
      <c r="G18" s="50" t="s">
        <v>15</v>
      </c>
      <c r="H18" s="21"/>
      <c r="I18" s="21"/>
      <c r="J18" s="40"/>
      <c r="K18" s="40"/>
      <c r="AA18" s="9"/>
      <c r="AB18" s="9"/>
      <c r="AC18" s="9"/>
      <c r="AD18" s="27"/>
      <c r="AE18" s="9"/>
      <c r="AF18" s="9"/>
      <c r="AG18" s="9"/>
    </row>
    <row r="19" spans="1:33" ht="8.5500000000000007" customHeight="1" x14ac:dyDescent="0.2">
      <c r="A19" s="306" t="s">
        <v>183</v>
      </c>
      <c r="B19" s="48"/>
      <c r="C19" s="307" t="s">
        <v>10</v>
      </c>
      <c r="D19" s="307" t="s">
        <v>10</v>
      </c>
      <c r="E19" s="51"/>
      <c r="F19" s="51"/>
      <c r="G19" s="52" t="s">
        <v>16</v>
      </c>
      <c r="H19" s="21"/>
      <c r="I19" s="21"/>
      <c r="J19" s="40"/>
      <c r="K19" s="40"/>
      <c r="AA19" s="9"/>
      <c r="AB19" s="9"/>
      <c r="AC19" s="9"/>
      <c r="AD19" s="27"/>
      <c r="AE19" s="9"/>
      <c r="AF19" s="9"/>
      <c r="AG19" s="9"/>
    </row>
    <row r="20" spans="1:33" ht="8.5500000000000007" customHeight="1" x14ac:dyDescent="0.2">
      <c r="A20" s="308" t="s">
        <v>184</v>
      </c>
      <c r="B20" s="202"/>
      <c r="C20" s="309" t="s">
        <v>10</v>
      </c>
      <c r="D20" s="309" t="s">
        <v>10</v>
      </c>
      <c r="E20" s="49"/>
      <c r="F20" s="49"/>
      <c r="G20" s="50" t="s">
        <v>17</v>
      </c>
      <c r="H20" s="21"/>
      <c r="I20" s="21"/>
      <c r="J20" s="40"/>
      <c r="K20" s="40"/>
      <c r="AA20" s="9"/>
      <c r="AB20" s="9"/>
      <c r="AC20" s="9"/>
      <c r="AD20" s="27"/>
      <c r="AE20" s="9"/>
      <c r="AF20" s="9"/>
      <c r="AG20" s="9"/>
    </row>
    <row r="21" spans="1:33" ht="8.5500000000000007" customHeight="1" x14ac:dyDescent="0.2">
      <c r="A21" s="306" t="s">
        <v>185</v>
      </c>
      <c r="B21" s="48"/>
      <c r="C21" s="307" t="s">
        <v>10</v>
      </c>
      <c r="D21" s="307" t="s">
        <v>10</v>
      </c>
      <c r="E21" s="51">
        <f>(C21-(C22+C23))</f>
        <v>0</v>
      </c>
      <c r="F21" s="51">
        <f>(D21-(D22+D23))</f>
        <v>0</v>
      </c>
      <c r="G21" s="52" t="s">
        <v>18</v>
      </c>
      <c r="H21" s="21"/>
      <c r="I21" s="21"/>
      <c r="J21" s="40"/>
      <c r="K21" s="40"/>
      <c r="AA21" s="9"/>
      <c r="AB21" s="9"/>
      <c r="AC21" s="9"/>
      <c r="AD21" s="27"/>
      <c r="AE21" s="9"/>
      <c r="AF21" s="9"/>
      <c r="AG21" s="9"/>
    </row>
    <row r="22" spans="1:33" ht="8.5500000000000007" customHeight="1" x14ac:dyDescent="0.2">
      <c r="A22" s="308" t="s">
        <v>186</v>
      </c>
      <c r="B22" s="202"/>
      <c r="C22" s="309" t="s">
        <v>10</v>
      </c>
      <c r="D22" s="309" t="s">
        <v>10</v>
      </c>
      <c r="E22" s="49"/>
      <c r="F22" s="49"/>
      <c r="G22" s="50" t="s">
        <v>19</v>
      </c>
      <c r="H22" s="21"/>
      <c r="I22" s="21"/>
      <c r="J22" s="188"/>
      <c r="K22" s="40"/>
      <c r="AA22" s="9"/>
      <c r="AB22" s="9"/>
      <c r="AC22" s="9"/>
      <c r="AD22" s="27"/>
      <c r="AE22" s="9"/>
      <c r="AF22" s="9"/>
      <c r="AG22" s="9"/>
    </row>
    <row r="23" spans="1:33" ht="8.5500000000000007" customHeight="1" x14ac:dyDescent="0.2">
      <c r="A23" s="306" t="s">
        <v>187</v>
      </c>
      <c r="B23" s="48"/>
      <c r="C23" s="307" t="s">
        <v>10</v>
      </c>
      <c r="D23" s="307" t="s">
        <v>10</v>
      </c>
      <c r="E23" s="51"/>
      <c r="F23" s="51"/>
      <c r="G23" s="52" t="s">
        <v>20</v>
      </c>
      <c r="H23" s="21"/>
      <c r="I23" s="21"/>
      <c r="J23" s="188"/>
      <c r="K23" s="40"/>
      <c r="AA23" s="9"/>
      <c r="AB23" s="9"/>
      <c r="AC23" s="9"/>
      <c r="AD23" s="27"/>
      <c r="AE23" s="9"/>
      <c r="AF23" s="9"/>
      <c r="AG23" s="9"/>
    </row>
    <row r="24" spans="1:33" ht="8.5500000000000007" customHeight="1" x14ac:dyDescent="0.2">
      <c r="A24" s="224" t="s">
        <v>188</v>
      </c>
      <c r="B24" s="202"/>
      <c r="C24" s="309" t="s">
        <v>10</v>
      </c>
      <c r="D24" s="309" t="s">
        <v>10</v>
      </c>
      <c r="E24" s="49">
        <f>(C24-(C26+C29+C33+C36))</f>
        <v>0</v>
      </c>
      <c r="F24" s="49">
        <f>(D24-(D26+D29+D33+D36))</f>
        <v>0</v>
      </c>
      <c r="G24" s="50" t="s">
        <v>21</v>
      </c>
      <c r="H24" s="21"/>
      <c r="I24" s="21"/>
      <c r="J24" s="40"/>
      <c r="K24" s="40"/>
      <c r="AA24" s="9"/>
      <c r="AB24" s="9"/>
      <c r="AC24" s="9"/>
      <c r="AD24" s="27"/>
      <c r="AE24" s="9"/>
      <c r="AF24" s="9"/>
      <c r="AG24" s="9"/>
    </row>
    <row r="25" spans="1:33" ht="8.5500000000000007" customHeight="1" x14ac:dyDescent="0.2">
      <c r="A25" s="306" t="s">
        <v>189</v>
      </c>
      <c r="B25" s="48"/>
      <c r="C25" s="307" t="s">
        <v>10</v>
      </c>
      <c r="D25" s="307" t="s">
        <v>10</v>
      </c>
      <c r="E25" s="49"/>
      <c r="F25" s="49"/>
      <c r="G25" s="50"/>
      <c r="H25" s="21"/>
      <c r="I25" s="21"/>
      <c r="J25" s="40"/>
      <c r="K25" s="40"/>
      <c r="AA25" s="9"/>
      <c r="AB25" s="9"/>
      <c r="AC25" s="9"/>
      <c r="AD25" s="27"/>
      <c r="AE25" s="9"/>
      <c r="AF25" s="9"/>
      <c r="AG25" s="9"/>
    </row>
    <row r="26" spans="1:33" ht="8.5500000000000007" customHeight="1" x14ac:dyDescent="0.2">
      <c r="A26" s="308" t="s">
        <v>190</v>
      </c>
      <c r="B26" s="202"/>
      <c r="C26" s="309" t="s">
        <v>10</v>
      </c>
      <c r="D26" s="309" t="s">
        <v>10</v>
      </c>
      <c r="E26" s="51">
        <f>(C26-(C27+C28))</f>
        <v>0</v>
      </c>
      <c r="F26" s="51">
        <f>(D26-(D27+D28))</f>
        <v>0</v>
      </c>
      <c r="G26" s="52" t="s">
        <v>22</v>
      </c>
      <c r="H26" s="21"/>
      <c r="I26" s="21"/>
      <c r="J26" s="40"/>
      <c r="K26" s="40"/>
      <c r="AA26" s="9"/>
      <c r="AB26" s="9"/>
      <c r="AC26" s="9"/>
      <c r="AD26" s="27"/>
      <c r="AE26" s="9"/>
      <c r="AF26" s="9"/>
      <c r="AG26" s="9"/>
    </row>
    <row r="27" spans="1:33" ht="8.5500000000000007" customHeight="1" x14ac:dyDescent="0.2">
      <c r="A27" s="306" t="s">
        <v>191</v>
      </c>
      <c r="B27" s="48"/>
      <c r="C27" s="307" t="s">
        <v>10</v>
      </c>
      <c r="D27" s="307" t="s">
        <v>10</v>
      </c>
      <c r="E27" s="49"/>
      <c r="F27" s="49"/>
      <c r="G27" s="50" t="s">
        <v>23</v>
      </c>
      <c r="H27" s="21"/>
      <c r="I27" s="21"/>
      <c r="J27" s="40"/>
      <c r="K27" s="40"/>
      <c r="AA27" s="9"/>
      <c r="AB27" s="9"/>
      <c r="AC27" s="9"/>
      <c r="AD27" s="27"/>
      <c r="AE27" s="9"/>
      <c r="AF27" s="9"/>
      <c r="AG27" s="9"/>
    </row>
    <row r="28" spans="1:33" ht="8.5500000000000007" customHeight="1" x14ac:dyDescent="0.2">
      <c r="A28" s="308" t="s">
        <v>192</v>
      </c>
      <c r="B28" s="202"/>
      <c r="C28" s="309" t="s">
        <v>10</v>
      </c>
      <c r="D28" s="309" t="s">
        <v>10</v>
      </c>
      <c r="E28" s="51"/>
      <c r="F28" s="51"/>
      <c r="G28" s="52" t="s">
        <v>24</v>
      </c>
      <c r="H28" s="21"/>
      <c r="I28" s="21"/>
      <c r="J28" s="40"/>
      <c r="K28" s="40"/>
      <c r="AA28" s="9"/>
      <c r="AB28" s="9"/>
      <c r="AC28" s="9"/>
      <c r="AD28" s="27"/>
      <c r="AE28" s="9"/>
      <c r="AF28" s="9"/>
      <c r="AG28" s="9"/>
    </row>
    <row r="29" spans="1:33" ht="8.5500000000000007" customHeight="1" x14ac:dyDescent="0.2">
      <c r="A29" s="306" t="s">
        <v>193</v>
      </c>
      <c r="B29" s="48"/>
      <c r="C29" s="307" t="s">
        <v>10</v>
      </c>
      <c r="D29" s="307" t="s">
        <v>10</v>
      </c>
      <c r="E29" s="49">
        <f>(C29-(C30+C31))</f>
        <v>0</v>
      </c>
      <c r="F29" s="49">
        <f>(D29-(D30+D31))</f>
        <v>0</v>
      </c>
      <c r="G29" s="50" t="s">
        <v>25</v>
      </c>
      <c r="H29" s="21"/>
      <c r="I29" s="21"/>
      <c r="J29" s="40"/>
      <c r="K29" s="40"/>
      <c r="AA29" s="9"/>
      <c r="AB29" s="9"/>
      <c r="AC29" s="9"/>
      <c r="AD29" s="27"/>
      <c r="AE29" s="9"/>
      <c r="AF29" s="9"/>
      <c r="AG29" s="9"/>
    </row>
    <row r="30" spans="1:33" ht="8.5500000000000007" customHeight="1" x14ac:dyDescent="0.2">
      <c r="A30" s="308" t="s">
        <v>194</v>
      </c>
      <c r="B30" s="202"/>
      <c r="C30" s="309" t="s">
        <v>10</v>
      </c>
      <c r="D30" s="309" t="s">
        <v>10</v>
      </c>
      <c r="E30" s="51"/>
      <c r="F30" s="51"/>
      <c r="G30" s="52" t="s">
        <v>26</v>
      </c>
      <c r="H30" s="21"/>
      <c r="I30" s="21"/>
      <c r="J30" s="40"/>
      <c r="K30" s="40"/>
      <c r="AA30" s="9"/>
      <c r="AB30" s="9"/>
      <c r="AC30" s="9"/>
      <c r="AD30" s="27"/>
      <c r="AE30" s="9"/>
      <c r="AF30" s="9"/>
      <c r="AG30" s="9"/>
    </row>
    <row r="31" spans="1:33" ht="8.5500000000000007" customHeight="1" x14ac:dyDescent="0.2">
      <c r="A31" s="306" t="s">
        <v>195</v>
      </c>
      <c r="B31" s="48"/>
      <c r="C31" s="307" t="s">
        <v>10</v>
      </c>
      <c r="D31" s="307" t="s">
        <v>10</v>
      </c>
      <c r="E31" s="49"/>
      <c r="F31" s="49"/>
      <c r="G31" s="50" t="s">
        <v>27</v>
      </c>
      <c r="H31" s="21"/>
      <c r="I31" s="21"/>
      <c r="J31" s="40"/>
      <c r="K31" s="40"/>
      <c r="AA31" s="9"/>
      <c r="AB31" s="9"/>
      <c r="AC31" s="9"/>
      <c r="AD31" s="27"/>
      <c r="AE31" s="9"/>
      <c r="AF31" s="9"/>
      <c r="AG31" s="9"/>
    </row>
    <row r="32" spans="1:33" ht="8.5500000000000007" customHeight="1" x14ac:dyDescent="0.2">
      <c r="A32" s="308" t="s">
        <v>196</v>
      </c>
      <c r="B32" s="202"/>
      <c r="C32" s="309" t="s">
        <v>10</v>
      </c>
      <c r="D32" s="309" t="s">
        <v>10</v>
      </c>
      <c r="E32" s="49"/>
      <c r="F32" s="49"/>
      <c r="G32" s="50"/>
      <c r="H32" s="21"/>
      <c r="I32" s="21"/>
      <c r="J32" s="40"/>
      <c r="K32" s="40"/>
      <c r="AA32" s="9"/>
      <c r="AB32" s="9"/>
      <c r="AC32" s="9"/>
      <c r="AD32" s="27"/>
      <c r="AE32" s="9"/>
      <c r="AF32" s="9"/>
      <c r="AG32" s="9"/>
    </row>
    <row r="33" spans="1:33" ht="8.5500000000000007" customHeight="1" x14ac:dyDescent="0.2">
      <c r="A33" s="306" t="s">
        <v>197</v>
      </c>
      <c r="B33" s="48"/>
      <c r="C33" s="307" t="s">
        <v>10</v>
      </c>
      <c r="D33" s="307" t="s">
        <v>10</v>
      </c>
      <c r="E33" s="51">
        <f>(C33-(C34+C35))</f>
        <v>0</v>
      </c>
      <c r="F33" s="51">
        <f>(D33-(D34+D35))</f>
        <v>0</v>
      </c>
      <c r="G33" s="52" t="s">
        <v>28</v>
      </c>
      <c r="H33" s="21"/>
      <c r="I33" s="21"/>
      <c r="J33" s="40"/>
      <c r="K33" s="40"/>
      <c r="AA33" s="9"/>
      <c r="AB33" s="9"/>
      <c r="AC33" s="9"/>
      <c r="AD33" s="27"/>
      <c r="AE33" s="9"/>
      <c r="AF33" s="9"/>
      <c r="AG33" s="9"/>
    </row>
    <row r="34" spans="1:33" ht="8.5500000000000007" customHeight="1" x14ac:dyDescent="0.2">
      <c r="A34" s="308" t="s">
        <v>198</v>
      </c>
      <c r="B34" s="202"/>
      <c r="C34" s="309" t="s">
        <v>10</v>
      </c>
      <c r="D34" s="309" t="s">
        <v>10</v>
      </c>
      <c r="E34" s="49"/>
      <c r="F34" s="49"/>
      <c r="G34" s="50" t="s">
        <v>29</v>
      </c>
      <c r="H34" s="21"/>
      <c r="I34" s="21"/>
      <c r="J34" s="40"/>
      <c r="K34" s="40"/>
      <c r="AA34" s="9"/>
      <c r="AB34" s="9"/>
      <c r="AC34" s="9"/>
      <c r="AD34" s="27"/>
      <c r="AE34" s="9"/>
      <c r="AF34" s="9"/>
      <c r="AG34" s="9"/>
    </row>
    <row r="35" spans="1:33" ht="8.5500000000000007" customHeight="1" x14ac:dyDescent="0.2">
      <c r="A35" s="306" t="s">
        <v>199</v>
      </c>
      <c r="B35" s="48"/>
      <c r="C35" s="307" t="s">
        <v>10</v>
      </c>
      <c r="D35" s="307" t="s">
        <v>10</v>
      </c>
      <c r="E35" s="51"/>
      <c r="F35" s="51"/>
      <c r="G35" s="52" t="s">
        <v>30</v>
      </c>
      <c r="H35" s="21"/>
      <c r="I35" s="21"/>
      <c r="J35" s="40"/>
      <c r="K35" s="40"/>
      <c r="AA35" s="9"/>
      <c r="AB35" s="9"/>
      <c r="AC35" s="9"/>
      <c r="AD35" s="27"/>
      <c r="AE35" s="9"/>
      <c r="AF35" s="9"/>
      <c r="AG35" s="9"/>
    </row>
    <row r="36" spans="1:33" ht="8.5500000000000007" customHeight="1" x14ac:dyDescent="0.2">
      <c r="A36" s="308" t="s">
        <v>200</v>
      </c>
      <c r="B36" s="202"/>
      <c r="C36" s="309" t="s">
        <v>10</v>
      </c>
      <c r="D36" s="309" t="s">
        <v>10</v>
      </c>
      <c r="E36" s="49">
        <f>(C36-(C37+C38))</f>
        <v>0</v>
      </c>
      <c r="F36" s="49">
        <f>(D36-(D37+D38))</f>
        <v>0</v>
      </c>
      <c r="G36" s="50" t="s">
        <v>31</v>
      </c>
      <c r="H36" s="21"/>
      <c r="I36" s="21"/>
      <c r="J36" s="40"/>
      <c r="K36" s="40"/>
      <c r="AA36" s="9"/>
      <c r="AB36" s="9"/>
      <c r="AC36" s="9"/>
      <c r="AD36" s="27"/>
      <c r="AE36" s="9"/>
      <c r="AF36" s="9"/>
      <c r="AG36" s="9"/>
    </row>
    <row r="37" spans="1:33" ht="8.5500000000000007" customHeight="1" x14ac:dyDescent="0.2">
      <c r="A37" s="306" t="s">
        <v>201</v>
      </c>
      <c r="B37" s="48"/>
      <c r="C37" s="307" t="s">
        <v>10</v>
      </c>
      <c r="D37" s="307" t="s">
        <v>10</v>
      </c>
      <c r="E37" s="51"/>
      <c r="F37" s="51"/>
      <c r="G37" s="52" t="s">
        <v>32</v>
      </c>
      <c r="H37" s="21"/>
      <c r="I37" s="21"/>
      <c r="J37" s="40"/>
      <c r="K37" s="40"/>
      <c r="AA37" s="9"/>
      <c r="AB37" s="9"/>
      <c r="AC37" s="9"/>
      <c r="AD37" s="27"/>
      <c r="AE37" s="9"/>
      <c r="AF37" s="9"/>
      <c r="AG37" s="9"/>
    </row>
    <row r="38" spans="1:33" ht="8.5500000000000007" customHeight="1" x14ac:dyDescent="0.2">
      <c r="A38" s="224" t="s">
        <v>202</v>
      </c>
      <c r="B38" s="202"/>
      <c r="C38" s="309" t="s">
        <v>10</v>
      </c>
      <c r="D38" s="309" t="s">
        <v>10</v>
      </c>
      <c r="E38" s="49"/>
      <c r="F38" s="49"/>
      <c r="G38" s="50" t="s">
        <v>33</v>
      </c>
      <c r="H38" s="21"/>
      <c r="I38" s="21"/>
      <c r="J38" s="40"/>
      <c r="K38" s="40"/>
      <c r="AA38" s="9"/>
      <c r="AB38" s="9"/>
      <c r="AC38" s="9"/>
      <c r="AD38" s="27"/>
      <c r="AE38" s="9"/>
      <c r="AF38" s="9"/>
      <c r="AG38" s="9"/>
    </row>
    <row r="39" spans="1:33" ht="8.1" customHeight="1" x14ac:dyDescent="0.2">
      <c r="A39" s="53"/>
      <c r="B39" s="54"/>
      <c r="C39" s="310"/>
      <c r="D39" s="310"/>
      <c r="E39" s="55"/>
      <c r="F39" s="55"/>
      <c r="G39" s="56"/>
      <c r="H39" s="40"/>
      <c r="I39" s="40"/>
      <c r="J39" s="40"/>
      <c r="K39" s="40"/>
      <c r="AD39" s="30"/>
    </row>
    <row r="40" spans="1:33" ht="8.5500000000000007" customHeight="1" x14ac:dyDescent="0.2">
      <c r="A40" s="306" t="s">
        <v>203</v>
      </c>
      <c r="B40" s="48"/>
      <c r="C40" s="307" t="s">
        <v>10</v>
      </c>
      <c r="D40" s="307" t="s">
        <v>10</v>
      </c>
      <c r="E40" s="49">
        <f>(C40-(C41+C42+C43+C44))</f>
        <v>0</v>
      </c>
      <c r="F40" s="49">
        <f>(D40-(D41+D42+D43+D44))</f>
        <v>0</v>
      </c>
      <c r="G40" s="50" t="s">
        <v>34</v>
      </c>
      <c r="H40" s="21"/>
      <c r="I40" s="21"/>
      <c r="J40" s="40"/>
      <c r="K40" s="40"/>
      <c r="AA40" s="9"/>
      <c r="AB40" s="9"/>
      <c r="AC40" s="9"/>
      <c r="AD40" s="27"/>
      <c r="AE40" s="9"/>
      <c r="AF40" s="9"/>
      <c r="AG40" s="9"/>
    </row>
    <row r="41" spans="1:33" ht="8.5500000000000007" customHeight="1" x14ac:dyDescent="0.2">
      <c r="A41" s="311" t="s">
        <v>35</v>
      </c>
      <c r="B41" s="45"/>
      <c r="C41" s="312" t="s">
        <v>10</v>
      </c>
      <c r="D41" s="312" t="s">
        <v>10</v>
      </c>
      <c r="E41" s="51"/>
      <c r="F41" s="51"/>
      <c r="G41" s="52" t="s">
        <v>36</v>
      </c>
      <c r="H41" s="21"/>
      <c r="I41" s="21"/>
      <c r="J41" s="40"/>
      <c r="K41" s="40"/>
      <c r="AA41" s="9"/>
      <c r="AB41" s="9"/>
      <c r="AC41" s="9"/>
      <c r="AD41" s="27"/>
      <c r="AE41" s="9"/>
      <c r="AF41" s="9"/>
      <c r="AG41" s="9"/>
    </row>
    <row r="42" spans="1:33" ht="8.5500000000000007" customHeight="1" x14ac:dyDescent="0.2">
      <c r="A42" s="306" t="s">
        <v>37</v>
      </c>
      <c r="B42" s="48"/>
      <c r="C42" s="307" t="s">
        <v>10</v>
      </c>
      <c r="D42" s="307" t="s">
        <v>10</v>
      </c>
      <c r="E42" s="49"/>
      <c r="F42" s="49"/>
      <c r="G42" s="50" t="s">
        <v>38</v>
      </c>
      <c r="H42" s="21"/>
      <c r="I42" s="21"/>
      <c r="J42" s="40"/>
      <c r="K42" s="40"/>
      <c r="AA42" s="9"/>
      <c r="AB42" s="9"/>
      <c r="AC42" s="9"/>
      <c r="AD42" s="27"/>
      <c r="AE42" s="9"/>
      <c r="AF42" s="9"/>
      <c r="AG42" s="9"/>
    </row>
    <row r="43" spans="1:33" ht="8.5500000000000007" customHeight="1" x14ac:dyDescent="0.2">
      <c r="A43" s="311" t="s">
        <v>39</v>
      </c>
      <c r="B43" s="45"/>
      <c r="C43" s="312" t="s">
        <v>10</v>
      </c>
      <c r="D43" s="312" t="s">
        <v>10</v>
      </c>
      <c r="E43" s="51"/>
      <c r="F43" s="51"/>
      <c r="G43" s="52" t="s">
        <v>40</v>
      </c>
      <c r="H43" s="21"/>
      <c r="I43" s="21"/>
      <c r="J43" s="40"/>
      <c r="K43" s="40"/>
      <c r="AA43" s="9"/>
      <c r="AB43" s="9"/>
      <c r="AC43" s="9"/>
      <c r="AD43" s="27"/>
      <c r="AE43" s="9"/>
      <c r="AF43" s="9"/>
      <c r="AG43" s="9"/>
    </row>
    <row r="44" spans="1:33" ht="8.5500000000000007" customHeight="1" x14ac:dyDescent="0.2">
      <c r="A44" s="306" t="s">
        <v>41</v>
      </c>
      <c r="B44" s="48"/>
      <c r="C44" s="307" t="s">
        <v>10</v>
      </c>
      <c r="D44" s="307" t="s">
        <v>10</v>
      </c>
      <c r="E44" s="49"/>
      <c r="F44" s="49"/>
      <c r="G44" s="50" t="s">
        <v>42</v>
      </c>
      <c r="H44" s="21"/>
      <c r="I44" s="21"/>
      <c r="J44" s="40"/>
      <c r="K44" s="40"/>
      <c r="AA44" s="9"/>
      <c r="AB44" s="9"/>
      <c r="AC44" s="9"/>
      <c r="AD44" s="27"/>
      <c r="AE44" s="9"/>
      <c r="AF44" s="9"/>
      <c r="AG44" s="9"/>
    </row>
    <row r="45" spans="1:33" ht="8.1" customHeight="1" x14ac:dyDescent="0.2">
      <c r="A45" s="53"/>
      <c r="B45" s="54"/>
      <c r="C45" s="310"/>
      <c r="D45" s="310"/>
      <c r="E45" s="55"/>
      <c r="F45" s="55"/>
      <c r="G45" s="56"/>
      <c r="H45" s="40"/>
      <c r="I45" s="40"/>
      <c r="J45" s="40"/>
      <c r="K45" s="40"/>
      <c r="AD45" s="30"/>
    </row>
    <row r="46" spans="1:33" ht="8.5500000000000007" customHeight="1" x14ac:dyDescent="0.2">
      <c r="A46" s="306" t="s">
        <v>204</v>
      </c>
      <c r="B46" s="48"/>
      <c r="C46" s="307" t="s">
        <v>10</v>
      </c>
      <c r="D46" s="307" t="s">
        <v>10</v>
      </c>
      <c r="E46" s="49">
        <f>(C46-(C47+C48))</f>
        <v>0</v>
      </c>
      <c r="F46" s="49">
        <f>(D46-(D47+D48))</f>
        <v>0</v>
      </c>
      <c r="G46" s="50" t="s">
        <v>43</v>
      </c>
      <c r="H46" s="21"/>
      <c r="I46" s="21"/>
      <c r="J46" s="40"/>
      <c r="K46" s="40"/>
      <c r="AA46" s="9"/>
      <c r="AB46" s="9"/>
      <c r="AC46" s="9"/>
      <c r="AD46" s="27"/>
      <c r="AE46" s="9"/>
      <c r="AF46" s="9"/>
      <c r="AG46" s="9"/>
    </row>
    <row r="47" spans="1:33" ht="8.5500000000000007" customHeight="1" x14ac:dyDescent="0.2">
      <c r="A47" s="311" t="s">
        <v>44</v>
      </c>
      <c r="B47" s="45"/>
      <c r="C47" s="312" t="s">
        <v>10</v>
      </c>
      <c r="D47" s="312" t="s">
        <v>10</v>
      </c>
      <c r="E47" s="51"/>
      <c r="F47" s="51"/>
      <c r="G47" s="52" t="s">
        <v>45</v>
      </c>
      <c r="H47" s="21"/>
      <c r="I47" s="21"/>
      <c r="J47" s="40"/>
      <c r="K47" s="40"/>
      <c r="AA47" s="9"/>
      <c r="AB47" s="9"/>
      <c r="AC47" s="9"/>
      <c r="AD47" s="27"/>
      <c r="AE47" s="9"/>
      <c r="AF47" s="9"/>
      <c r="AG47" s="9"/>
    </row>
    <row r="48" spans="1:33" ht="8.5500000000000007" customHeight="1" x14ac:dyDescent="0.2">
      <c r="A48" s="306" t="s">
        <v>46</v>
      </c>
      <c r="B48" s="48"/>
      <c r="C48" s="307" t="s">
        <v>10</v>
      </c>
      <c r="D48" s="307" t="s">
        <v>10</v>
      </c>
      <c r="E48" s="49"/>
      <c r="F48" s="49"/>
      <c r="G48" s="50" t="s">
        <v>47</v>
      </c>
      <c r="H48" s="21"/>
      <c r="I48" s="21"/>
      <c r="J48" s="40"/>
      <c r="K48" s="40"/>
      <c r="AA48" s="9"/>
      <c r="AB48" s="9"/>
      <c r="AC48" s="9"/>
      <c r="AD48" s="27"/>
      <c r="AE48" s="9"/>
      <c r="AF48" s="9"/>
      <c r="AG48" s="9"/>
    </row>
    <row r="49" spans="1:33" ht="8.5500000000000007" customHeight="1" x14ac:dyDescent="0.2">
      <c r="A49" s="308" t="s">
        <v>207</v>
      </c>
      <c r="B49" s="202"/>
      <c r="C49" s="203" t="s">
        <v>10</v>
      </c>
      <c r="D49" s="203" t="s">
        <v>10</v>
      </c>
      <c r="E49" s="49"/>
      <c r="F49" s="49"/>
      <c r="G49" s="50"/>
      <c r="H49" s="21"/>
      <c r="I49" s="21"/>
      <c r="J49" s="40"/>
      <c r="K49" s="40"/>
      <c r="AA49" s="9"/>
      <c r="AB49" s="9"/>
      <c r="AC49" s="9"/>
      <c r="AD49" s="27"/>
      <c r="AE49" s="9"/>
      <c r="AF49" s="9"/>
      <c r="AG49" s="9"/>
    </row>
    <row r="50" spans="1:33" ht="5.0999999999999996" customHeight="1" x14ac:dyDescent="0.2">
      <c r="A50" s="47"/>
      <c r="B50" s="47"/>
      <c r="C50" s="54"/>
      <c r="D50" s="54"/>
      <c r="E50" s="40"/>
      <c r="F50" s="40"/>
      <c r="G50" s="40"/>
      <c r="H50" s="40"/>
      <c r="I50" s="40"/>
      <c r="J50" s="40"/>
      <c r="K50" s="40"/>
      <c r="AA50" s="9"/>
      <c r="AB50" s="9"/>
      <c r="AC50" s="9"/>
      <c r="AD50" s="27"/>
      <c r="AE50" s="9"/>
      <c r="AF50" s="9"/>
      <c r="AG50" s="9"/>
    </row>
    <row r="51" spans="1:33" ht="5.0999999999999996" customHeight="1" x14ac:dyDescent="0.2">
      <c r="A51" s="47"/>
      <c r="B51" s="47"/>
      <c r="C51" s="54"/>
      <c r="D51" s="54"/>
      <c r="E51" s="40"/>
      <c r="F51" s="40"/>
      <c r="G51" s="40"/>
      <c r="H51" s="40"/>
      <c r="I51" s="40"/>
      <c r="J51" s="40"/>
      <c r="K51" s="40"/>
      <c r="AD51" s="30"/>
    </row>
    <row r="52" spans="1:33" ht="6" customHeight="1" x14ac:dyDescent="0.2">
      <c r="A52" s="44" t="s">
        <v>1</v>
      </c>
      <c r="B52" s="44"/>
      <c r="C52" s="44"/>
      <c r="D52" s="313"/>
      <c r="E52" s="21"/>
      <c r="F52" s="21"/>
      <c r="G52" s="21"/>
      <c r="H52" s="21"/>
      <c r="I52" s="21"/>
      <c r="J52" s="40"/>
      <c r="K52" s="40"/>
      <c r="AA52" s="9"/>
      <c r="AB52" s="9"/>
      <c r="AC52" s="9"/>
      <c r="AD52" s="27"/>
      <c r="AE52" s="9"/>
      <c r="AF52" s="9"/>
      <c r="AG52" s="9"/>
    </row>
    <row r="53" spans="1:33" ht="9" customHeight="1" x14ac:dyDescent="0.2">
      <c r="A53" s="217" t="s">
        <v>0</v>
      </c>
      <c r="B53" s="217"/>
      <c r="C53" s="314">
        <f>C4</f>
        <v>2020</v>
      </c>
      <c r="D53" s="315"/>
      <c r="E53" s="21"/>
      <c r="F53" s="21"/>
      <c r="G53" s="21"/>
      <c r="H53" s="21"/>
      <c r="I53" s="21"/>
      <c r="J53" s="40"/>
      <c r="K53" s="40"/>
      <c r="AA53" s="33"/>
      <c r="AB53" s="33"/>
      <c r="AC53" s="33"/>
      <c r="AD53" s="34"/>
      <c r="AE53" s="33"/>
      <c r="AF53" s="33"/>
      <c r="AG53" s="33"/>
    </row>
    <row r="54" spans="1:33" ht="6" customHeight="1" x14ac:dyDescent="0.2">
      <c r="A54" s="44" t="s">
        <v>1</v>
      </c>
      <c r="B54" s="44"/>
      <c r="C54" s="46"/>
      <c r="D54" s="313"/>
      <c r="E54" s="21"/>
      <c r="F54" s="21"/>
      <c r="G54" s="21"/>
      <c r="H54" s="21"/>
      <c r="I54" s="21"/>
      <c r="J54" s="40"/>
      <c r="K54" s="40"/>
      <c r="AA54" s="9"/>
      <c r="AB54" s="9"/>
      <c r="AC54" s="9"/>
      <c r="AD54" s="27"/>
      <c r="AE54" s="9"/>
      <c r="AF54" s="9"/>
      <c r="AG54" s="9"/>
    </row>
    <row r="55" spans="1:33" ht="8.1" customHeight="1" x14ac:dyDescent="0.2">
      <c r="A55" s="45"/>
      <c r="B55" s="45"/>
      <c r="C55" s="362" t="s">
        <v>256</v>
      </c>
      <c r="D55" s="45"/>
      <c r="E55" s="21"/>
      <c r="F55" s="21"/>
      <c r="G55" s="21"/>
      <c r="H55" s="21"/>
      <c r="I55" s="21"/>
      <c r="J55" s="40"/>
      <c r="K55" s="40"/>
      <c r="AA55" s="9"/>
      <c r="AB55" s="9"/>
      <c r="AC55" s="9"/>
      <c r="AD55" s="27"/>
      <c r="AE55" s="9"/>
      <c r="AF55" s="9"/>
      <c r="AG55" s="9"/>
    </row>
    <row r="56" spans="1:33" ht="6" customHeight="1" x14ac:dyDescent="0.2">
      <c r="A56" s="46" t="s">
        <v>1</v>
      </c>
      <c r="B56" s="46"/>
      <c r="C56" s="46" t="s">
        <v>1</v>
      </c>
      <c r="D56" s="313"/>
      <c r="E56" s="21"/>
      <c r="F56" s="21"/>
      <c r="G56" s="21"/>
      <c r="H56" s="21"/>
      <c r="I56" s="21"/>
      <c r="J56" s="40"/>
      <c r="K56" s="40"/>
      <c r="AA56" s="9"/>
      <c r="AB56" s="9"/>
      <c r="AC56" s="9"/>
      <c r="AD56" s="27"/>
      <c r="AE56" s="9"/>
      <c r="AF56" s="9"/>
      <c r="AG56" s="9"/>
    </row>
    <row r="57" spans="1:33" ht="8.5500000000000007" customHeight="1" x14ac:dyDescent="0.2">
      <c r="A57" s="306" t="s">
        <v>49</v>
      </c>
      <c r="B57" s="48"/>
      <c r="C57" s="307" t="s">
        <v>10</v>
      </c>
      <c r="D57" s="45" t="s">
        <v>0</v>
      </c>
      <c r="E57" s="57">
        <f>(C57-(C59+C60+C67))</f>
        <v>0</v>
      </c>
      <c r="F57" s="57"/>
      <c r="G57" s="50" t="s">
        <v>50</v>
      </c>
      <c r="H57" s="21"/>
      <c r="I57" s="21"/>
      <c r="J57" s="40"/>
      <c r="K57" s="40"/>
      <c r="AA57" s="9"/>
      <c r="AB57" s="9"/>
      <c r="AC57" s="9"/>
      <c r="AD57" s="27"/>
      <c r="AE57" s="9"/>
      <c r="AF57" s="9"/>
      <c r="AG57" s="9"/>
    </row>
    <row r="58" spans="1:33" ht="8.5500000000000007" customHeight="1" x14ac:dyDescent="0.2">
      <c r="A58" s="308" t="s">
        <v>208</v>
      </c>
      <c r="B58" s="202"/>
      <c r="C58" s="309" t="s">
        <v>10</v>
      </c>
      <c r="D58" s="45"/>
      <c r="E58" s="57"/>
      <c r="F58" s="57"/>
      <c r="G58" s="50"/>
      <c r="H58" s="21"/>
      <c r="I58" s="21"/>
      <c r="J58" s="40"/>
      <c r="K58" s="40"/>
      <c r="AA58" s="9"/>
      <c r="AB58" s="9"/>
      <c r="AC58" s="9"/>
      <c r="AD58" s="27"/>
      <c r="AE58" s="9"/>
      <c r="AF58" s="9"/>
      <c r="AG58" s="9"/>
    </row>
    <row r="59" spans="1:33" ht="8.5500000000000007" customHeight="1" x14ac:dyDescent="0.2">
      <c r="A59" s="306" t="s">
        <v>209</v>
      </c>
      <c r="B59" s="48"/>
      <c r="C59" s="307" t="s">
        <v>10</v>
      </c>
      <c r="D59" s="45" t="s">
        <v>8</v>
      </c>
      <c r="E59" s="39"/>
      <c r="F59" s="39"/>
      <c r="G59" s="52" t="s">
        <v>51</v>
      </c>
      <c r="H59" s="21"/>
      <c r="I59" s="21"/>
      <c r="J59" s="40"/>
      <c r="K59" s="40"/>
      <c r="AA59" s="9"/>
      <c r="AB59" s="9"/>
      <c r="AC59" s="9"/>
      <c r="AD59" s="27"/>
      <c r="AE59" s="9"/>
      <c r="AF59" s="9"/>
      <c r="AG59" s="9"/>
    </row>
    <row r="60" spans="1:33" ht="8.5500000000000007" customHeight="1" x14ac:dyDescent="0.2">
      <c r="A60" s="308" t="s">
        <v>243</v>
      </c>
      <c r="B60" s="202"/>
      <c r="C60" s="309" t="s">
        <v>10</v>
      </c>
      <c r="D60" s="45" t="s">
        <v>8</v>
      </c>
      <c r="E60" s="57">
        <f>(C60-(C61+C64))</f>
        <v>0</v>
      </c>
      <c r="F60" s="57"/>
      <c r="G60" s="50" t="s">
        <v>52</v>
      </c>
      <c r="H60" s="21"/>
      <c r="I60" s="21"/>
      <c r="J60" s="40"/>
      <c r="K60" s="40"/>
      <c r="AA60" s="9"/>
      <c r="AB60" s="9"/>
      <c r="AC60" s="9"/>
      <c r="AD60" s="27"/>
      <c r="AE60" s="9"/>
      <c r="AF60" s="9"/>
      <c r="AG60" s="9"/>
    </row>
    <row r="61" spans="1:33" ht="8.5500000000000007" customHeight="1" x14ac:dyDescent="0.2">
      <c r="A61" s="306" t="s">
        <v>211</v>
      </c>
      <c r="B61" s="48"/>
      <c r="C61" s="307" t="s">
        <v>10</v>
      </c>
      <c r="D61" s="45" t="s">
        <v>8</v>
      </c>
      <c r="E61" s="58">
        <f>(C61-(C62+C63))</f>
        <v>0</v>
      </c>
      <c r="F61" s="58"/>
      <c r="G61" s="52" t="s">
        <v>53</v>
      </c>
      <c r="H61" s="21"/>
      <c r="I61" s="21"/>
      <c r="J61" s="40"/>
      <c r="K61" s="40"/>
      <c r="AA61" s="9"/>
      <c r="AB61" s="9"/>
      <c r="AC61" s="9"/>
      <c r="AD61" s="27"/>
      <c r="AE61" s="9"/>
      <c r="AF61" s="9"/>
      <c r="AG61" s="9"/>
    </row>
    <row r="62" spans="1:33" ht="8.5500000000000007" customHeight="1" x14ac:dyDescent="0.2">
      <c r="A62" s="308" t="s">
        <v>212</v>
      </c>
      <c r="B62" s="202"/>
      <c r="C62" s="309" t="s">
        <v>10</v>
      </c>
      <c r="D62" s="45" t="s">
        <v>8</v>
      </c>
      <c r="E62" s="57"/>
      <c r="F62" s="57"/>
      <c r="G62" s="50" t="s">
        <v>54</v>
      </c>
      <c r="H62" s="21"/>
      <c r="I62" s="21"/>
      <c r="J62" s="40"/>
      <c r="K62" s="40"/>
      <c r="AA62" s="9"/>
      <c r="AB62" s="9"/>
      <c r="AC62" s="9"/>
      <c r="AD62" s="27"/>
      <c r="AE62" s="9"/>
      <c r="AF62" s="9"/>
      <c r="AG62" s="9"/>
    </row>
    <row r="63" spans="1:33" ht="8.5500000000000007" customHeight="1" x14ac:dyDescent="0.2">
      <c r="A63" s="306" t="s">
        <v>213</v>
      </c>
      <c r="B63" s="48"/>
      <c r="C63" s="307" t="s">
        <v>10</v>
      </c>
      <c r="D63" s="45" t="s">
        <v>8</v>
      </c>
      <c r="E63" s="39"/>
      <c r="F63" s="39"/>
      <c r="G63" s="52" t="s">
        <v>55</v>
      </c>
      <c r="H63" s="21"/>
      <c r="I63" s="21"/>
      <c r="J63" s="40"/>
      <c r="K63" s="40"/>
      <c r="AA63" s="9"/>
      <c r="AB63" s="9"/>
      <c r="AC63" s="9"/>
      <c r="AD63" s="27"/>
      <c r="AE63" s="9"/>
      <c r="AF63" s="9"/>
      <c r="AG63" s="9"/>
    </row>
    <row r="64" spans="1:33" ht="8.5500000000000007" customHeight="1" x14ac:dyDescent="0.2">
      <c r="A64" s="308" t="s">
        <v>214</v>
      </c>
      <c r="B64" s="202"/>
      <c r="C64" s="309" t="s">
        <v>10</v>
      </c>
      <c r="D64" s="45" t="s">
        <v>8</v>
      </c>
      <c r="E64" s="57">
        <f>(C64-(C65+C66))</f>
        <v>0</v>
      </c>
      <c r="F64" s="57"/>
      <c r="G64" s="50" t="s">
        <v>56</v>
      </c>
      <c r="H64" s="21"/>
      <c r="I64" s="21"/>
      <c r="J64" s="40"/>
      <c r="K64" s="40"/>
      <c r="AA64" s="9"/>
      <c r="AB64" s="9"/>
      <c r="AC64" s="9"/>
      <c r="AD64" s="27"/>
      <c r="AE64" s="9"/>
      <c r="AF64" s="9"/>
      <c r="AG64" s="9"/>
    </row>
    <row r="65" spans="1:33" ht="8.5500000000000007" customHeight="1" x14ac:dyDescent="0.2">
      <c r="A65" s="306" t="s">
        <v>215</v>
      </c>
      <c r="B65" s="48"/>
      <c r="C65" s="307" t="s">
        <v>10</v>
      </c>
      <c r="D65" s="45" t="s">
        <v>8</v>
      </c>
      <c r="E65" s="39"/>
      <c r="F65" s="39"/>
      <c r="G65" s="52" t="s">
        <v>57</v>
      </c>
      <c r="H65" s="21"/>
      <c r="I65" s="21"/>
      <c r="J65" s="40"/>
      <c r="K65" s="40"/>
      <c r="AA65" s="9"/>
      <c r="AB65" s="9"/>
      <c r="AC65" s="9"/>
      <c r="AD65" s="27"/>
      <c r="AE65" s="9"/>
      <c r="AF65" s="9"/>
      <c r="AG65" s="9"/>
    </row>
    <row r="66" spans="1:33" ht="8.5500000000000007" customHeight="1" x14ac:dyDescent="0.2">
      <c r="A66" s="308" t="s">
        <v>216</v>
      </c>
      <c r="B66" s="202"/>
      <c r="C66" s="309" t="s">
        <v>10</v>
      </c>
      <c r="D66" s="45" t="s">
        <v>8</v>
      </c>
      <c r="E66" s="57"/>
      <c r="F66" s="57"/>
      <c r="G66" s="50" t="s">
        <v>58</v>
      </c>
      <c r="H66" s="21"/>
      <c r="I66" s="21"/>
      <c r="J66" s="40"/>
      <c r="K66" s="40"/>
      <c r="AA66" s="9"/>
      <c r="AB66" s="9"/>
      <c r="AC66" s="9"/>
      <c r="AD66" s="27"/>
      <c r="AE66" s="9"/>
      <c r="AF66" s="9"/>
      <c r="AG66" s="9"/>
    </row>
    <row r="67" spans="1:33" ht="8.5500000000000007" customHeight="1" x14ac:dyDescent="0.2">
      <c r="A67" s="306" t="s">
        <v>217</v>
      </c>
      <c r="B67" s="48"/>
      <c r="C67" s="307" t="s">
        <v>10</v>
      </c>
      <c r="D67" s="45" t="s">
        <v>8</v>
      </c>
      <c r="E67" s="58">
        <f>(C67-(C68+C69+C89))</f>
        <v>0</v>
      </c>
      <c r="F67" s="58"/>
      <c r="G67" s="52" t="s">
        <v>59</v>
      </c>
      <c r="H67" s="21"/>
      <c r="I67" s="21"/>
      <c r="J67" s="40"/>
      <c r="K67" s="40"/>
      <c r="AA67" s="9"/>
      <c r="AB67" s="9"/>
      <c r="AC67" s="9"/>
      <c r="AD67" s="27"/>
      <c r="AE67" s="9"/>
      <c r="AF67" s="9"/>
      <c r="AG67" s="9"/>
    </row>
    <row r="68" spans="1:33" ht="8.5500000000000007" customHeight="1" x14ac:dyDescent="0.2">
      <c r="A68" s="308" t="s">
        <v>218</v>
      </c>
      <c r="B68" s="202"/>
      <c r="C68" s="309" t="s">
        <v>10</v>
      </c>
      <c r="D68" s="45" t="s">
        <v>8</v>
      </c>
      <c r="E68" s="39"/>
      <c r="F68" s="39"/>
      <c r="G68" s="50" t="s">
        <v>60</v>
      </c>
      <c r="H68" s="21"/>
      <c r="I68" s="21"/>
      <c r="J68" s="40"/>
      <c r="K68" s="40"/>
      <c r="AA68" s="9"/>
      <c r="AB68" s="9"/>
      <c r="AC68" s="9"/>
      <c r="AD68" s="27"/>
      <c r="AE68" s="9"/>
      <c r="AF68" s="9"/>
      <c r="AG68" s="9"/>
    </row>
    <row r="69" spans="1:33" ht="8.5500000000000007" customHeight="1" x14ac:dyDescent="0.2">
      <c r="A69" s="306" t="s">
        <v>219</v>
      </c>
      <c r="B69" s="48"/>
      <c r="C69" s="307" t="s">
        <v>10</v>
      </c>
      <c r="D69" s="45" t="s">
        <v>8</v>
      </c>
      <c r="E69" s="58">
        <f>(C69-(C70+C75+C78+C81+C86))</f>
        <v>0</v>
      </c>
      <c r="F69" s="58"/>
      <c r="G69" s="52" t="s">
        <v>61</v>
      </c>
      <c r="H69" s="21"/>
      <c r="I69" s="21"/>
      <c r="J69" s="40"/>
      <c r="K69" s="40"/>
      <c r="AA69" s="9"/>
      <c r="AB69" s="9"/>
      <c r="AC69" s="9"/>
      <c r="AD69" s="27"/>
      <c r="AE69" s="9"/>
      <c r="AF69" s="9"/>
      <c r="AG69" s="9"/>
    </row>
    <row r="70" spans="1:33" ht="8.5500000000000007" customHeight="1" x14ac:dyDescent="0.2">
      <c r="A70" s="308" t="s">
        <v>220</v>
      </c>
      <c r="B70" s="202"/>
      <c r="C70" s="309" t="s">
        <v>10</v>
      </c>
      <c r="D70" s="45" t="s">
        <v>8</v>
      </c>
      <c r="E70" s="57">
        <f>(C70-(C71+C74))</f>
        <v>0</v>
      </c>
      <c r="F70" s="57"/>
      <c r="G70" s="50" t="s">
        <v>62</v>
      </c>
      <c r="H70" s="21"/>
      <c r="I70" s="21"/>
      <c r="J70" s="40"/>
      <c r="K70" s="40"/>
      <c r="AA70" s="9"/>
      <c r="AB70" s="9"/>
      <c r="AC70" s="9"/>
      <c r="AD70" s="27"/>
      <c r="AE70" s="9"/>
      <c r="AF70" s="9"/>
      <c r="AG70" s="9"/>
    </row>
    <row r="71" spans="1:33" ht="8.5500000000000007" customHeight="1" x14ac:dyDescent="0.2">
      <c r="A71" s="306" t="s">
        <v>221</v>
      </c>
      <c r="B71" s="48"/>
      <c r="C71" s="307" t="s">
        <v>10</v>
      </c>
      <c r="D71" s="45" t="s">
        <v>8</v>
      </c>
      <c r="E71" s="58">
        <f>(C71-(C72+C73))</f>
        <v>0</v>
      </c>
      <c r="F71" s="58"/>
      <c r="G71" s="52" t="s">
        <v>63</v>
      </c>
      <c r="H71" s="21"/>
      <c r="I71" s="21"/>
      <c r="J71" s="40"/>
      <c r="K71" s="40"/>
      <c r="AA71" s="9"/>
      <c r="AB71" s="9"/>
      <c r="AC71" s="9"/>
      <c r="AD71" s="27"/>
      <c r="AE71" s="9"/>
      <c r="AF71" s="9"/>
      <c r="AG71" s="9"/>
    </row>
    <row r="72" spans="1:33" ht="8.5500000000000007" customHeight="1" x14ac:dyDescent="0.2">
      <c r="A72" s="308" t="s">
        <v>222</v>
      </c>
      <c r="B72" s="202"/>
      <c r="C72" s="309" t="s">
        <v>10</v>
      </c>
      <c r="D72" s="45" t="s">
        <v>8</v>
      </c>
      <c r="E72" s="57"/>
      <c r="F72" s="57"/>
      <c r="G72" s="50" t="s">
        <v>64</v>
      </c>
      <c r="H72" s="21"/>
      <c r="I72" s="21"/>
      <c r="J72" s="40"/>
      <c r="K72" s="40"/>
      <c r="AA72" s="9"/>
      <c r="AB72" s="9"/>
      <c r="AC72" s="9"/>
      <c r="AD72" s="27"/>
      <c r="AE72" s="9"/>
      <c r="AF72" s="9"/>
      <c r="AG72" s="9"/>
    </row>
    <row r="73" spans="1:33" ht="8.5500000000000007" customHeight="1" x14ac:dyDescent="0.2">
      <c r="A73" s="306" t="s">
        <v>223</v>
      </c>
      <c r="B73" s="48"/>
      <c r="C73" s="307" t="s">
        <v>10</v>
      </c>
      <c r="D73" s="45" t="s">
        <v>8</v>
      </c>
      <c r="E73" s="39"/>
      <c r="F73" s="39"/>
      <c r="G73" s="52" t="s">
        <v>65</v>
      </c>
      <c r="H73" s="21"/>
      <c r="I73" s="21"/>
      <c r="J73" s="40"/>
      <c r="K73" s="40"/>
      <c r="AA73" s="9"/>
      <c r="AB73" s="9"/>
      <c r="AC73" s="9"/>
      <c r="AD73" s="27"/>
      <c r="AE73" s="9"/>
      <c r="AF73" s="9"/>
      <c r="AG73" s="9"/>
    </row>
    <row r="74" spans="1:33" ht="8.5500000000000007" customHeight="1" x14ac:dyDescent="0.2">
      <c r="A74" s="308" t="s">
        <v>224</v>
      </c>
      <c r="B74" s="202"/>
      <c r="C74" s="309" t="s">
        <v>10</v>
      </c>
      <c r="D74" s="45" t="s">
        <v>8</v>
      </c>
      <c r="E74" s="57"/>
      <c r="F74" s="57"/>
      <c r="G74" s="50" t="s">
        <v>66</v>
      </c>
      <c r="H74" s="21"/>
      <c r="I74" s="21"/>
      <c r="J74" s="40"/>
      <c r="K74" s="40"/>
      <c r="AA74" s="9"/>
      <c r="AB74" s="9"/>
      <c r="AC74" s="9"/>
      <c r="AD74" s="27"/>
      <c r="AE74" s="9"/>
      <c r="AF74" s="9"/>
      <c r="AG74" s="9"/>
    </row>
    <row r="75" spans="1:33" ht="8.5500000000000007" customHeight="1" x14ac:dyDescent="0.2">
      <c r="A75" s="306" t="s">
        <v>225</v>
      </c>
      <c r="B75" s="48"/>
      <c r="C75" s="307" t="s">
        <v>10</v>
      </c>
      <c r="D75" s="45" t="s">
        <v>8</v>
      </c>
      <c r="E75" s="58">
        <f>(C75-(C76+C77))</f>
        <v>0</v>
      </c>
      <c r="F75" s="58"/>
      <c r="G75" s="52" t="s">
        <v>67</v>
      </c>
      <c r="H75" s="21"/>
      <c r="I75" s="21"/>
      <c r="J75" s="40"/>
      <c r="K75" s="40"/>
      <c r="AA75" s="9"/>
      <c r="AB75" s="9"/>
      <c r="AC75" s="9"/>
      <c r="AD75" s="27"/>
      <c r="AE75" s="9"/>
      <c r="AF75" s="9"/>
      <c r="AG75" s="9"/>
    </row>
    <row r="76" spans="1:33" ht="8.5500000000000007" customHeight="1" x14ac:dyDescent="0.2">
      <c r="A76" s="308" t="s">
        <v>226</v>
      </c>
      <c r="B76" s="202"/>
      <c r="C76" s="309" t="s">
        <v>10</v>
      </c>
      <c r="D76" s="45" t="s">
        <v>8</v>
      </c>
      <c r="E76" s="57"/>
      <c r="F76" s="57"/>
      <c r="G76" s="50" t="s">
        <v>68</v>
      </c>
      <c r="H76" s="21"/>
      <c r="I76" s="21"/>
      <c r="J76" s="40"/>
      <c r="K76" s="40"/>
      <c r="AA76" s="9"/>
      <c r="AB76" s="9"/>
      <c r="AC76" s="9"/>
      <c r="AD76" s="27"/>
      <c r="AE76" s="9"/>
      <c r="AF76" s="9"/>
      <c r="AG76" s="9"/>
    </row>
    <row r="77" spans="1:33" ht="8.5500000000000007" customHeight="1" x14ac:dyDescent="0.2">
      <c r="A77" s="306" t="s">
        <v>227</v>
      </c>
      <c r="B77" s="48"/>
      <c r="C77" s="307" t="s">
        <v>10</v>
      </c>
      <c r="D77" s="45" t="s">
        <v>8</v>
      </c>
      <c r="E77" s="39"/>
      <c r="F77" s="39"/>
      <c r="G77" s="52" t="s">
        <v>69</v>
      </c>
      <c r="H77" s="21"/>
      <c r="I77" s="21"/>
      <c r="J77" s="40"/>
      <c r="K77" s="40"/>
      <c r="AA77" s="9"/>
      <c r="AB77" s="9"/>
      <c r="AC77" s="9"/>
      <c r="AD77" s="27"/>
      <c r="AE77" s="9"/>
      <c r="AF77" s="9"/>
      <c r="AG77" s="9"/>
    </row>
    <row r="78" spans="1:33" ht="8.5500000000000007" customHeight="1" x14ac:dyDescent="0.2">
      <c r="A78" s="308" t="s">
        <v>228</v>
      </c>
      <c r="B78" s="202"/>
      <c r="C78" s="309" t="s">
        <v>10</v>
      </c>
      <c r="D78" s="45" t="s">
        <v>8</v>
      </c>
      <c r="E78" s="57">
        <f>(C78-(C79+C80))</f>
        <v>0</v>
      </c>
      <c r="F78" s="57"/>
      <c r="G78" s="50" t="s">
        <v>70</v>
      </c>
      <c r="H78" s="21"/>
      <c r="I78" s="21"/>
      <c r="J78" s="40"/>
      <c r="K78" s="40"/>
      <c r="AA78" s="9"/>
      <c r="AB78" s="9"/>
      <c r="AC78" s="9"/>
      <c r="AD78" s="27"/>
      <c r="AE78" s="9"/>
      <c r="AF78" s="9"/>
      <c r="AG78" s="9"/>
    </row>
    <row r="79" spans="1:33" ht="8.5500000000000007" customHeight="1" x14ac:dyDescent="0.2">
      <c r="A79" s="306" t="s">
        <v>229</v>
      </c>
      <c r="B79" s="48"/>
      <c r="C79" s="307" t="s">
        <v>10</v>
      </c>
      <c r="D79" s="45" t="s">
        <v>8</v>
      </c>
      <c r="E79" s="39"/>
      <c r="F79" s="39"/>
      <c r="G79" s="52" t="s">
        <v>71</v>
      </c>
      <c r="H79" s="21"/>
      <c r="I79" s="21"/>
      <c r="J79" s="40"/>
      <c r="K79" s="40"/>
      <c r="AA79" s="9"/>
      <c r="AB79" s="9"/>
      <c r="AC79" s="9"/>
      <c r="AD79" s="27"/>
      <c r="AE79" s="9"/>
      <c r="AF79" s="9"/>
      <c r="AG79" s="9"/>
    </row>
    <row r="80" spans="1:33" ht="8.5500000000000007" customHeight="1" x14ac:dyDescent="0.2">
      <c r="A80" s="308" t="s">
        <v>230</v>
      </c>
      <c r="B80" s="202"/>
      <c r="C80" s="309" t="s">
        <v>10</v>
      </c>
      <c r="D80" s="45" t="s">
        <v>8</v>
      </c>
      <c r="E80" s="57"/>
      <c r="F80" s="57"/>
      <c r="G80" s="50" t="s">
        <v>72</v>
      </c>
      <c r="H80" s="21"/>
      <c r="I80" s="21"/>
      <c r="J80" s="40"/>
      <c r="K80" s="40"/>
      <c r="AA80" s="9"/>
      <c r="AB80" s="9"/>
      <c r="AC80" s="9"/>
      <c r="AD80" s="27"/>
      <c r="AE80" s="9"/>
      <c r="AF80" s="9"/>
      <c r="AG80" s="9"/>
    </row>
    <row r="81" spans="1:33" ht="8.5500000000000007" customHeight="1" x14ac:dyDescent="0.2">
      <c r="A81" s="306" t="s">
        <v>231</v>
      </c>
      <c r="B81" s="48"/>
      <c r="C81" s="307" t="s">
        <v>10</v>
      </c>
      <c r="D81" s="45" t="s">
        <v>8</v>
      </c>
      <c r="E81" s="59">
        <f>(C81-(C82+C85))</f>
        <v>0</v>
      </c>
      <c r="F81" s="59"/>
      <c r="G81" s="52" t="s">
        <v>73</v>
      </c>
      <c r="H81" s="21"/>
      <c r="I81" s="21"/>
      <c r="J81" s="40"/>
      <c r="K81" s="40"/>
      <c r="AA81" s="9"/>
      <c r="AB81" s="9"/>
      <c r="AC81" s="9"/>
      <c r="AD81" s="27"/>
      <c r="AE81" s="9"/>
      <c r="AF81" s="9"/>
      <c r="AG81" s="9"/>
    </row>
    <row r="82" spans="1:33" ht="8.5500000000000007" customHeight="1" x14ac:dyDescent="0.2">
      <c r="A82" s="308" t="s">
        <v>232</v>
      </c>
      <c r="B82" s="202"/>
      <c r="C82" s="309" t="s">
        <v>10</v>
      </c>
      <c r="D82" s="45" t="s">
        <v>8</v>
      </c>
      <c r="E82" s="57">
        <f>(C82-(C83+C84))</f>
        <v>0</v>
      </c>
      <c r="F82" s="57"/>
      <c r="G82" s="50" t="s">
        <v>74</v>
      </c>
      <c r="H82" s="21"/>
      <c r="I82" s="21"/>
      <c r="J82" s="40"/>
      <c r="K82" s="40"/>
      <c r="AA82" s="9"/>
      <c r="AB82" s="9"/>
      <c r="AC82" s="9"/>
      <c r="AD82" s="27"/>
      <c r="AE82" s="9"/>
      <c r="AF82" s="9"/>
      <c r="AG82" s="9"/>
    </row>
    <row r="83" spans="1:33" ht="8.5500000000000007" customHeight="1" x14ac:dyDescent="0.2">
      <c r="A83" s="306" t="s">
        <v>233</v>
      </c>
      <c r="B83" s="48"/>
      <c r="C83" s="307" t="s">
        <v>10</v>
      </c>
      <c r="D83" s="45" t="s">
        <v>8</v>
      </c>
      <c r="E83" s="58"/>
      <c r="F83" s="58"/>
      <c r="G83" s="52" t="s">
        <v>75</v>
      </c>
      <c r="H83" s="21"/>
      <c r="I83" s="21"/>
      <c r="J83" s="40"/>
      <c r="K83" s="40"/>
      <c r="AA83" s="9"/>
      <c r="AB83" s="9"/>
      <c r="AC83" s="9"/>
      <c r="AD83" s="27"/>
      <c r="AE83" s="9"/>
      <c r="AF83" s="9"/>
      <c r="AG83" s="9"/>
    </row>
    <row r="84" spans="1:33" ht="8.5500000000000007" customHeight="1" x14ac:dyDescent="0.2">
      <c r="A84" s="308" t="s">
        <v>234</v>
      </c>
      <c r="B84" s="202"/>
      <c r="C84" s="309" t="s">
        <v>10</v>
      </c>
      <c r="D84" s="45" t="s">
        <v>8</v>
      </c>
      <c r="E84" s="57"/>
      <c r="F84" s="57"/>
      <c r="G84" s="50" t="s">
        <v>76</v>
      </c>
      <c r="H84" s="21"/>
      <c r="I84" s="21"/>
      <c r="J84" s="40"/>
      <c r="K84" s="40"/>
      <c r="AA84" s="9"/>
      <c r="AB84" s="9"/>
      <c r="AC84" s="9"/>
      <c r="AD84" s="27"/>
      <c r="AE84" s="9"/>
      <c r="AF84" s="9"/>
      <c r="AG84" s="9"/>
    </row>
    <row r="85" spans="1:33" ht="8.5500000000000007" customHeight="1" x14ac:dyDescent="0.2">
      <c r="A85" s="306" t="s">
        <v>235</v>
      </c>
      <c r="B85" s="48"/>
      <c r="C85" s="307" t="s">
        <v>10</v>
      </c>
      <c r="D85" s="45" t="s">
        <v>8</v>
      </c>
      <c r="E85" s="39"/>
      <c r="F85" s="39"/>
      <c r="G85" s="52" t="s">
        <v>77</v>
      </c>
      <c r="H85" s="21"/>
      <c r="I85" s="21"/>
      <c r="J85" s="40"/>
      <c r="K85" s="40"/>
      <c r="AA85" s="9"/>
      <c r="AB85" s="9"/>
      <c r="AC85" s="9"/>
      <c r="AD85" s="27"/>
      <c r="AE85" s="9"/>
      <c r="AF85" s="9"/>
      <c r="AG85" s="9"/>
    </row>
    <row r="86" spans="1:33" ht="8.5500000000000007" customHeight="1" x14ac:dyDescent="0.2">
      <c r="A86" s="308" t="s">
        <v>236</v>
      </c>
      <c r="B86" s="202"/>
      <c r="C86" s="309" t="s">
        <v>10</v>
      </c>
      <c r="D86" s="45" t="s">
        <v>8</v>
      </c>
      <c r="E86" s="57">
        <f>(C86-(C87+C88))</f>
        <v>0</v>
      </c>
      <c r="F86" s="57"/>
      <c r="G86" s="50" t="s">
        <v>78</v>
      </c>
      <c r="H86" s="21"/>
      <c r="I86" s="21"/>
      <c r="J86" s="40"/>
      <c r="K86" s="40"/>
      <c r="AA86" s="9"/>
      <c r="AB86" s="9"/>
      <c r="AC86" s="9"/>
      <c r="AD86" s="27"/>
      <c r="AE86" s="9"/>
      <c r="AF86" s="9"/>
      <c r="AG86" s="9"/>
    </row>
    <row r="87" spans="1:33" ht="8.5500000000000007" customHeight="1" x14ac:dyDescent="0.2">
      <c r="A87" s="306" t="s">
        <v>237</v>
      </c>
      <c r="B87" s="48"/>
      <c r="C87" s="307" t="s">
        <v>10</v>
      </c>
      <c r="D87" s="45" t="s">
        <v>8</v>
      </c>
      <c r="E87" s="39"/>
      <c r="F87" s="39"/>
      <c r="G87" s="52" t="s">
        <v>79</v>
      </c>
      <c r="H87" s="21"/>
      <c r="I87" s="21"/>
      <c r="J87" s="40"/>
      <c r="K87" s="40"/>
      <c r="AA87" s="9"/>
      <c r="AB87" s="9"/>
      <c r="AC87" s="9"/>
      <c r="AD87" s="27"/>
      <c r="AE87" s="9"/>
      <c r="AF87" s="9"/>
      <c r="AG87" s="9"/>
    </row>
    <row r="88" spans="1:33" ht="8.5500000000000007" customHeight="1" x14ac:dyDescent="0.2">
      <c r="A88" s="308" t="s">
        <v>238</v>
      </c>
      <c r="B88" s="202"/>
      <c r="C88" s="309" t="s">
        <v>10</v>
      </c>
      <c r="D88" s="45" t="s">
        <v>8</v>
      </c>
      <c r="E88" s="57"/>
      <c r="F88" s="57"/>
      <c r="G88" s="50" t="s">
        <v>80</v>
      </c>
      <c r="H88" s="21"/>
      <c r="I88" s="21"/>
      <c r="J88" s="40"/>
      <c r="K88" s="40"/>
      <c r="AA88" s="9"/>
      <c r="AB88" s="9"/>
      <c r="AC88" s="9"/>
      <c r="AD88" s="27"/>
      <c r="AE88" s="9"/>
      <c r="AF88" s="9"/>
      <c r="AG88" s="9"/>
    </row>
    <row r="89" spans="1:33" ht="8.5500000000000007" customHeight="1" x14ac:dyDescent="0.2">
      <c r="A89" s="306" t="s">
        <v>239</v>
      </c>
      <c r="B89" s="48"/>
      <c r="C89" s="307" t="s">
        <v>10</v>
      </c>
      <c r="D89" s="45" t="s">
        <v>8</v>
      </c>
      <c r="E89" s="58">
        <f>(C89-(C90+C91))</f>
        <v>0</v>
      </c>
      <c r="F89" s="58"/>
      <c r="G89" s="52" t="s">
        <v>81</v>
      </c>
      <c r="H89" s="21"/>
      <c r="I89" s="21"/>
      <c r="J89" s="40"/>
      <c r="K89" s="40"/>
      <c r="AA89" s="9"/>
      <c r="AB89" s="9"/>
      <c r="AC89" s="9"/>
      <c r="AD89" s="27"/>
      <c r="AE89" s="9"/>
      <c r="AF89" s="9"/>
      <c r="AG89" s="9"/>
    </row>
    <row r="90" spans="1:33" ht="8.5500000000000007" customHeight="1" x14ac:dyDescent="0.2">
      <c r="A90" s="308" t="s">
        <v>240</v>
      </c>
      <c r="B90" s="202"/>
      <c r="C90" s="309" t="s">
        <v>10</v>
      </c>
      <c r="D90" s="45" t="s">
        <v>8</v>
      </c>
      <c r="E90" s="57"/>
      <c r="F90" s="57"/>
      <c r="G90" s="50" t="s">
        <v>82</v>
      </c>
      <c r="H90" s="21"/>
      <c r="I90" s="21"/>
      <c r="J90" s="40"/>
      <c r="K90" s="40"/>
      <c r="AA90" s="9"/>
      <c r="AB90" s="9"/>
      <c r="AC90" s="9"/>
      <c r="AD90" s="27"/>
      <c r="AE90" s="9"/>
      <c r="AF90" s="9"/>
      <c r="AG90" s="9"/>
    </row>
    <row r="91" spans="1:33" ht="8.5500000000000007" customHeight="1" x14ac:dyDescent="0.2">
      <c r="A91" s="306" t="s">
        <v>244</v>
      </c>
      <c r="B91" s="48"/>
      <c r="C91" s="307" t="s">
        <v>10</v>
      </c>
      <c r="D91" s="45" t="s">
        <v>8</v>
      </c>
      <c r="E91" s="57"/>
      <c r="F91" s="57"/>
      <c r="G91" s="52" t="s">
        <v>83</v>
      </c>
      <c r="H91" s="21"/>
      <c r="I91" s="21"/>
      <c r="J91" s="40"/>
      <c r="K91" s="40"/>
      <c r="AA91" s="9"/>
      <c r="AB91" s="9"/>
      <c r="AC91" s="9"/>
      <c r="AD91" s="27"/>
      <c r="AE91" s="9"/>
      <c r="AF91" s="9"/>
      <c r="AG91" s="9"/>
    </row>
    <row r="92" spans="1:33" ht="8.1" customHeight="1" x14ac:dyDescent="0.2">
      <c r="A92" s="46" t="s">
        <v>1</v>
      </c>
      <c r="B92" s="46"/>
      <c r="C92" s="316" t="s">
        <v>1</v>
      </c>
      <c r="D92" s="45"/>
      <c r="E92" s="58"/>
      <c r="F92" s="58"/>
      <c r="G92" s="15"/>
      <c r="H92" s="21"/>
      <c r="I92" s="21"/>
      <c r="J92" s="40"/>
      <c r="K92" s="40"/>
    </row>
    <row r="93" spans="1:33" ht="8.5500000000000007" customHeight="1" x14ac:dyDescent="0.2">
      <c r="A93" s="189" t="s">
        <v>242</v>
      </c>
      <c r="B93" s="60"/>
      <c r="C93" s="307" t="s">
        <v>10</v>
      </c>
      <c r="D93" s="45"/>
      <c r="E93" s="21"/>
      <c r="F93" s="21"/>
      <c r="G93" s="15"/>
      <c r="H93" s="21"/>
      <c r="I93" s="21"/>
      <c r="J93" s="40"/>
      <c r="K93" s="40"/>
    </row>
    <row r="94" spans="1:33" ht="8.1" customHeight="1" x14ac:dyDescent="0.2">
      <c r="A94" s="46" t="s">
        <v>1</v>
      </c>
      <c r="B94" s="46"/>
      <c r="C94" s="46" t="s">
        <v>1</v>
      </c>
      <c r="D94" s="45" t="s">
        <v>0</v>
      </c>
      <c r="E94" s="21"/>
      <c r="F94" s="21"/>
      <c r="G94" s="15"/>
      <c r="H94" s="21"/>
      <c r="I94" s="21"/>
      <c r="J94" s="40"/>
      <c r="K94" s="40"/>
    </row>
    <row r="95" spans="1:33" ht="7.2" customHeight="1" x14ac:dyDescent="0.2">
      <c r="B95" s="9"/>
      <c r="C95" s="9"/>
      <c r="D95" s="9"/>
      <c r="E95" s="21"/>
      <c r="F95" s="21"/>
      <c r="G95" s="21"/>
      <c r="H95" s="21"/>
      <c r="I95" s="21"/>
      <c r="J95" s="40"/>
      <c r="K95" s="40"/>
    </row>
    <row r="96" spans="1:33" ht="7.2" customHeight="1" x14ac:dyDescent="0.2">
      <c r="B96" s="9"/>
      <c r="C96" s="9"/>
      <c r="D96" s="9"/>
      <c r="E96" s="21"/>
      <c r="F96" s="21"/>
      <c r="G96" s="21"/>
      <c r="H96" s="21"/>
      <c r="I96" s="21"/>
      <c r="J96" s="40"/>
      <c r="K96" s="40"/>
    </row>
    <row r="97" spans="5:11" ht="7.2" customHeight="1" x14ac:dyDescent="0.2">
      <c r="E97" s="40"/>
      <c r="F97" s="40"/>
      <c r="G97" s="40"/>
      <c r="H97" s="40"/>
      <c r="I97" s="40"/>
      <c r="J97" s="40"/>
      <c r="K97" s="40"/>
    </row>
    <row r="98" spans="5:11" ht="7.2" customHeight="1" x14ac:dyDescent="0.2">
      <c r="E98" s="40"/>
      <c r="F98" s="40"/>
      <c r="G98" s="40"/>
      <c r="H98" s="40"/>
      <c r="I98" s="40"/>
      <c r="J98" s="40"/>
      <c r="K98" s="40"/>
    </row>
    <row r="99" spans="5:11" ht="7.2" customHeight="1" x14ac:dyDescent="0.2">
      <c r="E99" s="40"/>
      <c r="F99" s="40"/>
      <c r="G99" s="40"/>
      <c r="H99" s="40"/>
      <c r="I99" s="40"/>
      <c r="J99" s="40"/>
      <c r="K99" s="40"/>
    </row>
    <row r="100" spans="5:11" ht="7.2" customHeight="1" x14ac:dyDescent="0.2">
      <c r="E100" s="40"/>
      <c r="F100" s="40"/>
      <c r="G100" s="40"/>
      <c r="H100" s="40"/>
      <c r="I100" s="40"/>
      <c r="J100" s="40"/>
      <c r="K100" s="40"/>
    </row>
    <row r="101" spans="5:11" ht="7.2" customHeight="1" x14ac:dyDescent="0.2">
      <c r="E101" s="40"/>
      <c r="F101" s="40"/>
      <c r="G101" s="40"/>
      <c r="H101" s="40"/>
      <c r="I101" s="40"/>
      <c r="J101" s="40"/>
      <c r="K101" s="40"/>
    </row>
    <row r="102" spans="5:11" ht="7.2" customHeight="1" x14ac:dyDescent="0.2">
      <c r="E102" s="40"/>
      <c r="F102" s="40"/>
      <c r="G102" s="40"/>
      <c r="H102" s="40"/>
      <c r="I102" s="40"/>
      <c r="J102" s="40"/>
      <c r="K102" s="40"/>
    </row>
    <row r="103" spans="5:11" ht="7.2" customHeight="1" x14ac:dyDescent="0.2">
      <c r="E103" s="40"/>
      <c r="F103" s="40"/>
      <c r="G103" s="40"/>
      <c r="H103" s="40"/>
      <c r="I103" s="40"/>
      <c r="J103" s="40"/>
      <c r="K103" s="40"/>
    </row>
    <row r="104" spans="5:11" x14ac:dyDescent="0.2">
      <c r="E104" s="40"/>
      <c r="F104" s="40"/>
      <c r="G104" s="40"/>
      <c r="H104" s="40"/>
      <c r="I104" s="40"/>
      <c r="J104" s="40"/>
      <c r="K104" s="40"/>
    </row>
    <row r="105" spans="5:11" x14ac:dyDescent="0.2">
      <c r="E105" s="40"/>
      <c r="F105" s="40"/>
      <c r="G105" s="40"/>
      <c r="H105" s="40"/>
      <c r="I105" s="40"/>
      <c r="J105" s="40"/>
      <c r="K105" s="40"/>
    </row>
    <row r="106" spans="5:11" x14ac:dyDescent="0.2">
      <c r="E106" s="40"/>
      <c r="F106" s="40"/>
      <c r="G106" s="40"/>
      <c r="H106" s="40"/>
      <c r="I106" s="40"/>
      <c r="J106" s="40"/>
      <c r="K106" s="40"/>
    </row>
    <row r="107" spans="5:11" x14ac:dyDescent="0.2">
      <c r="E107" s="40"/>
      <c r="F107" s="40"/>
      <c r="G107" s="40"/>
      <c r="H107" s="40"/>
      <c r="I107" s="40"/>
      <c r="J107" s="40"/>
      <c r="K107" s="40"/>
    </row>
    <row r="108" spans="5:11" x14ac:dyDescent="0.2">
      <c r="E108" s="40"/>
      <c r="F108" s="40"/>
      <c r="G108" s="40"/>
      <c r="H108" s="40"/>
      <c r="I108" s="40"/>
      <c r="J108" s="40"/>
      <c r="K108" s="40"/>
    </row>
    <row r="109" spans="5:11" x14ac:dyDescent="0.2">
      <c r="E109" s="40"/>
      <c r="F109" s="40"/>
      <c r="G109" s="40"/>
      <c r="H109" s="40"/>
      <c r="I109" s="40"/>
      <c r="J109" s="40"/>
      <c r="K109" s="40"/>
    </row>
    <row r="110" spans="5:11" x14ac:dyDescent="0.2">
      <c r="E110" s="40"/>
      <c r="F110" s="40"/>
      <c r="G110" s="40"/>
      <c r="H110" s="40"/>
      <c r="I110" s="40"/>
      <c r="J110" s="40"/>
      <c r="K110" s="40"/>
    </row>
    <row r="111" spans="5:11" x14ac:dyDescent="0.2">
      <c r="E111" s="40"/>
      <c r="F111" s="40"/>
      <c r="G111" s="40"/>
      <c r="H111" s="40"/>
      <c r="I111" s="40"/>
      <c r="J111" s="40"/>
      <c r="K111" s="40"/>
    </row>
    <row r="112" spans="5:11" x14ac:dyDescent="0.2">
      <c r="E112" s="40"/>
      <c r="F112" s="40"/>
      <c r="G112" s="40"/>
      <c r="H112" s="40"/>
      <c r="I112" s="40"/>
      <c r="J112" s="40"/>
      <c r="K112" s="40"/>
    </row>
    <row r="113" spans="5:11" x14ac:dyDescent="0.2">
      <c r="E113" s="40"/>
      <c r="F113" s="40"/>
      <c r="G113" s="40"/>
      <c r="H113" s="40"/>
      <c r="I113" s="40"/>
      <c r="J113" s="40"/>
      <c r="K113" s="40"/>
    </row>
    <row r="114" spans="5:11" x14ac:dyDescent="0.2">
      <c r="E114" s="40"/>
      <c r="F114" s="40"/>
      <c r="G114" s="40"/>
      <c r="H114" s="40"/>
      <c r="I114" s="40"/>
      <c r="J114" s="40"/>
      <c r="K114" s="40"/>
    </row>
    <row r="115" spans="5:11" x14ac:dyDescent="0.2">
      <c r="E115" s="40"/>
      <c r="F115" s="40"/>
      <c r="G115" s="40"/>
      <c r="H115" s="40"/>
      <c r="I115" s="40"/>
      <c r="J115" s="40"/>
      <c r="K115" s="40"/>
    </row>
    <row r="116" spans="5:11" x14ac:dyDescent="0.2">
      <c r="E116" s="40"/>
      <c r="F116" s="40"/>
      <c r="G116" s="40"/>
      <c r="H116" s="40"/>
      <c r="I116" s="40"/>
      <c r="J116" s="40"/>
      <c r="K116" s="40"/>
    </row>
    <row r="117" spans="5:11" x14ac:dyDescent="0.2">
      <c r="E117" s="40"/>
      <c r="F117" s="40"/>
      <c r="G117" s="40"/>
      <c r="H117" s="40"/>
      <c r="I117" s="40"/>
      <c r="J117" s="40"/>
      <c r="K117" s="40"/>
    </row>
    <row r="118" spans="5:11" x14ac:dyDescent="0.2">
      <c r="E118" s="40"/>
      <c r="F118" s="40"/>
      <c r="G118" s="40"/>
      <c r="H118" s="40"/>
      <c r="I118" s="40"/>
      <c r="J118" s="40"/>
      <c r="K118" s="40"/>
    </row>
    <row r="119" spans="5:11" x14ac:dyDescent="0.2">
      <c r="E119" s="40"/>
      <c r="F119" s="40"/>
      <c r="G119" s="40"/>
      <c r="H119" s="40"/>
      <c r="I119" s="40"/>
      <c r="J119" s="40"/>
      <c r="K119" s="40"/>
    </row>
    <row r="120" spans="5:11" x14ac:dyDescent="0.2">
      <c r="E120" s="40"/>
      <c r="F120" s="40"/>
      <c r="G120" s="40"/>
      <c r="H120" s="40"/>
      <c r="I120" s="40"/>
      <c r="J120" s="40"/>
      <c r="K120" s="40"/>
    </row>
    <row r="121" spans="5:11" x14ac:dyDescent="0.2">
      <c r="E121" s="40"/>
      <c r="F121" s="40"/>
      <c r="G121" s="40"/>
      <c r="H121" s="40"/>
      <c r="I121" s="40"/>
      <c r="J121" s="40"/>
      <c r="K121" s="40"/>
    </row>
    <row r="122" spans="5:11" x14ac:dyDescent="0.2">
      <c r="E122" s="40"/>
      <c r="F122" s="40"/>
      <c r="G122" s="40"/>
      <c r="H122" s="40"/>
      <c r="I122" s="40"/>
      <c r="J122" s="40"/>
      <c r="K122" s="40"/>
    </row>
    <row r="123" spans="5:11" x14ac:dyDescent="0.2">
      <c r="E123" s="40"/>
      <c r="F123" s="40"/>
      <c r="G123" s="40"/>
      <c r="H123" s="40"/>
      <c r="I123" s="40"/>
      <c r="J123" s="40"/>
      <c r="K123" s="40"/>
    </row>
    <row r="124" spans="5:11" x14ac:dyDescent="0.2">
      <c r="E124" s="40"/>
      <c r="F124" s="40"/>
      <c r="G124" s="40"/>
      <c r="H124" s="40"/>
      <c r="I124" s="40"/>
      <c r="J124" s="40"/>
      <c r="K124" s="40"/>
    </row>
    <row r="125" spans="5:11" x14ac:dyDescent="0.2">
      <c r="E125" s="40"/>
      <c r="F125" s="40"/>
      <c r="G125" s="40"/>
      <c r="H125" s="40"/>
      <c r="I125" s="40"/>
      <c r="J125" s="40"/>
      <c r="K125" s="40"/>
    </row>
    <row r="126" spans="5:11" x14ac:dyDescent="0.2">
      <c r="E126" s="40"/>
      <c r="F126" s="40"/>
      <c r="G126" s="40"/>
      <c r="H126" s="40"/>
      <c r="I126" s="40"/>
      <c r="J126" s="40"/>
      <c r="K126" s="40"/>
    </row>
    <row r="127" spans="5:11" x14ac:dyDescent="0.2">
      <c r="E127" s="40"/>
      <c r="F127" s="40"/>
      <c r="G127" s="40"/>
      <c r="H127" s="40"/>
      <c r="I127" s="40"/>
      <c r="J127" s="40"/>
      <c r="K127" s="40"/>
    </row>
    <row r="128" spans="5:11" x14ac:dyDescent="0.2">
      <c r="E128" s="40"/>
      <c r="F128" s="40"/>
      <c r="G128" s="40"/>
      <c r="H128" s="40"/>
      <c r="I128" s="40"/>
      <c r="J128" s="40"/>
      <c r="K128" s="40"/>
    </row>
    <row r="129" spans="5:11" x14ac:dyDescent="0.2">
      <c r="E129" s="40"/>
      <c r="F129" s="40"/>
      <c r="G129" s="40"/>
      <c r="H129" s="40"/>
      <c r="I129" s="40"/>
      <c r="J129" s="40"/>
      <c r="K129" s="40"/>
    </row>
    <row r="130" spans="5:11" x14ac:dyDescent="0.2">
      <c r="E130" s="40"/>
      <c r="F130" s="40"/>
      <c r="G130" s="40"/>
      <c r="H130" s="40"/>
      <c r="I130" s="40"/>
      <c r="J130" s="40"/>
      <c r="K130" s="40"/>
    </row>
    <row r="131" spans="5:11" x14ac:dyDescent="0.2">
      <c r="E131" s="40"/>
      <c r="F131" s="40"/>
      <c r="G131" s="40"/>
      <c r="H131" s="40"/>
      <c r="I131" s="40"/>
      <c r="J131" s="40"/>
      <c r="K131" s="40"/>
    </row>
    <row r="132" spans="5:11" x14ac:dyDescent="0.2">
      <c r="E132" s="40"/>
      <c r="F132" s="40"/>
      <c r="G132" s="40"/>
      <c r="H132" s="40"/>
      <c r="I132" s="40"/>
      <c r="J132" s="40"/>
      <c r="K132" s="40"/>
    </row>
    <row r="133" spans="5:11" x14ac:dyDescent="0.2">
      <c r="E133" s="40"/>
      <c r="F133" s="40"/>
      <c r="G133" s="40"/>
      <c r="H133" s="40"/>
      <c r="I133" s="40"/>
      <c r="J133" s="40"/>
      <c r="K133" s="40"/>
    </row>
    <row r="134" spans="5:11" x14ac:dyDescent="0.2">
      <c r="E134" s="40"/>
      <c r="F134" s="40"/>
      <c r="G134" s="40"/>
      <c r="H134" s="40"/>
      <c r="I134" s="40"/>
      <c r="J134" s="40"/>
      <c r="K134" s="40"/>
    </row>
    <row r="135" spans="5:11" x14ac:dyDescent="0.2">
      <c r="E135" s="40"/>
      <c r="F135" s="40"/>
      <c r="G135" s="40"/>
      <c r="H135" s="40"/>
      <c r="I135" s="40"/>
      <c r="J135" s="40"/>
      <c r="K135" s="40"/>
    </row>
    <row r="136" spans="5:11" x14ac:dyDescent="0.2">
      <c r="E136" s="40"/>
      <c r="F136" s="40"/>
      <c r="G136" s="40"/>
      <c r="H136" s="40"/>
      <c r="I136" s="40"/>
      <c r="J136" s="40"/>
      <c r="K136" s="40"/>
    </row>
    <row r="137" spans="5:11" x14ac:dyDescent="0.2">
      <c r="E137" s="40"/>
      <c r="F137" s="40"/>
      <c r="G137" s="40"/>
      <c r="H137" s="40"/>
      <c r="I137" s="40"/>
      <c r="J137" s="40"/>
      <c r="K137" s="40"/>
    </row>
    <row r="138" spans="5:11" x14ac:dyDescent="0.2">
      <c r="E138" s="40"/>
      <c r="F138" s="40"/>
      <c r="G138" s="40"/>
      <c r="H138" s="40"/>
      <c r="I138" s="40"/>
      <c r="J138" s="40"/>
      <c r="K138" s="40"/>
    </row>
    <row r="139" spans="5:11" x14ac:dyDescent="0.2">
      <c r="E139" s="40"/>
      <c r="F139" s="40"/>
      <c r="G139" s="40"/>
      <c r="H139" s="40"/>
      <c r="I139" s="40"/>
      <c r="J139" s="40"/>
      <c r="K139" s="40"/>
    </row>
    <row r="140" spans="5:11" x14ac:dyDescent="0.2">
      <c r="E140" s="40"/>
      <c r="F140" s="40"/>
      <c r="G140" s="40"/>
      <c r="H140" s="40"/>
      <c r="I140" s="40"/>
      <c r="J140" s="40"/>
      <c r="K140" s="40"/>
    </row>
    <row r="141" spans="5:11" x14ac:dyDescent="0.2">
      <c r="E141" s="40"/>
      <c r="F141" s="40"/>
      <c r="G141" s="40"/>
      <c r="H141" s="40"/>
      <c r="I141" s="40"/>
      <c r="J141" s="40"/>
      <c r="K141" s="40"/>
    </row>
    <row r="142" spans="5:11" x14ac:dyDescent="0.2">
      <c r="E142" s="40"/>
      <c r="F142" s="40"/>
      <c r="G142" s="40"/>
      <c r="H142" s="40"/>
      <c r="I142" s="40"/>
      <c r="J142" s="40"/>
      <c r="K142" s="40"/>
    </row>
    <row r="143" spans="5:11" x14ac:dyDescent="0.2">
      <c r="E143" s="40"/>
      <c r="F143" s="40"/>
      <c r="G143" s="40"/>
      <c r="H143" s="40"/>
      <c r="I143" s="40"/>
      <c r="J143" s="40"/>
      <c r="K143" s="40"/>
    </row>
    <row r="144" spans="5:11" x14ac:dyDescent="0.2">
      <c r="E144" s="40"/>
      <c r="F144" s="40"/>
      <c r="G144" s="40"/>
      <c r="H144" s="40"/>
      <c r="I144" s="40"/>
      <c r="J144" s="40"/>
      <c r="K144" s="40"/>
    </row>
    <row r="145" spans="5:11" x14ac:dyDescent="0.2">
      <c r="E145" s="40"/>
      <c r="F145" s="40"/>
      <c r="G145" s="40"/>
      <c r="H145" s="40"/>
      <c r="I145" s="40"/>
      <c r="J145" s="40"/>
      <c r="K145" s="40"/>
    </row>
    <row r="146" spans="5:11" x14ac:dyDescent="0.2">
      <c r="E146" s="40"/>
      <c r="F146" s="40"/>
      <c r="G146" s="40"/>
      <c r="H146" s="40"/>
      <c r="I146" s="40"/>
      <c r="J146" s="40"/>
      <c r="K146" s="40"/>
    </row>
    <row r="147" spans="5:11" x14ac:dyDescent="0.2">
      <c r="E147" s="40"/>
      <c r="F147" s="40"/>
      <c r="G147" s="40"/>
      <c r="H147" s="40"/>
      <c r="I147" s="40"/>
      <c r="J147" s="40"/>
      <c r="K147" s="40"/>
    </row>
    <row r="148" spans="5:11" x14ac:dyDescent="0.2">
      <c r="E148" s="40"/>
      <c r="F148" s="40"/>
      <c r="G148" s="40"/>
      <c r="H148" s="40"/>
      <c r="I148" s="40"/>
      <c r="J148" s="40"/>
      <c r="K148" s="40"/>
    </row>
    <row r="149" spans="5:11" x14ac:dyDescent="0.2">
      <c r="E149" s="40"/>
      <c r="F149" s="40"/>
      <c r="G149" s="40"/>
      <c r="H149" s="40"/>
      <c r="I149" s="40"/>
      <c r="J149" s="40"/>
      <c r="K149" s="40"/>
    </row>
    <row r="150" spans="5:11" x14ac:dyDescent="0.2">
      <c r="E150" s="40"/>
      <c r="F150" s="40"/>
      <c r="G150" s="40"/>
      <c r="H150" s="40"/>
      <c r="I150" s="40"/>
      <c r="J150" s="40"/>
      <c r="K150" s="40"/>
    </row>
    <row r="151" spans="5:11" x14ac:dyDescent="0.2">
      <c r="E151" s="40"/>
      <c r="F151" s="40"/>
      <c r="G151" s="40"/>
      <c r="H151" s="40"/>
      <c r="I151" s="40"/>
      <c r="J151" s="40"/>
      <c r="K151" s="40"/>
    </row>
    <row r="152" spans="5:11" x14ac:dyDescent="0.2">
      <c r="E152" s="40"/>
      <c r="F152" s="40"/>
      <c r="G152" s="40"/>
      <c r="H152" s="40"/>
      <c r="I152" s="40"/>
      <c r="J152" s="40"/>
      <c r="K152" s="40"/>
    </row>
    <row r="153" spans="5:11" x14ac:dyDescent="0.2">
      <c r="E153" s="40"/>
      <c r="F153" s="40"/>
      <c r="G153" s="40"/>
      <c r="H153" s="40"/>
      <c r="I153" s="40"/>
      <c r="J153" s="40"/>
      <c r="K153" s="40"/>
    </row>
    <row r="154" spans="5:11" x14ac:dyDescent="0.2">
      <c r="E154" s="40"/>
      <c r="F154" s="40"/>
      <c r="G154" s="40"/>
      <c r="H154" s="40"/>
      <c r="I154" s="40"/>
      <c r="J154" s="40"/>
      <c r="K154" s="40"/>
    </row>
    <row r="155" spans="5:11" x14ac:dyDescent="0.2">
      <c r="E155" s="40"/>
      <c r="F155" s="40"/>
      <c r="G155" s="40"/>
      <c r="H155" s="40"/>
      <c r="I155" s="40"/>
      <c r="J155" s="40"/>
      <c r="K155" s="40"/>
    </row>
    <row r="156" spans="5:11" x14ac:dyDescent="0.2">
      <c r="E156" s="40"/>
      <c r="F156" s="40"/>
      <c r="G156" s="40"/>
      <c r="H156" s="40"/>
      <c r="I156" s="40"/>
      <c r="J156" s="40"/>
      <c r="K156" s="40"/>
    </row>
    <row r="157" spans="5:11" x14ac:dyDescent="0.2">
      <c r="E157" s="40"/>
      <c r="F157" s="40"/>
      <c r="G157" s="40"/>
      <c r="H157" s="40"/>
      <c r="I157" s="40"/>
      <c r="J157" s="40"/>
      <c r="K157" s="40"/>
    </row>
    <row r="158" spans="5:11" x14ac:dyDescent="0.2">
      <c r="E158" s="40"/>
      <c r="F158" s="40"/>
      <c r="G158" s="40"/>
      <c r="H158" s="40"/>
      <c r="I158" s="40"/>
      <c r="J158" s="40"/>
      <c r="K158" s="40"/>
    </row>
    <row r="159" spans="5:11" x14ac:dyDescent="0.2">
      <c r="E159" s="40"/>
      <c r="F159" s="40"/>
      <c r="G159" s="40"/>
      <c r="H159" s="40"/>
      <c r="I159" s="40"/>
      <c r="J159" s="40"/>
      <c r="K159" s="40"/>
    </row>
    <row r="160" spans="5:11" x14ac:dyDescent="0.2">
      <c r="E160" s="40"/>
      <c r="F160" s="40"/>
      <c r="G160" s="40"/>
      <c r="H160" s="40"/>
      <c r="I160" s="40"/>
      <c r="J160" s="40"/>
      <c r="K160" s="40"/>
    </row>
    <row r="161" spans="5:11" x14ac:dyDescent="0.2">
      <c r="E161" s="40"/>
      <c r="F161" s="40"/>
      <c r="G161" s="40"/>
      <c r="H161" s="40"/>
      <c r="I161" s="40"/>
      <c r="J161" s="40"/>
      <c r="K161" s="40"/>
    </row>
    <row r="162" spans="5:11" x14ac:dyDescent="0.2">
      <c r="E162" s="40"/>
      <c r="F162" s="40"/>
      <c r="G162" s="40"/>
      <c r="H162" s="40"/>
      <c r="I162" s="40"/>
      <c r="J162" s="40"/>
      <c r="K162" s="40"/>
    </row>
    <row r="163" spans="5:11" x14ac:dyDescent="0.2">
      <c r="E163" s="40"/>
      <c r="F163" s="40"/>
      <c r="G163" s="40"/>
      <c r="H163" s="40"/>
      <c r="I163" s="40"/>
      <c r="J163" s="40"/>
      <c r="K163" s="40"/>
    </row>
    <row r="164" spans="5:11" x14ac:dyDescent="0.2">
      <c r="E164" s="40"/>
      <c r="F164" s="40"/>
      <c r="G164" s="40"/>
      <c r="H164" s="40"/>
      <c r="I164" s="40"/>
      <c r="J164" s="40"/>
      <c r="K164" s="40"/>
    </row>
    <row r="165" spans="5:11" x14ac:dyDescent="0.2">
      <c r="E165" s="40"/>
      <c r="F165" s="40"/>
      <c r="G165" s="40"/>
      <c r="H165" s="40"/>
      <c r="I165" s="40"/>
      <c r="J165" s="40"/>
      <c r="K165" s="40"/>
    </row>
    <row r="166" spans="5:11" x14ac:dyDescent="0.2">
      <c r="E166" s="40"/>
      <c r="F166" s="40"/>
      <c r="G166" s="40"/>
      <c r="H166" s="40"/>
      <c r="I166" s="40"/>
      <c r="J166" s="40"/>
      <c r="K166" s="40"/>
    </row>
    <row r="167" spans="5:11" x14ac:dyDescent="0.2">
      <c r="E167" s="40"/>
      <c r="F167" s="40"/>
      <c r="G167" s="40"/>
      <c r="H167" s="40"/>
      <c r="I167" s="40"/>
      <c r="J167" s="40"/>
      <c r="K167" s="40"/>
    </row>
    <row r="168" spans="5:11" x14ac:dyDescent="0.2">
      <c r="E168" s="40"/>
      <c r="F168" s="40"/>
      <c r="G168" s="40"/>
      <c r="H168" s="40"/>
      <c r="I168" s="40"/>
      <c r="J168" s="40"/>
      <c r="K168" s="40"/>
    </row>
    <row r="169" spans="5:11" x14ac:dyDescent="0.2">
      <c r="E169" s="40"/>
      <c r="F169" s="40"/>
      <c r="G169" s="40"/>
      <c r="H169" s="40"/>
      <c r="I169" s="40"/>
      <c r="J169" s="40"/>
      <c r="K169" s="40"/>
    </row>
    <row r="170" spans="5:11" x14ac:dyDescent="0.2">
      <c r="E170" s="40"/>
      <c r="F170" s="40"/>
      <c r="G170" s="40"/>
      <c r="H170" s="40"/>
      <c r="I170" s="40"/>
      <c r="J170" s="40"/>
      <c r="K170" s="40"/>
    </row>
    <row r="171" spans="5:11" x14ac:dyDescent="0.2">
      <c r="E171" s="40"/>
      <c r="F171" s="40"/>
      <c r="G171" s="40"/>
      <c r="H171" s="40"/>
      <c r="I171" s="40"/>
      <c r="J171" s="40"/>
      <c r="K171" s="40"/>
    </row>
    <row r="172" spans="5:11" x14ac:dyDescent="0.2">
      <c r="E172" s="40"/>
      <c r="F172" s="40"/>
      <c r="G172" s="40"/>
      <c r="H172" s="40"/>
      <c r="I172" s="40"/>
      <c r="J172" s="40"/>
      <c r="K172" s="40"/>
    </row>
    <row r="173" spans="5:11" x14ac:dyDescent="0.2">
      <c r="E173" s="40"/>
      <c r="F173" s="40"/>
      <c r="G173" s="40"/>
      <c r="H173" s="40"/>
      <c r="I173" s="40"/>
      <c r="J173" s="40"/>
      <c r="K173" s="40"/>
    </row>
    <row r="174" spans="5:11" x14ac:dyDescent="0.2">
      <c r="E174" s="40"/>
      <c r="F174" s="40"/>
      <c r="G174" s="40"/>
      <c r="H174" s="40"/>
      <c r="I174" s="40"/>
      <c r="J174" s="40"/>
      <c r="K174" s="40"/>
    </row>
    <row r="175" spans="5:11" x14ac:dyDescent="0.2">
      <c r="E175" s="40"/>
      <c r="F175" s="40"/>
      <c r="G175" s="40"/>
      <c r="H175" s="40"/>
      <c r="I175" s="40"/>
      <c r="J175" s="40"/>
      <c r="K175" s="40"/>
    </row>
    <row r="176" spans="5:11" x14ac:dyDescent="0.2">
      <c r="E176" s="40"/>
      <c r="F176" s="40"/>
      <c r="G176" s="40"/>
      <c r="H176" s="40"/>
      <c r="I176" s="40"/>
      <c r="J176" s="40"/>
      <c r="K176" s="40"/>
    </row>
    <row r="177" spans="5:11" x14ac:dyDescent="0.2">
      <c r="E177" s="40"/>
      <c r="F177" s="40"/>
      <c r="G177" s="40"/>
      <c r="H177" s="40"/>
      <c r="I177" s="40"/>
      <c r="J177" s="40"/>
      <c r="K177" s="40"/>
    </row>
    <row r="178" spans="5:11" x14ac:dyDescent="0.2">
      <c r="E178" s="40"/>
      <c r="F178" s="40"/>
      <c r="G178" s="40"/>
      <c r="H178" s="40"/>
      <c r="I178" s="40"/>
      <c r="J178" s="40"/>
      <c r="K178" s="40"/>
    </row>
    <row r="179" spans="5:11" x14ac:dyDescent="0.2">
      <c r="E179" s="40"/>
      <c r="F179" s="40"/>
      <c r="G179" s="40"/>
      <c r="H179" s="40"/>
      <c r="I179" s="40"/>
      <c r="J179" s="40"/>
      <c r="K179" s="40"/>
    </row>
    <row r="180" spans="5:11" x14ac:dyDescent="0.2">
      <c r="E180" s="40"/>
      <c r="F180" s="40"/>
      <c r="G180" s="40"/>
      <c r="H180" s="40"/>
      <c r="I180" s="40"/>
      <c r="J180" s="40"/>
      <c r="K180" s="40"/>
    </row>
    <row r="181" spans="5:11" x14ac:dyDescent="0.2">
      <c r="E181" s="40"/>
      <c r="F181" s="40"/>
      <c r="G181" s="40"/>
      <c r="H181" s="40"/>
      <c r="I181" s="40"/>
      <c r="J181" s="40"/>
      <c r="K181" s="40"/>
    </row>
    <row r="182" spans="5:11" x14ac:dyDescent="0.2">
      <c r="E182" s="40"/>
      <c r="F182" s="40"/>
      <c r="G182" s="40"/>
      <c r="H182" s="40"/>
      <c r="I182" s="40"/>
      <c r="J182" s="40"/>
      <c r="K182" s="40"/>
    </row>
    <row r="183" spans="5:11" x14ac:dyDescent="0.2">
      <c r="E183" s="40"/>
      <c r="F183" s="40"/>
      <c r="G183" s="40"/>
      <c r="H183" s="40"/>
      <c r="I183" s="40"/>
      <c r="J183" s="40"/>
      <c r="K183" s="40"/>
    </row>
    <row r="184" spans="5:11" x14ac:dyDescent="0.2">
      <c r="E184" s="40"/>
      <c r="F184" s="40"/>
      <c r="G184" s="40"/>
      <c r="H184" s="40"/>
      <c r="I184" s="40"/>
      <c r="J184" s="40"/>
      <c r="K184" s="40"/>
    </row>
    <row r="185" spans="5:11" x14ac:dyDescent="0.2">
      <c r="E185" s="40"/>
      <c r="F185" s="40"/>
      <c r="G185" s="40"/>
      <c r="H185" s="40"/>
      <c r="I185" s="40"/>
      <c r="J185" s="40"/>
      <c r="K185" s="40"/>
    </row>
    <row r="186" spans="5:11" x14ac:dyDescent="0.2">
      <c r="E186" s="40"/>
      <c r="F186" s="40"/>
      <c r="G186" s="40"/>
      <c r="H186" s="40"/>
      <c r="I186" s="40"/>
      <c r="J186" s="40"/>
      <c r="K186" s="40"/>
    </row>
  </sheetData>
  <mergeCells count="3">
    <mergeCell ref="B1:C1"/>
    <mergeCell ref="A2:D2"/>
    <mergeCell ref="C4:D4"/>
  </mergeCells>
  <printOptions horizontalCentered="1"/>
  <pageMargins left="0.39370078740157483" right="0.39370078740157483" top="0.59055118110236227" bottom="0.59055118110236227" header="0.51181102362204722" footer="0.51181102362204722"/>
  <pageSetup paperSize="9" scale="91" orientation="portrait" horizontalDpi="2400" verticalDpi="24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F94"/>
  <sheetViews>
    <sheetView view="pageBreakPreview" zoomScale="150" zoomScaleNormal="150" zoomScaleSheetLayoutView="150" workbookViewId="0">
      <selection activeCell="C13" sqref="C13"/>
    </sheetView>
  </sheetViews>
  <sheetFormatPr defaultRowHeight="12" x14ac:dyDescent="0.2"/>
  <cols>
    <col min="1" max="1" width="7.5546875" style="185" customWidth="1"/>
    <col min="2" max="2" width="59.5546875" style="185" customWidth="1"/>
    <col min="3" max="4" width="9.77734375" style="185" customWidth="1"/>
    <col min="5" max="7" width="0" style="185" hidden="1" customWidth="1"/>
    <col min="8" max="256" width="9.21875" style="185"/>
    <col min="257" max="257" width="7.5546875" style="185" customWidth="1"/>
    <col min="258" max="258" width="59.5546875" style="185" customWidth="1"/>
    <col min="259" max="260" width="9.77734375" style="185" customWidth="1"/>
    <col min="261" max="263" width="0" style="185" hidden="1" customWidth="1"/>
    <col min="264" max="512" width="9.21875" style="185"/>
    <col min="513" max="513" width="7.5546875" style="185" customWidth="1"/>
    <col min="514" max="514" width="59.5546875" style="185" customWidth="1"/>
    <col min="515" max="516" width="9.77734375" style="185" customWidth="1"/>
    <col min="517" max="519" width="0" style="185" hidden="1" customWidth="1"/>
    <col min="520" max="768" width="9.21875" style="185"/>
    <col min="769" max="769" width="7.5546875" style="185" customWidth="1"/>
    <col min="770" max="770" width="59.5546875" style="185" customWidth="1"/>
    <col min="771" max="772" width="9.77734375" style="185" customWidth="1"/>
    <col min="773" max="775" width="0" style="185" hidden="1" customWidth="1"/>
    <col min="776" max="1024" width="9.21875" style="185"/>
    <col min="1025" max="1025" width="7.5546875" style="185" customWidth="1"/>
    <col min="1026" max="1026" width="59.5546875" style="185" customWidth="1"/>
    <col min="1027" max="1028" width="9.77734375" style="185" customWidth="1"/>
    <col min="1029" max="1031" width="0" style="185" hidden="1" customWidth="1"/>
    <col min="1032" max="1280" width="9.21875" style="185"/>
    <col min="1281" max="1281" width="7.5546875" style="185" customWidth="1"/>
    <col min="1282" max="1282" width="59.5546875" style="185" customWidth="1"/>
    <col min="1283" max="1284" width="9.77734375" style="185" customWidth="1"/>
    <col min="1285" max="1287" width="0" style="185" hidden="1" customWidth="1"/>
    <col min="1288" max="1536" width="9.21875" style="185"/>
    <col min="1537" max="1537" width="7.5546875" style="185" customWidth="1"/>
    <col min="1538" max="1538" width="59.5546875" style="185" customWidth="1"/>
    <col min="1539" max="1540" width="9.77734375" style="185" customWidth="1"/>
    <col min="1541" max="1543" width="0" style="185" hidden="1" customWidth="1"/>
    <col min="1544" max="1792" width="9.21875" style="185"/>
    <col min="1793" max="1793" width="7.5546875" style="185" customWidth="1"/>
    <col min="1794" max="1794" width="59.5546875" style="185" customWidth="1"/>
    <col min="1795" max="1796" width="9.77734375" style="185" customWidth="1"/>
    <col min="1797" max="1799" width="0" style="185" hidden="1" customWidth="1"/>
    <col min="1800" max="2048" width="9.21875" style="185"/>
    <col min="2049" max="2049" width="7.5546875" style="185" customWidth="1"/>
    <col min="2050" max="2050" width="59.5546875" style="185" customWidth="1"/>
    <col min="2051" max="2052" width="9.77734375" style="185" customWidth="1"/>
    <col min="2053" max="2055" width="0" style="185" hidden="1" customWidth="1"/>
    <col min="2056" max="2304" width="9.21875" style="185"/>
    <col min="2305" max="2305" width="7.5546875" style="185" customWidth="1"/>
    <col min="2306" max="2306" width="59.5546875" style="185" customWidth="1"/>
    <col min="2307" max="2308" width="9.77734375" style="185" customWidth="1"/>
    <col min="2309" max="2311" width="0" style="185" hidden="1" customWidth="1"/>
    <col min="2312" max="2560" width="9.21875" style="185"/>
    <col min="2561" max="2561" width="7.5546875" style="185" customWidth="1"/>
    <col min="2562" max="2562" width="59.5546875" style="185" customWidth="1"/>
    <col min="2563" max="2564" width="9.77734375" style="185" customWidth="1"/>
    <col min="2565" max="2567" width="0" style="185" hidden="1" customWidth="1"/>
    <col min="2568" max="2816" width="9.21875" style="185"/>
    <col min="2817" max="2817" width="7.5546875" style="185" customWidth="1"/>
    <col min="2818" max="2818" width="59.5546875" style="185" customWidth="1"/>
    <col min="2819" max="2820" width="9.77734375" style="185" customWidth="1"/>
    <col min="2821" max="2823" width="0" style="185" hidden="1" customWidth="1"/>
    <col min="2824" max="3072" width="9.21875" style="185"/>
    <col min="3073" max="3073" width="7.5546875" style="185" customWidth="1"/>
    <col min="3074" max="3074" width="59.5546875" style="185" customWidth="1"/>
    <col min="3075" max="3076" width="9.77734375" style="185" customWidth="1"/>
    <col min="3077" max="3079" width="0" style="185" hidden="1" customWidth="1"/>
    <col min="3080" max="3328" width="9.21875" style="185"/>
    <col min="3329" max="3329" width="7.5546875" style="185" customWidth="1"/>
    <col min="3330" max="3330" width="59.5546875" style="185" customWidth="1"/>
    <col min="3331" max="3332" width="9.77734375" style="185" customWidth="1"/>
    <col min="3333" max="3335" width="0" style="185" hidden="1" customWidth="1"/>
    <col min="3336" max="3584" width="9.21875" style="185"/>
    <col min="3585" max="3585" width="7.5546875" style="185" customWidth="1"/>
    <col min="3586" max="3586" width="59.5546875" style="185" customWidth="1"/>
    <col min="3587" max="3588" width="9.77734375" style="185" customWidth="1"/>
    <col min="3589" max="3591" width="0" style="185" hidden="1" customWidth="1"/>
    <col min="3592" max="3840" width="9.21875" style="185"/>
    <col min="3841" max="3841" width="7.5546875" style="185" customWidth="1"/>
    <col min="3842" max="3842" width="59.5546875" style="185" customWidth="1"/>
    <col min="3843" max="3844" width="9.77734375" style="185" customWidth="1"/>
    <col min="3845" max="3847" width="0" style="185" hidden="1" customWidth="1"/>
    <col min="3848" max="4096" width="9.21875" style="185"/>
    <col min="4097" max="4097" width="7.5546875" style="185" customWidth="1"/>
    <col min="4098" max="4098" width="59.5546875" style="185" customWidth="1"/>
    <col min="4099" max="4100" width="9.77734375" style="185" customWidth="1"/>
    <col min="4101" max="4103" width="0" style="185" hidden="1" customWidth="1"/>
    <col min="4104" max="4352" width="9.21875" style="185"/>
    <col min="4353" max="4353" width="7.5546875" style="185" customWidth="1"/>
    <col min="4354" max="4354" width="59.5546875" style="185" customWidth="1"/>
    <col min="4355" max="4356" width="9.77734375" style="185" customWidth="1"/>
    <col min="4357" max="4359" width="0" style="185" hidden="1" customWidth="1"/>
    <col min="4360" max="4608" width="9.21875" style="185"/>
    <col min="4609" max="4609" width="7.5546875" style="185" customWidth="1"/>
    <col min="4610" max="4610" width="59.5546875" style="185" customWidth="1"/>
    <col min="4611" max="4612" width="9.77734375" style="185" customWidth="1"/>
    <col min="4613" max="4615" width="0" style="185" hidden="1" customWidth="1"/>
    <col min="4616" max="4864" width="9.21875" style="185"/>
    <col min="4865" max="4865" width="7.5546875" style="185" customWidth="1"/>
    <col min="4866" max="4866" width="59.5546875" style="185" customWidth="1"/>
    <col min="4867" max="4868" width="9.77734375" style="185" customWidth="1"/>
    <col min="4869" max="4871" width="0" style="185" hidden="1" customWidth="1"/>
    <col min="4872" max="5120" width="9.21875" style="185"/>
    <col min="5121" max="5121" width="7.5546875" style="185" customWidth="1"/>
    <col min="5122" max="5122" width="59.5546875" style="185" customWidth="1"/>
    <col min="5123" max="5124" width="9.77734375" style="185" customWidth="1"/>
    <col min="5125" max="5127" width="0" style="185" hidden="1" customWidth="1"/>
    <col min="5128" max="5376" width="9.21875" style="185"/>
    <col min="5377" max="5377" width="7.5546875" style="185" customWidth="1"/>
    <col min="5378" max="5378" width="59.5546875" style="185" customWidth="1"/>
    <col min="5379" max="5380" width="9.77734375" style="185" customWidth="1"/>
    <col min="5381" max="5383" width="0" style="185" hidden="1" customWidth="1"/>
    <col min="5384" max="5632" width="9.21875" style="185"/>
    <col min="5633" max="5633" width="7.5546875" style="185" customWidth="1"/>
    <col min="5634" max="5634" width="59.5546875" style="185" customWidth="1"/>
    <col min="5635" max="5636" width="9.77734375" style="185" customWidth="1"/>
    <col min="5637" max="5639" width="0" style="185" hidden="1" customWidth="1"/>
    <col min="5640" max="5888" width="9.21875" style="185"/>
    <col min="5889" max="5889" width="7.5546875" style="185" customWidth="1"/>
    <col min="5890" max="5890" width="59.5546875" style="185" customWidth="1"/>
    <col min="5891" max="5892" width="9.77734375" style="185" customWidth="1"/>
    <col min="5893" max="5895" width="0" style="185" hidden="1" customWidth="1"/>
    <col min="5896" max="6144" width="9.21875" style="185"/>
    <col min="6145" max="6145" width="7.5546875" style="185" customWidth="1"/>
    <col min="6146" max="6146" width="59.5546875" style="185" customWidth="1"/>
    <col min="6147" max="6148" width="9.77734375" style="185" customWidth="1"/>
    <col min="6149" max="6151" width="0" style="185" hidden="1" customWidth="1"/>
    <col min="6152" max="6400" width="9.21875" style="185"/>
    <col min="6401" max="6401" width="7.5546875" style="185" customWidth="1"/>
    <col min="6402" max="6402" width="59.5546875" style="185" customWidth="1"/>
    <col min="6403" max="6404" width="9.77734375" style="185" customWidth="1"/>
    <col min="6405" max="6407" width="0" style="185" hidden="1" customWidth="1"/>
    <col min="6408" max="6656" width="9.21875" style="185"/>
    <col min="6657" max="6657" width="7.5546875" style="185" customWidth="1"/>
    <col min="6658" max="6658" width="59.5546875" style="185" customWidth="1"/>
    <col min="6659" max="6660" width="9.77734375" style="185" customWidth="1"/>
    <col min="6661" max="6663" width="0" style="185" hidden="1" customWidth="1"/>
    <col min="6664" max="6912" width="9.21875" style="185"/>
    <col min="6913" max="6913" width="7.5546875" style="185" customWidth="1"/>
    <col min="6914" max="6914" width="59.5546875" style="185" customWidth="1"/>
    <col min="6915" max="6916" width="9.77734375" style="185" customWidth="1"/>
    <col min="6917" max="6919" width="0" style="185" hidden="1" customWidth="1"/>
    <col min="6920" max="7168" width="9.21875" style="185"/>
    <col min="7169" max="7169" width="7.5546875" style="185" customWidth="1"/>
    <col min="7170" max="7170" width="59.5546875" style="185" customWidth="1"/>
    <col min="7171" max="7172" width="9.77734375" style="185" customWidth="1"/>
    <col min="7173" max="7175" width="0" style="185" hidden="1" customWidth="1"/>
    <col min="7176" max="7424" width="9.21875" style="185"/>
    <col min="7425" max="7425" width="7.5546875" style="185" customWidth="1"/>
    <col min="7426" max="7426" width="59.5546875" style="185" customWidth="1"/>
    <col min="7427" max="7428" width="9.77734375" style="185" customWidth="1"/>
    <col min="7429" max="7431" width="0" style="185" hidden="1" customWidth="1"/>
    <col min="7432" max="7680" width="9.21875" style="185"/>
    <col min="7681" max="7681" width="7.5546875" style="185" customWidth="1"/>
    <col min="7682" max="7682" width="59.5546875" style="185" customWidth="1"/>
    <col min="7683" max="7684" width="9.77734375" style="185" customWidth="1"/>
    <col min="7685" max="7687" width="0" style="185" hidden="1" customWidth="1"/>
    <col min="7688" max="7936" width="9.21875" style="185"/>
    <col min="7937" max="7937" width="7.5546875" style="185" customWidth="1"/>
    <col min="7938" max="7938" width="59.5546875" style="185" customWidth="1"/>
    <col min="7939" max="7940" width="9.77734375" style="185" customWidth="1"/>
    <col min="7941" max="7943" width="0" style="185" hidden="1" customWidth="1"/>
    <col min="7944" max="8192" width="9.21875" style="185"/>
    <col min="8193" max="8193" width="7.5546875" style="185" customWidth="1"/>
    <col min="8194" max="8194" width="59.5546875" style="185" customWidth="1"/>
    <col min="8195" max="8196" width="9.77734375" style="185" customWidth="1"/>
    <col min="8197" max="8199" width="0" style="185" hidden="1" customWidth="1"/>
    <col min="8200" max="8448" width="9.21875" style="185"/>
    <col min="8449" max="8449" width="7.5546875" style="185" customWidth="1"/>
    <col min="8450" max="8450" width="59.5546875" style="185" customWidth="1"/>
    <col min="8451" max="8452" width="9.77734375" style="185" customWidth="1"/>
    <col min="8453" max="8455" width="0" style="185" hidden="1" customWidth="1"/>
    <col min="8456" max="8704" width="9.21875" style="185"/>
    <col min="8705" max="8705" width="7.5546875" style="185" customWidth="1"/>
    <col min="8706" max="8706" width="59.5546875" style="185" customWidth="1"/>
    <col min="8707" max="8708" width="9.77734375" style="185" customWidth="1"/>
    <col min="8709" max="8711" width="0" style="185" hidden="1" customWidth="1"/>
    <col min="8712" max="8960" width="9.21875" style="185"/>
    <col min="8961" max="8961" width="7.5546875" style="185" customWidth="1"/>
    <col min="8962" max="8962" width="59.5546875" style="185" customWidth="1"/>
    <col min="8963" max="8964" width="9.77734375" style="185" customWidth="1"/>
    <col min="8965" max="8967" width="0" style="185" hidden="1" customWidth="1"/>
    <col min="8968" max="9216" width="9.21875" style="185"/>
    <col min="9217" max="9217" width="7.5546875" style="185" customWidth="1"/>
    <col min="9218" max="9218" width="59.5546875" style="185" customWidth="1"/>
    <col min="9219" max="9220" width="9.77734375" style="185" customWidth="1"/>
    <col min="9221" max="9223" width="0" style="185" hidden="1" customWidth="1"/>
    <col min="9224" max="9472" width="9.21875" style="185"/>
    <col min="9473" max="9473" width="7.5546875" style="185" customWidth="1"/>
    <col min="9474" max="9474" width="59.5546875" style="185" customWidth="1"/>
    <col min="9475" max="9476" width="9.77734375" style="185" customWidth="1"/>
    <col min="9477" max="9479" width="0" style="185" hidden="1" customWidth="1"/>
    <col min="9480" max="9728" width="9.21875" style="185"/>
    <col min="9729" max="9729" width="7.5546875" style="185" customWidth="1"/>
    <col min="9730" max="9730" width="59.5546875" style="185" customWidth="1"/>
    <col min="9731" max="9732" width="9.77734375" style="185" customWidth="1"/>
    <col min="9733" max="9735" width="0" style="185" hidden="1" customWidth="1"/>
    <col min="9736" max="9984" width="9.21875" style="185"/>
    <col min="9985" max="9985" width="7.5546875" style="185" customWidth="1"/>
    <col min="9986" max="9986" width="59.5546875" style="185" customWidth="1"/>
    <col min="9987" max="9988" width="9.77734375" style="185" customWidth="1"/>
    <col min="9989" max="9991" width="0" style="185" hidden="1" customWidth="1"/>
    <col min="9992" max="10240" width="9.21875" style="185"/>
    <col min="10241" max="10241" width="7.5546875" style="185" customWidth="1"/>
    <col min="10242" max="10242" width="59.5546875" style="185" customWidth="1"/>
    <col min="10243" max="10244" width="9.77734375" style="185" customWidth="1"/>
    <col min="10245" max="10247" width="0" style="185" hidden="1" customWidth="1"/>
    <col min="10248" max="10496" width="9.21875" style="185"/>
    <col min="10497" max="10497" width="7.5546875" style="185" customWidth="1"/>
    <col min="10498" max="10498" width="59.5546875" style="185" customWidth="1"/>
    <col min="10499" max="10500" width="9.77734375" style="185" customWidth="1"/>
    <col min="10501" max="10503" width="0" style="185" hidden="1" customWidth="1"/>
    <col min="10504" max="10752" width="9.21875" style="185"/>
    <col min="10753" max="10753" width="7.5546875" style="185" customWidth="1"/>
    <col min="10754" max="10754" width="59.5546875" style="185" customWidth="1"/>
    <col min="10755" max="10756" width="9.77734375" style="185" customWidth="1"/>
    <col min="10757" max="10759" width="0" style="185" hidden="1" customWidth="1"/>
    <col min="10760" max="11008" width="9.21875" style="185"/>
    <col min="11009" max="11009" width="7.5546875" style="185" customWidth="1"/>
    <col min="11010" max="11010" width="59.5546875" style="185" customWidth="1"/>
    <col min="11011" max="11012" width="9.77734375" style="185" customWidth="1"/>
    <col min="11013" max="11015" width="0" style="185" hidden="1" customWidth="1"/>
    <col min="11016" max="11264" width="9.21875" style="185"/>
    <col min="11265" max="11265" width="7.5546875" style="185" customWidth="1"/>
    <col min="11266" max="11266" width="59.5546875" style="185" customWidth="1"/>
    <col min="11267" max="11268" width="9.77734375" style="185" customWidth="1"/>
    <col min="11269" max="11271" width="0" style="185" hidden="1" customWidth="1"/>
    <col min="11272" max="11520" width="9.21875" style="185"/>
    <col min="11521" max="11521" width="7.5546875" style="185" customWidth="1"/>
    <col min="11522" max="11522" width="59.5546875" style="185" customWidth="1"/>
    <col min="11523" max="11524" width="9.77734375" style="185" customWidth="1"/>
    <col min="11525" max="11527" width="0" style="185" hidden="1" customWidth="1"/>
    <col min="11528" max="11776" width="9.21875" style="185"/>
    <col min="11777" max="11777" width="7.5546875" style="185" customWidth="1"/>
    <col min="11778" max="11778" width="59.5546875" style="185" customWidth="1"/>
    <col min="11779" max="11780" width="9.77734375" style="185" customWidth="1"/>
    <col min="11781" max="11783" width="0" style="185" hidden="1" customWidth="1"/>
    <col min="11784" max="12032" width="9.21875" style="185"/>
    <col min="12033" max="12033" width="7.5546875" style="185" customWidth="1"/>
    <col min="12034" max="12034" width="59.5546875" style="185" customWidth="1"/>
    <col min="12035" max="12036" width="9.77734375" style="185" customWidth="1"/>
    <col min="12037" max="12039" width="0" style="185" hidden="1" customWidth="1"/>
    <col min="12040" max="12288" width="9.21875" style="185"/>
    <col min="12289" max="12289" width="7.5546875" style="185" customWidth="1"/>
    <col min="12290" max="12290" width="59.5546875" style="185" customWidth="1"/>
    <col min="12291" max="12292" width="9.77734375" style="185" customWidth="1"/>
    <col min="12293" max="12295" width="0" style="185" hidden="1" customWidth="1"/>
    <col min="12296" max="12544" width="9.21875" style="185"/>
    <col min="12545" max="12545" width="7.5546875" style="185" customWidth="1"/>
    <col min="12546" max="12546" width="59.5546875" style="185" customWidth="1"/>
    <col min="12547" max="12548" width="9.77734375" style="185" customWidth="1"/>
    <col min="12549" max="12551" width="0" style="185" hidden="1" customWidth="1"/>
    <col min="12552" max="12800" width="9.21875" style="185"/>
    <col min="12801" max="12801" width="7.5546875" style="185" customWidth="1"/>
    <col min="12802" max="12802" width="59.5546875" style="185" customWidth="1"/>
    <col min="12803" max="12804" width="9.77734375" style="185" customWidth="1"/>
    <col min="12805" max="12807" width="0" style="185" hidden="1" customWidth="1"/>
    <col min="12808" max="13056" width="9.21875" style="185"/>
    <col min="13057" max="13057" width="7.5546875" style="185" customWidth="1"/>
    <col min="13058" max="13058" width="59.5546875" style="185" customWidth="1"/>
    <col min="13059" max="13060" width="9.77734375" style="185" customWidth="1"/>
    <col min="13061" max="13063" width="0" style="185" hidden="1" customWidth="1"/>
    <col min="13064" max="13312" width="9.21875" style="185"/>
    <col min="13313" max="13313" width="7.5546875" style="185" customWidth="1"/>
    <col min="13314" max="13314" width="59.5546875" style="185" customWidth="1"/>
    <col min="13315" max="13316" width="9.77734375" style="185" customWidth="1"/>
    <col min="13317" max="13319" width="0" style="185" hidden="1" customWidth="1"/>
    <col min="13320" max="13568" width="9.21875" style="185"/>
    <col min="13569" max="13569" width="7.5546875" style="185" customWidth="1"/>
    <col min="13570" max="13570" width="59.5546875" style="185" customWidth="1"/>
    <col min="13571" max="13572" width="9.77734375" style="185" customWidth="1"/>
    <col min="13573" max="13575" width="0" style="185" hidden="1" customWidth="1"/>
    <col min="13576" max="13824" width="9.21875" style="185"/>
    <col min="13825" max="13825" width="7.5546875" style="185" customWidth="1"/>
    <col min="13826" max="13826" width="59.5546875" style="185" customWidth="1"/>
    <col min="13827" max="13828" width="9.77734375" style="185" customWidth="1"/>
    <col min="13829" max="13831" width="0" style="185" hidden="1" customWidth="1"/>
    <col min="13832" max="14080" width="9.21875" style="185"/>
    <col min="14081" max="14081" width="7.5546875" style="185" customWidth="1"/>
    <col min="14082" max="14082" width="59.5546875" style="185" customWidth="1"/>
    <col min="14083" max="14084" width="9.77734375" style="185" customWidth="1"/>
    <col min="14085" max="14087" width="0" style="185" hidden="1" customWidth="1"/>
    <col min="14088" max="14336" width="9.21875" style="185"/>
    <col min="14337" max="14337" width="7.5546875" style="185" customWidth="1"/>
    <col min="14338" max="14338" width="59.5546875" style="185" customWidth="1"/>
    <col min="14339" max="14340" width="9.77734375" style="185" customWidth="1"/>
    <col min="14341" max="14343" width="0" style="185" hidden="1" customWidth="1"/>
    <col min="14344" max="14592" width="9.21875" style="185"/>
    <col min="14593" max="14593" width="7.5546875" style="185" customWidth="1"/>
    <col min="14594" max="14594" width="59.5546875" style="185" customWidth="1"/>
    <col min="14595" max="14596" width="9.77734375" style="185" customWidth="1"/>
    <col min="14597" max="14599" width="0" style="185" hidden="1" customWidth="1"/>
    <col min="14600" max="14848" width="9.21875" style="185"/>
    <col min="14849" max="14849" width="7.5546875" style="185" customWidth="1"/>
    <col min="14850" max="14850" width="59.5546875" style="185" customWidth="1"/>
    <col min="14851" max="14852" width="9.77734375" style="185" customWidth="1"/>
    <col min="14853" max="14855" width="0" style="185" hidden="1" customWidth="1"/>
    <col min="14856" max="15104" width="9.21875" style="185"/>
    <col min="15105" max="15105" width="7.5546875" style="185" customWidth="1"/>
    <col min="15106" max="15106" width="59.5546875" style="185" customWidth="1"/>
    <col min="15107" max="15108" width="9.77734375" style="185" customWidth="1"/>
    <col min="15109" max="15111" width="0" style="185" hidden="1" customWidth="1"/>
    <col min="15112" max="15360" width="9.21875" style="185"/>
    <col min="15361" max="15361" width="7.5546875" style="185" customWidth="1"/>
    <col min="15362" max="15362" width="59.5546875" style="185" customWidth="1"/>
    <col min="15363" max="15364" width="9.77734375" style="185" customWidth="1"/>
    <col min="15365" max="15367" width="0" style="185" hidden="1" customWidth="1"/>
    <col min="15368" max="15616" width="9.21875" style="185"/>
    <col min="15617" max="15617" width="7.5546875" style="185" customWidth="1"/>
    <col min="15618" max="15618" width="59.5546875" style="185" customWidth="1"/>
    <col min="15619" max="15620" width="9.77734375" style="185" customWidth="1"/>
    <col min="15621" max="15623" width="0" style="185" hidden="1" customWidth="1"/>
    <col min="15624" max="15872" width="9.21875" style="185"/>
    <col min="15873" max="15873" width="7.5546875" style="185" customWidth="1"/>
    <col min="15874" max="15874" width="59.5546875" style="185" customWidth="1"/>
    <col min="15875" max="15876" width="9.77734375" style="185" customWidth="1"/>
    <col min="15877" max="15879" width="0" style="185" hidden="1" customWidth="1"/>
    <col min="15880" max="16128" width="9.21875" style="185"/>
    <col min="16129" max="16129" width="7.5546875" style="185" customWidth="1"/>
    <col min="16130" max="16130" width="59.5546875" style="185" customWidth="1"/>
    <col min="16131" max="16132" width="9.77734375" style="185" customWidth="1"/>
    <col min="16133" max="16135" width="0" style="185" hidden="1" customWidth="1"/>
    <col min="16136" max="16384" width="9.21875" style="185"/>
  </cols>
  <sheetData>
    <row r="1" spans="1:6" ht="25.05" customHeight="1" x14ac:dyDescent="0.2">
      <c r="A1" s="317"/>
      <c r="B1" s="461" t="str">
        <f>CONCATENATE("FAO PULP, PAPER AND PAPERBOARD CAPACITY SURVEY ",TEXT(C4,"0"),"-",TEXT(C4+5,"0"))</f>
        <v>FAO PULP, PAPER AND PAPERBOARD CAPACITY SURVEY 2020-2025</v>
      </c>
      <c r="C1" s="461"/>
      <c r="D1" s="318"/>
    </row>
    <row r="2" spans="1:6" ht="12" customHeight="1" x14ac:dyDescent="0.2">
      <c r="A2" s="462" t="str">
        <f>IF(($F$13=0),$E$15,$E$16)</f>
        <v>No inconsistencies detected</v>
      </c>
      <c r="B2" s="463"/>
      <c r="C2" s="463"/>
      <c r="D2" s="464"/>
    </row>
    <row r="3" spans="1:6" ht="5.0999999999999996" customHeight="1" x14ac:dyDescent="0.2">
      <c r="A3" s="319"/>
      <c r="B3" s="320"/>
      <c r="C3" s="321"/>
      <c r="D3" s="322"/>
    </row>
    <row r="4" spans="1:6" ht="9" customHeight="1" x14ac:dyDescent="0.2">
      <c r="A4" s="323"/>
      <c r="B4" s="321"/>
      <c r="C4" s="463">
        <v>2020</v>
      </c>
      <c r="D4" s="464"/>
    </row>
    <row r="5" spans="1:6" ht="6" customHeight="1" x14ac:dyDescent="0.2">
      <c r="A5" s="319" t="s">
        <v>1</v>
      </c>
      <c r="B5" s="320"/>
      <c r="C5" s="320" t="s">
        <v>1</v>
      </c>
      <c r="D5" s="324" t="s">
        <v>1</v>
      </c>
    </row>
    <row r="6" spans="1:6" ht="9" customHeight="1" x14ac:dyDescent="0.2">
      <c r="A6" s="323" t="s">
        <v>84</v>
      </c>
      <c r="B6" s="321"/>
      <c r="C6" s="325" t="s">
        <v>3</v>
      </c>
      <c r="D6" s="326" t="s">
        <v>4</v>
      </c>
    </row>
    <row r="7" spans="1:6" ht="8.1" customHeight="1" x14ac:dyDescent="0.2">
      <c r="A7" s="323" t="s">
        <v>85</v>
      </c>
      <c r="B7" s="321"/>
      <c r="C7" s="325" t="s">
        <v>86</v>
      </c>
      <c r="D7" s="326" t="s">
        <v>249</v>
      </c>
    </row>
    <row r="8" spans="1:6" ht="8.1" customHeight="1" x14ac:dyDescent="0.2">
      <c r="A8" s="323"/>
      <c r="B8" s="321"/>
      <c r="C8" s="325" t="s">
        <v>8</v>
      </c>
      <c r="D8" s="326" t="s">
        <v>6</v>
      </c>
    </row>
    <row r="9" spans="1:6" ht="8.1" customHeight="1" x14ac:dyDescent="0.2">
      <c r="A9" s="323"/>
      <c r="B9" s="321"/>
      <c r="C9" s="325"/>
      <c r="D9" s="326" t="s">
        <v>7</v>
      </c>
    </row>
    <row r="10" spans="1:6" ht="6" customHeight="1" x14ac:dyDescent="0.2">
      <c r="A10" s="319" t="s">
        <v>1</v>
      </c>
      <c r="B10" s="320"/>
      <c r="C10" s="327" t="s">
        <v>1</v>
      </c>
      <c r="D10" s="328" t="s">
        <v>1</v>
      </c>
    </row>
    <row r="11" spans="1:6" ht="8.1" customHeight="1" x14ac:dyDescent="0.2">
      <c r="A11" s="329"/>
      <c r="B11" s="330"/>
      <c r="C11" s="363" t="s">
        <v>258</v>
      </c>
      <c r="D11" s="326"/>
    </row>
    <row r="12" spans="1:6" ht="6" customHeight="1" x14ac:dyDescent="0.2">
      <c r="A12" s="319" t="s">
        <v>1</v>
      </c>
      <c r="B12" s="320"/>
      <c r="C12" s="320" t="s">
        <v>1</v>
      </c>
      <c r="D12" s="324" t="s">
        <v>1</v>
      </c>
    </row>
    <row r="13" spans="1:6" ht="8.5500000000000007" customHeight="1" x14ac:dyDescent="0.2">
      <c r="A13" s="331" t="s">
        <v>9</v>
      </c>
      <c r="B13" s="332"/>
      <c r="C13" s="258" t="s">
        <v>250</v>
      </c>
      <c r="D13" s="258" t="s">
        <v>250</v>
      </c>
      <c r="E13" s="185">
        <f>COUNTIF(C13:D93,"ok")</f>
        <v>106</v>
      </c>
      <c r="F13" s="185">
        <f>E13-106</f>
        <v>0</v>
      </c>
    </row>
    <row r="14" spans="1:6" ht="8.5500000000000007" customHeight="1" x14ac:dyDescent="0.2">
      <c r="A14" s="333" t="s">
        <v>178</v>
      </c>
      <c r="B14" s="334"/>
      <c r="C14" s="262" t="s">
        <v>250</v>
      </c>
      <c r="D14" s="262" t="s">
        <v>250</v>
      </c>
      <c r="E14" s="185">
        <f>COUNTIF(C13:D93,"x")</f>
        <v>0</v>
      </c>
    </row>
    <row r="15" spans="1:6" ht="8.5500000000000007" customHeight="1" x14ac:dyDescent="0.2">
      <c r="A15" s="331" t="s">
        <v>179</v>
      </c>
      <c r="B15" s="332"/>
      <c r="C15" s="264" t="s">
        <v>250</v>
      </c>
      <c r="D15" s="264" t="s">
        <v>250</v>
      </c>
      <c r="E15" s="9" t="s">
        <v>48</v>
      </c>
    </row>
    <row r="16" spans="1:6" ht="8.5500000000000007" customHeight="1" x14ac:dyDescent="0.2">
      <c r="A16" s="333" t="s">
        <v>180</v>
      </c>
      <c r="B16" s="334"/>
      <c r="C16" s="268" t="s">
        <v>250</v>
      </c>
      <c r="D16" s="268" t="s">
        <v>250</v>
      </c>
      <c r="E16" s="12" t="str">
        <f>CONCATENATE("Inconsistencies detected: ",E14)</f>
        <v>Inconsistencies detected: 0</v>
      </c>
    </row>
    <row r="17" spans="1:4" ht="8.5500000000000007" customHeight="1" x14ac:dyDescent="0.2">
      <c r="A17" s="331" t="s">
        <v>181</v>
      </c>
      <c r="B17" s="332"/>
      <c r="C17" s="258" t="s">
        <v>250</v>
      </c>
      <c r="D17" s="258" t="s">
        <v>250</v>
      </c>
    </row>
    <row r="18" spans="1:4" ht="8.5500000000000007" customHeight="1" x14ac:dyDescent="0.2">
      <c r="A18" s="333" t="s">
        <v>182</v>
      </c>
      <c r="B18" s="334"/>
      <c r="C18" s="268" t="s">
        <v>250</v>
      </c>
      <c r="D18" s="268" t="s">
        <v>250</v>
      </c>
    </row>
    <row r="19" spans="1:4" ht="8.5500000000000007" customHeight="1" x14ac:dyDescent="0.2">
      <c r="A19" s="331" t="s">
        <v>183</v>
      </c>
      <c r="B19" s="332"/>
      <c r="C19" s="258" t="s">
        <v>250</v>
      </c>
      <c r="D19" s="258" t="s">
        <v>250</v>
      </c>
    </row>
    <row r="20" spans="1:4" ht="8.5500000000000007" customHeight="1" x14ac:dyDescent="0.2">
      <c r="A20" s="333" t="s">
        <v>184</v>
      </c>
      <c r="B20" s="334"/>
      <c r="C20" s="268" t="s">
        <v>250</v>
      </c>
      <c r="D20" s="268" t="s">
        <v>250</v>
      </c>
    </row>
    <row r="21" spans="1:4" ht="8.5500000000000007" customHeight="1" x14ac:dyDescent="0.2">
      <c r="A21" s="331" t="s">
        <v>185</v>
      </c>
      <c r="B21" s="332"/>
      <c r="C21" s="258" t="s">
        <v>250</v>
      </c>
      <c r="D21" s="258" t="s">
        <v>250</v>
      </c>
    </row>
    <row r="22" spans="1:4" ht="8.5500000000000007" customHeight="1" x14ac:dyDescent="0.2">
      <c r="A22" s="333" t="s">
        <v>186</v>
      </c>
      <c r="B22" s="334"/>
      <c r="C22" s="268" t="s">
        <v>250</v>
      </c>
      <c r="D22" s="268" t="s">
        <v>250</v>
      </c>
    </row>
    <row r="23" spans="1:4" ht="8.5500000000000007" customHeight="1" x14ac:dyDescent="0.2">
      <c r="A23" s="331" t="s">
        <v>187</v>
      </c>
      <c r="B23" s="332"/>
      <c r="C23" s="258" t="s">
        <v>250</v>
      </c>
      <c r="D23" s="258" t="s">
        <v>250</v>
      </c>
    </row>
    <row r="24" spans="1:4" ht="8.5500000000000007" customHeight="1" x14ac:dyDescent="0.2">
      <c r="A24" s="266" t="s">
        <v>188</v>
      </c>
      <c r="B24" s="334"/>
      <c r="C24" s="268" t="s">
        <v>250</v>
      </c>
      <c r="D24" s="268" t="s">
        <v>250</v>
      </c>
    </row>
    <row r="25" spans="1:4" ht="8.5500000000000007" customHeight="1" x14ac:dyDescent="0.2">
      <c r="A25" s="331" t="s">
        <v>189</v>
      </c>
      <c r="B25" s="332"/>
      <c r="C25" s="258" t="s">
        <v>250</v>
      </c>
      <c r="D25" s="258" t="s">
        <v>250</v>
      </c>
    </row>
    <row r="26" spans="1:4" ht="8.5500000000000007" customHeight="1" x14ac:dyDescent="0.2">
      <c r="A26" s="333" t="s">
        <v>190</v>
      </c>
      <c r="B26" s="334"/>
      <c r="C26" s="262" t="s">
        <v>250</v>
      </c>
      <c r="D26" s="262" t="s">
        <v>250</v>
      </c>
    </row>
    <row r="27" spans="1:4" ht="8.5500000000000007" customHeight="1" x14ac:dyDescent="0.2">
      <c r="A27" s="331" t="s">
        <v>191</v>
      </c>
      <c r="B27" s="332"/>
      <c r="C27" s="258" t="s">
        <v>250</v>
      </c>
      <c r="D27" s="258" t="s">
        <v>250</v>
      </c>
    </row>
    <row r="28" spans="1:4" ht="8.5500000000000007" customHeight="1" x14ac:dyDescent="0.2">
      <c r="A28" s="333" t="s">
        <v>192</v>
      </c>
      <c r="B28" s="334"/>
      <c r="C28" s="268" t="s">
        <v>250</v>
      </c>
      <c r="D28" s="268" t="s">
        <v>250</v>
      </c>
    </row>
    <row r="29" spans="1:4" ht="8.5500000000000007" customHeight="1" x14ac:dyDescent="0.2">
      <c r="A29" s="331" t="s">
        <v>193</v>
      </c>
      <c r="B29" s="332"/>
      <c r="C29" s="258" t="s">
        <v>250</v>
      </c>
      <c r="D29" s="258" t="s">
        <v>250</v>
      </c>
    </row>
    <row r="30" spans="1:4" ht="8.5500000000000007" customHeight="1" x14ac:dyDescent="0.2">
      <c r="A30" s="333" t="s">
        <v>194</v>
      </c>
      <c r="B30" s="334"/>
      <c r="C30" s="268" t="s">
        <v>250</v>
      </c>
      <c r="D30" s="268" t="s">
        <v>250</v>
      </c>
    </row>
    <row r="31" spans="1:4" ht="8.5500000000000007" customHeight="1" x14ac:dyDescent="0.2">
      <c r="A31" s="331" t="s">
        <v>195</v>
      </c>
      <c r="B31" s="332"/>
      <c r="C31" s="258" t="s">
        <v>250</v>
      </c>
      <c r="D31" s="258" t="s">
        <v>250</v>
      </c>
    </row>
    <row r="32" spans="1:4" ht="8.5500000000000007" customHeight="1" x14ac:dyDescent="0.2">
      <c r="A32" s="333" t="s">
        <v>196</v>
      </c>
      <c r="B32" s="334"/>
      <c r="C32" s="268" t="s">
        <v>250</v>
      </c>
      <c r="D32" s="268" t="s">
        <v>250</v>
      </c>
    </row>
    <row r="33" spans="1:4" ht="8.5500000000000007" customHeight="1" x14ac:dyDescent="0.2">
      <c r="A33" s="331" t="s">
        <v>197</v>
      </c>
      <c r="B33" s="332"/>
      <c r="C33" s="258" t="s">
        <v>250</v>
      </c>
      <c r="D33" s="258" t="s">
        <v>250</v>
      </c>
    </row>
    <row r="34" spans="1:4" ht="8.5500000000000007" customHeight="1" x14ac:dyDescent="0.2">
      <c r="A34" s="333" t="s">
        <v>198</v>
      </c>
      <c r="B34" s="334"/>
      <c r="C34" s="268" t="s">
        <v>250</v>
      </c>
      <c r="D34" s="268" t="s">
        <v>250</v>
      </c>
    </row>
    <row r="35" spans="1:4" ht="8.5500000000000007" customHeight="1" x14ac:dyDescent="0.2">
      <c r="A35" s="331" t="s">
        <v>199</v>
      </c>
      <c r="B35" s="332"/>
      <c r="C35" s="258" t="s">
        <v>250</v>
      </c>
      <c r="D35" s="258" t="s">
        <v>250</v>
      </c>
    </row>
    <row r="36" spans="1:4" ht="8.5500000000000007" customHeight="1" x14ac:dyDescent="0.2">
      <c r="A36" s="333" t="s">
        <v>200</v>
      </c>
      <c r="B36" s="334"/>
      <c r="C36" s="268" t="s">
        <v>250</v>
      </c>
      <c r="D36" s="268" t="s">
        <v>250</v>
      </c>
    </row>
    <row r="37" spans="1:4" ht="8.5500000000000007" customHeight="1" x14ac:dyDescent="0.2">
      <c r="A37" s="331" t="s">
        <v>201</v>
      </c>
      <c r="B37" s="332"/>
      <c r="C37" s="258" t="s">
        <v>250</v>
      </c>
      <c r="D37" s="258" t="s">
        <v>250</v>
      </c>
    </row>
    <row r="38" spans="1:4" ht="8.5500000000000007" customHeight="1" x14ac:dyDescent="0.2">
      <c r="A38" s="266" t="s">
        <v>202</v>
      </c>
      <c r="B38" s="334"/>
      <c r="C38" s="268" t="s">
        <v>250</v>
      </c>
      <c r="D38" s="268" t="s">
        <v>250</v>
      </c>
    </row>
    <row r="39" spans="1:4" ht="8.1" customHeight="1" x14ac:dyDescent="0.2">
      <c r="A39" s="335"/>
      <c r="B39" s="336"/>
      <c r="C39" s="337"/>
      <c r="D39" s="338"/>
    </row>
    <row r="40" spans="1:4" ht="8.5500000000000007" customHeight="1" x14ac:dyDescent="0.2">
      <c r="A40" s="331" t="s">
        <v>203</v>
      </c>
      <c r="B40" s="332"/>
      <c r="C40" s="258" t="s">
        <v>250</v>
      </c>
      <c r="D40" s="258" t="s">
        <v>250</v>
      </c>
    </row>
    <row r="41" spans="1:4" ht="8.5500000000000007" customHeight="1" x14ac:dyDescent="0.2">
      <c r="A41" s="339" t="s">
        <v>35</v>
      </c>
      <c r="B41" s="340"/>
      <c r="C41" s="262" t="s">
        <v>250</v>
      </c>
      <c r="D41" s="262" t="s">
        <v>250</v>
      </c>
    </row>
    <row r="42" spans="1:4" ht="8.5500000000000007" customHeight="1" x14ac:dyDescent="0.2">
      <c r="A42" s="331" t="s">
        <v>37</v>
      </c>
      <c r="B42" s="332"/>
      <c r="C42" s="258" t="s">
        <v>250</v>
      </c>
      <c r="D42" s="258" t="s">
        <v>250</v>
      </c>
    </row>
    <row r="43" spans="1:4" ht="8.5500000000000007" customHeight="1" x14ac:dyDescent="0.2">
      <c r="A43" s="339" t="s">
        <v>39</v>
      </c>
      <c r="B43" s="340"/>
      <c r="C43" s="262" t="s">
        <v>250</v>
      </c>
      <c r="D43" s="262" t="s">
        <v>250</v>
      </c>
    </row>
    <row r="44" spans="1:4" ht="8.5500000000000007" customHeight="1" x14ac:dyDescent="0.2">
      <c r="A44" s="331" t="s">
        <v>41</v>
      </c>
      <c r="B44" s="332"/>
      <c r="C44" s="258" t="s">
        <v>250</v>
      </c>
      <c r="D44" s="258" t="s">
        <v>250</v>
      </c>
    </row>
    <row r="45" spans="1:4" ht="8.1" customHeight="1" x14ac:dyDescent="0.2">
      <c r="A45" s="335"/>
      <c r="B45" s="336"/>
      <c r="C45" s="337"/>
      <c r="D45" s="338"/>
    </row>
    <row r="46" spans="1:4" ht="8.5500000000000007" customHeight="1" x14ac:dyDescent="0.2">
      <c r="A46" s="331" t="s">
        <v>204</v>
      </c>
      <c r="B46" s="332"/>
      <c r="C46" s="258" t="s">
        <v>250</v>
      </c>
      <c r="D46" s="258" t="s">
        <v>250</v>
      </c>
    </row>
    <row r="47" spans="1:4" ht="8.5500000000000007" customHeight="1" x14ac:dyDescent="0.2">
      <c r="A47" s="339" t="s">
        <v>44</v>
      </c>
      <c r="B47" s="340"/>
      <c r="C47" s="262" t="s">
        <v>250</v>
      </c>
      <c r="D47" s="262" t="s">
        <v>250</v>
      </c>
    </row>
    <row r="48" spans="1:4" ht="8.5500000000000007" customHeight="1" x14ac:dyDescent="0.2">
      <c r="A48" s="331" t="s">
        <v>46</v>
      </c>
      <c r="B48" s="332"/>
      <c r="C48" s="258" t="s">
        <v>250</v>
      </c>
      <c r="D48" s="258" t="s">
        <v>250</v>
      </c>
    </row>
    <row r="49" spans="1:4" ht="8.5500000000000007" customHeight="1" x14ac:dyDescent="0.2">
      <c r="A49" s="333" t="s">
        <v>207</v>
      </c>
      <c r="B49" s="334"/>
      <c r="C49" s="268" t="s">
        <v>250</v>
      </c>
      <c r="D49" s="268" t="s">
        <v>250</v>
      </c>
    </row>
    <row r="50" spans="1:4" ht="5.0999999999999996" customHeight="1" x14ac:dyDescent="0.2">
      <c r="A50" s="329"/>
      <c r="B50" s="330"/>
      <c r="C50" s="336"/>
      <c r="D50" s="341"/>
    </row>
    <row r="51" spans="1:4" ht="5.0999999999999996" customHeight="1" x14ac:dyDescent="0.2">
      <c r="A51" s="329"/>
      <c r="B51" s="330"/>
      <c r="C51" s="336"/>
      <c r="D51" s="341"/>
    </row>
    <row r="52" spans="1:4" ht="6" customHeight="1" x14ac:dyDescent="0.2">
      <c r="A52" s="319" t="s">
        <v>1</v>
      </c>
      <c r="B52" s="320"/>
      <c r="C52" s="320"/>
      <c r="D52" s="342"/>
    </row>
    <row r="53" spans="1:4" ht="9" customHeight="1" x14ac:dyDescent="0.2">
      <c r="A53" s="323" t="s">
        <v>0</v>
      </c>
      <c r="B53" s="321"/>
      <c r="C53" s="343">
        <v>2020</v>
      </c>
      <c r="D53" s="344"/>
    </row>
    <row r="54" spans="1:4" ht="6" customHeight="1" x14ac:dyDescent="0.2">
      <c r="A54" s="319" t="s">
        <v>1</v>
      </c>
      <c r="B54" s="320"/>
      <c r="C54" s="345"/>
      <c r="D54" s="342"/>
    </row>
    <row r="55" spans="1:4" ht="8.1" customHeight="1" x14ac:dyDescent="0.2">
      <c r="A55" s="346"/>
      <c r="B55" s="325"/>
      <c r="C55" s="364" t="s">
        <v>256</v>
      </c>
      <c r="D55" s="326"/>
    </row>
    <row r="56" spans="1:4" ht="6" customHeight="1" x14ac:dyDescent="0.2">
      <c r="A56" s="347" t="s">
        <v>1</v>
      </c>
      <c r="B56" s="327"/>
      <c r="C56" s="345" t="s">
        <v>1</v>
      </c>
      <c r="D56" s="342"/>
    </row>
    <row r="57" spans="1:4" ht="8.5500000000000007" customHeight="1" x14ac:dyDescent="0.2">
      <c r="A57" s="331" t="s">
        <v>49</v>
      </c>
      <c r="B57" s="332"/>
      <c r="C57" s="258" t="s">
        <v>250</v>
      </c>
      <c r="D57" s="326" t="s">
        <v>0</v>
      </c>
    </row>
    <row r="58" spans="1:4" ht="8.5500000000000007" customHeight="1" x14ac:dyDescent="0.2">
      <c r="A58" s="333" t="s">
        <v>208</v>
      </c>
      <c r="B58" s="334"/>
      <c r="C58" s="268" t="s">
        <v>250</v>
      </c>
      <c r="D58" s="326"/>
    </row>
    <row r="59" spans="1:4" ht="8.5500000000000007" customHeight="1" x14ac:dyDescent="0.2">
      <c r="A59" s="331" t="s">
        <v>209</v>
      </c>
      <c r="B59" s="332"/>
      <c r="C59" s="258" t="s">
        <v>250</v>
      </c>
      <c r="D59" s="326" t="s">
        <v>8</v>
      </c>
    </row>
    <row r="60" spans="1:4" ht="8.5500000000000007" customHeight="1" x14ac:dyDescent="0.2">
      <c r="A60" s="333" t="s">
        <v>243</v>
      </c>
      <c r="B60" s="334"/>
      <c r="C60" s="268" t="s">
        <v>250</v>
      </c>
      <c r="D60" s="326" t="s">
        <v>8</v>
      </c>
    </row>
    <row r="61" spans="1:4" ht="8.5500000000000007" customHeight="1" x14ac:dyDescent="0.2">
      <c r="A61" s="331" t="s">
        <v>211</v>
      </c>
      <c r="B61" s="332"/>
      <c r="C61" s="258" t="s">
        <v>250</v>
      </c>
      <c r="D61" s="326" t="s">
        <v>8</v>
      </c>
    </row>
    <row r="62" spans="1:4" ht="8.5500000000000007" customHeight="1" x14ac:dyDescent="0.2">
      <c r="A62" s="333" t="s">
        <v>212</v>
      </c>
      <c r="B62" s="334"/>
      <c r="C62" s="268" t="s">
        <v>250</v>
      </c>
      <c r="D62" s="326" t="s">
        <v>8</v>
      </c>
    </row>
    <row r="63" spans="1:4" ht="8.5500000000000007" customHeight="1" x14ac:dyDescent="0.2">
      <c r="A63" s="331" t="s">
        <v>213</v>
      </c>
      <c r="B63" s="332"/>
      <c r="C63" s="258" t="s">
        <v>250</v>
      </c>
      <c r="D63" s="326" t="s">
        <v>8</v>
      </c>
    </row>
    <row r="64" spans="1:4" ht="8.5500000000000007" customHeight="1" x14ac:dyDescent="0.2">
      <c r="A64" s="333" t="s">
        <v>214</v>
      </c>
      <c r="B64" s="334"/>
      <c r="C64" s="268" t="s">
        <v>250</v>
      </c>
      <c r="D64" s="326" t="s">
        <v>8</v>
      </c>
    </row>
    <row r="65" spans="1:4" ht="8.5500000000000007" customHeight="1" x14ac:dyDescent="0.2">
      <c r="A65" s="331" t="s">
        <v>215</v>
      </c>
      <c r="B65" s="332"/>
      <c r="C65" s="258" t="s">
        <v>250</v>
      </c>
      <c r="D65" s="326" t="s">
        <v>8</v>
      </c>
    </row>
    <row r="66" spans="1:4" ht="8.5500000000000007" customHeight="1" x14ac:dyDescent="0.2">
      <c r="A66" s="333" t="s">
        <v>216</v>
      </c>
      <c r="B66" s="334"/>
      <c r="C66" s="268" t="s">
        <v>250</v>
      </c>
      <c r="D66" s="326" t="s">
        <v>8</v>
      </c>
    </row>
    <row r="67" spans="1:4" ht="8.5500000000000007" customHeight="1" x14ac:dyDescent="0.2">
      <c r="A67" s="331" t="s">
        <v>217</v>
      </c>
      <c r="B67" s="332"/>
      <c r="C67" s="258" t="s">
        <v>250</v>
      </c>
      <c r="D67" s="326" t="s">
        <v>8</v>
      </c>
    </row>
    <row r="68" spans="1:4" ht="8.5500000000000007" customHeight="1" x14ac:dyDescent="0.2">
      <c r="A68" s="333" t="s">
        <v>218</v>
      </c>
      <c r="B68" s="334"/>
      <c r="C68" s="268" t="s">
        <v>250</v>
      </c>
      <c r="D68" s="326" t="s">
        <v>8</v>
      </c>
    </row>
    <row r="69" spans="1:4" ht="8.5500000000000007" customHeight="1" x14ac:dyDescent="0.2">
      <c r="A69" s="331" t="s">
        <v>219</v>
      </c>
      <c r="B69" s="332"/>
      <c r="C69" s="258" t="s">
        <v>250</v>
      </c>
      <c r="D69" s="326" t="s">
        <v>8</v>
      </c>
    </row>
    <row r="70" spans="1:4" ht="8.5500000000000007" customHeight="1" x14ac:dyDescent="0.2">
      <c r="A70" s="333" t="s">
        <v>220</v>
      </c>
      <c r="B70" s="334"/>
      <c r="C70" s="268" t="s">
        <v>250</v>
      </c>
      <c r="D70" s="326" t="s">
        <v>8</v>
      </c>
    </row>
    <row r="71" spans="1:4" ht="8.5500000000000007" customHeight="1" x14ac:dyDescent="0.2">
      <c r="A71" s="331" t="s">
        <v>221</v>
      </c>
      <c r="B71" s="332"/>
      <c r="C71" s="258" t="s">
        <v>250</v>
      </c>
      <c r="D71" s="326" t="s">
        <v>8</v>
      </c>
    </row>
    <row r="72" spans="1:4" ht="8.5500000000000007" customHeight="1" x14ac:dyDescent="0.2">
      <c r="A72" s="333" t="s">
        <v>222</v>
      </c>
      <c r="B72" s="334"/>
      <c r="C72" s="268" t="s">
        <v>250</v>
      </c>
      <c r="D72" s="326" t="s">
        <v>8</v>
      </c>
    </row>
    <row r="73" spans="1:4" ht="8.5500000000000007" customHeight="1" x14ac:dyDescent="0.2">
      <c r="A73" s="331" t="s">
        <v>223</v>
      </c>
      <c r="B73" s="332"/>
      <c r="C73" s="258" t="s">
        <v>250</v>
      </c>
      <c r="D73" s="326" t="s">
        <v>8</v>
      </c>
    </row>
    <row r="74" spans="1:4" ht="8.5500000000000007" customHeight="1" x14ac:dyDescent="0.2">
      <c r="A74" s="333" t="s">
        <v>224</v>
      </c>
      <c r="B74" s="334"/>
      <c r="C74" s="268" t="s">
        <v>250</v>
      </c>
      <c r="D74" s="326" t="s">
        <v>8</v>
      </c>
    </row>
    <row r="75" spans="1:4" ht="8.5500000000000007" customHeight="1" x14ac:dyDescent="0.2">
      <c r="A75" s="331" t="s">
        <v>225</v>
      </c>
      <c r="B75" s="332"/>
      <c r="C75" s="258" t="s">
        <v>250</v>
      </c>
      <c r="D75" s="326" t="s">
        <v>8</v>
      </c>
    </row>
    <row r="76" spans="1:4" ht="8.5500000000000007" customHeight="1" x14ac:dyDescent="0.2">
      <c r="A76" s="333" t="s">
        <v>226</v>
      </c>
      <c r="B76" s="334"/>
      <c r="C76" s="268" t="s">
        <v>250</v>
      </c>
      <c r="D76" s="326" t="s">
        <v>8</v>
      </c>
    </row>
    <row r="77" spans="1:4" ht="8.5500000000000007" customHeight="1" x14ac:dyDescent="0.2">
      <c r="A77" s="331" t="s">
        <v>227</v>
      </c>
      <c r="B77" s="332"/>
      <c r="C77" s="258" t="s">
        <v>250</v>
      </c>
      <c r="D77" s="326" t="s">
        <v>8</v>
      </c>
    </row>
    <row r="78" spans="1:4" ht="8.5500000000000007" customHeight="1" x14ac:dyDescent="0.2">
      <c r="A78" s="333" t="s">
        <v>228</v>
      </c>
      <c r="B78" s="334"/>
      <c r="C78" s="268" t="s">
        <v>250</v>
      </c>
      <c r="D78" s="326" t="s">
        <v>8</v>
      </c>
    </row>
    <row r="79" spans="1:4" ht="8.5500000000000007" customHeight="1" x14ac:dyDescent="0.2">
      <c r="A79" s="331" t="s">
        <v>229</v>
      </c>
      <c r="B79" s="332"/>
      <c r="C79" s="258" t="s">
        <v>250</v>
      </c>
      <c r="D79" s="326" t="s">
        <v>8</v>
      </c>
    </row>
    <row r="80" spans="1:4" ht="8.5500000000000007" customHeight="1" x14ac:dyDescent="0.2">
      <c r="A80" s="333" t="s">
        <v>230</v>
      </c>
      <c r="B80" s="334"/>
      <c r="C80" s="268" t="s">
        <v>250</v>
      </c>
      <c r="D80" s="326" t="s">
        <v>8</v>
      </c>
    </row>
    <row r="81" spans="1:4" ht="8.5500000000000007" customHeight="1" x14ac:dyDescent="0.2">
      <c r="A81" s="331" t="s">
        <v>231</v>
      </c>
      <c r="B81" s="332"/>
      <c r="C81" s="258" t="s">
        <v>250</v>
      </c>
      <c r="D81" s="326" t="s">
        <v>8</v>
      </c>
    </row>
    <row r="82" spans="1:4" ht="8.5500000000000007" customHeight="1" x14ac:dyDescent="0.2">
      <c r="A82" s="333" t="s">
        <v>232</v>
      </c>
      <c r="B82" s="334"/>
      <c r="C82" s="268" t="s">
        <v>250</v>
      </c>
      <c r="D82" s="326" t="s">
        <v>8</v>
      </c>
    </row>
    <row r="83" spans="1:4" ht="8.5500000000000007" customHeight="1" x14ac:dyDescent="0.2">
      <c r="A83" s="331" t="s">
        <v>233</v>
      </c>
      <c r="B83" s="332"/>
      <c r="C83" s="258" t="s">
        <v>250</v>
      </c>
      <c r="D83" s="326" t="s">
        <v>8</v>
      </c>
    </row>
    <row r="84" spans="1:4" ht="8.5500000000000007" customHeight="1" x14ac:dyDescent="0.2">
      <c r="A84" s="333" t="s">
        <v>234</v>
      </c>
      <c r="B84" s="334"/>
      <c r="C84" s="268" t="s">
        <v>250</v>
      </c>
      <c r="D84" s="326" t="s">
        <v>8</v>
      </c>
    </row>
    <row r="85" spans="1:4" ht="8.5500000000000007" customHeight="1" x14ac:dyDescent="0.2">
      <c r="A85" s="331" t="s">
        <v>235</v>
      </c>
      <c r="B85" s="332"/>
      <c r="C85" s="258" t="s">
        <v>250</v>
      </c>
      <c r="D85" s="326" t="s">
        <v>8</v>
      </c>
    </row>
    <row r="86" spans="1:4" ht="8.5500000000000007" customHeight="1" x14ac:dyDescent="0.2">
      <c r="A86" s="333" t="s">
        <v>236</v>
      </c>
      <c r="B86" s="334"/>
      <c r="C86" s="268" t="s">
        <v>250</v>
      </c>
      <c r="D86" s="326" t="s">
        <v>8</v>
      </c>
    </row>
    <row r="87" spans="1:4" ht="8.5500000000000007" customHeight="1" x14ac:dyDescent="0.2">
      <c r="A87" s="331" t="s">
        <v>237</v>
      </c>
      <c r="B87" s="332"/>
      <c r="C87" s="258" t="s">
        <v>250</v>
      </c>
      <c r="D87" s="326" t="s">
        <v>8</v>
      </c>
    </row>
    <row r="88" spans="1:4" ht="8.5500000000000007" customHeight="1" x14ac:dyDescent="0.2">
      <c r="A88" s="333" t="s">
        <v>238</v>
      </c>
      <c r="B88" s="334"/>
      <c r="C88" s="268" t="s">
        <v>250</v>
      </c>
      <c r="D88" s="326" t="s">
        <v>8</v>
      </c>
    </row>
    <row r="89" spans="1:4" ht="8.5500000000000007" customHeight="1" x14ac:dyDescent="0.2">
      <c r="A89" s="331" t="s">
        <v>239</v>
      </c>
      <c r="B89" s="332"/>
      <c r="C89" s="258" t="s">
        <v>250</v>
      </c>
      <c r="D89" s="326" t="s">
        <v>8</v>
      </c>
    </row>
    <row r="90" spans="1:4" ht="8.5500000000000007" customHeight="1" x14ac:dyDescent="0.2">
      <c r="A90" s="333" t="s">
        <v>240</v>
      </c>
      <c r="B90" s="334"/>
      <c r="C90" s="268" t="s">
        <v>250</v>
      </c>
      <c r="D90" s="326" t="s">
        <v>8</v>
      </c>
    </row>
    <row r="91" spans="1:4" ht="8.5500000000000007" customHeight="1" x14ac:dyDescent="0.2">
      <c r="A91" s="331" t="s">
        <v>244</v>
      </c>
      <c r="B91" s="332"/>
      <c r="C91" s="258" t="s">
        <v>250</v>
      </c>
      <c r="D91" s="326" t="s">
        <v>8</v>
      </c>
    </row>
    <row r="92" spans="1:4" ht="8.1" customHeight="1" x14ac:dyDescent="0.2">
      <c r="A92" s="348" t="s">
        <v>1</v>
      </c>
      <c r="B92" s="349"/>
      <c r="C92" s="350" t="s">
        <v>1</v>
      </c>
      <c r="D92" s="326"/>
    </row>
    <row r="93" spans="1:4" ht="8.5500000000000007" customHeight="1" x14ac:dyDescent="0.2">
      <c r="A93" s="351" t="s">
        <v>242</v>
      </c>
      <c r="B93" s="352"/>
      <c r="C93" s="353" t="s">
        <v>250</v>
      </c>
      <c r="D93" s="354"/>
    </row>
    <row r="94" spans="1:4" ht="8.1" customHeight="1" thickBot="1" x14ac:dyDescent="0.25">
      <c r="A94" s="355" t="s">
        <v>1</v>
      </c>
      <c r="B94" s="356"/>
      <c r="C94" s="356" t="s">
        <v>1</v>
      </c>
      <c r="D94" s="357" t="s">
        <v>0</v>
      </c>
    </row>
  </sheetData>
  <mergeCells count="3">
    <mergeCell ref="B1:C1"/>
    <mergeCell ref="A2:D2"/>
    <mergeCell ref="C4:D4"/>
  </mergeCells>
  <conditionalFormatting sqref="C13:D38">
    <cfRule type="cellIs" dxfId="10" priority="9" operator="equal">
      <formula>"x"</formula>
    </cfRule>
    <cfRule type="containsText" dxfId="9" priority="10" stopIfTrue="1" operator="containsText" text="ok">
      <formula>NOT(ISERROR(SEARCH("ok",C13)))</formula>
    </cfRule>
  </conditionalFormatting>
  <conditionalFormatting sqref="C40:D44">
    <cfRule type="cellIs" dxfId="8" priority="7" operator="equal">
      <formula>"x"</formula>
    </cfRule>
    <cfRule type="containsText" dxfId="7" priority="8" stopIfTrue="1" operator="containsText" text="ok">
      <formula>NOT(ISERROR(SEARCH("ok",C40)))</formula>
    </cfRule>
  </conditionalFormatting>
  <conditionalFormatting sqref="C46:D49">
    <cfRule type="cellIs" dxfId="6" priority="5" operator="equal">
      <formula>"x"</formula>
    </cfRule>
    <cfRule type="containsText" dxfId="5" priority="6" stopIfTrue="1" operator="containsText" text="ok">
      <formula>NOT(ISERROR(SEARCH("ok",C46)))</formula>
    </cfRule>
  </conditionalFormatting>
  <conditionalFormatting sqref="C57:C91 C93">
    <cfRule type="cellIs" dxfId="4" priority="3" operator="equal">
      <formula>"x"</formula>
    </cfRule>
    <cfRule type="containsText" dxfId="3" priority="4" stopIfTrue="1" operator="containsText" text="ok">
      <formula>NOT(ISERROR(SEARCH("ok",C57)))</formula>
    </cfRule>
  </conditionalFormatting>
  <conditionalFormatting sqref="A2:D2">
    <cfRule type="expression" dxfId="2" priority="1" stopIfTrue="1">
      <formula>$F$13&lt;0</formula>
    </cfRule>
    <cfRule type="expression" dxfId="1" priority="2" stopIfTrue="1">
      <formula>$F$13=0</formula>
    </cfRule>
  </conditionalFormatting>
  <pageMargins left="0.7" right="0.7" top="0.75" bottom="0.75" header="0.3" footer="0.3"/>
  <pageSetup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ransitionEntry="1">
    <tabColor rgb="FF0070C0"/>
  </sheetPr>
  <dimension ref="A1:BB53"/>
  <sheetViews>
    <sheetView showGridLines="0" view="pageBreakPreview" zoomScale="150" zoomScaleNormal="100" zoomScaleSheetLayoutView="150" workbookViewId="0">
      <selection activeCell="B18" sqref="B18"/>
    </sheetView>
  </sheetViews>
  <sheetFormatPr defaultColWidth="11.77734375" defaultRowHeight="9.6" x14ac:dyDescent="0.15"/>
  <cols>
    <col min="1" max="1" width="25.44140625" style="12" customWidth="1"/>
    <col min="2" max="6" width="12.5546875" style="12" customWidth="1"/>
    <col min="7" max="7" width="2.5546875" style="12" bestFit="1" customWidth="1"/>
    <col min="8" max="8" width="1.77734375" style="12" bestFit="1" customWidth="1"/>
    <col min="9" max="9" width="8.21875" style="12" bestFit="1" customWidth="1"/>
    <col min="10" max="28" width="11.77734375" style="12" hidden="1" customWidth="1"/>
    <col min="29" max="29" width="6" style="12" hidden="1" customWidth="1"/>
    <col min="30" max="35" width="6" style="12" customWidth="1"/>
    <col min="36" max="258" width="11.77734375" style="12"/>
    <col min="259" max="259" width="7.5546875" style="12" customWidth="1"/>
    <col min="260" max="260" width="59.5546875" style="12" customWidth="1"/>
    <col min="261" max="262" width="9.77734375" style="12" customWidth="1"/>
    <col min="263" max="265" width="0" style="12" hidden="1" customWidth="1"/>
    <col min="266" max="284" width="11.77734375" style="12" customWidth="1"/>
    <col min="285" max="291" width="6" style="12" customWidth="1"/>
    <col min="292" max="514" width="11.77734375" style="12"/>
    <col min="515" max="515" width="7.5546875" style="12" customWidth="1"/>
    <col min="516" max="516" width="59.5546875" style="12" customWidth="1"/>
    <col min="517" max="518" width="9.77734375" style="12" customWidth="1"/>
    <col min="519" max="521" width="0" style="12" hidden="1" customWidth="1"/>
    <col min="522" max="540" width="11.77734375" style="12" customWidth="1"/>
    <col min="541" max="547" width="6" style="12" customWidth="1"/>
    <col min="548" max="770" width="11.77734375" style="12"/>
    <col min="771" max="771" width="7.5546875" style="12" customWidth="1"/>
    <col min="772" max="772" width="59.5546875" style="12" customWidth="1"/>
    <col min="773" max="774" width="9.77734375" style="12" customWidth="1"/>
    <col min="775" max="777" width="0" style="12" hidden="1" customWidth="1"/>
    <col min="778" max="796" width="11.77734375" style="12" customWidth="1"/>
    <col min="797" max="803" width="6" style="12" customWidth="1"/>
    <col min="804" max="1026" width="11.77734375" style="12"/>
    <col min="1027" max="1027" width="7.5546875" style="12" customWidth="1"/>
    <col min="1028" max="1028" width="59.5546875" style="12" customWidth="1"/>
    <col min="1029" max="1030" width="9.77734375" style="12" customWidth="1"/>
    <col min="1031" max="1033" width="0" style="12" hidden="1" customWidth="1"/>
    <col min="1034" max="1052" width="11.77734375" style="12" customWidth="1"/>
    <col min="1053" max="1059" width="6" style="12" customWidth="1"/>
    <col min="1060" max="1282" width="11.77734375" style="12"/>
    <col min="1283" max="1283" width="7.5546875" style="12" customWidth="1"/>
    <col min="1284" max="1284" width="59.5546875" style="12" customWidth="1"/>
    <col min="1285" max="1286" width="9.77734375" style="12" customWidth="1"/>
    <col min="1287" max="1289" width="0" style="12" hidden="1" customWidth="1"/>
    <col min="1290" max="1308" width="11.77734375" style="12" customWidth="1"/>
    <col min="1309" max="1315" width="6" style="12" customWidth="1"/>
    <col min="1316" max="1538" width="11.77734375" style="12"/>
    <col min="1539" max="1539" width="7.5546875" style="12" customWidth="1"/>
    <col min="1540" max="1540" width="59.5546875" style="12" customWidth="1"/>
    <col min="1541" max="1542" width="9.77734375" style="12" customWidth="1"/>
    <col min="1543" max="1545" width="0" style="12" hidden="1" customWidth="1"/>
    <col min="1546" max="1564" width="11.77734375" style="12" customWidth="1"/>
    <col min="1565" max="1571" width="6" style="12" customWidth="1"/>
    <col min="1572" max="1794" width="11.77734375" style="12"/>
    <col min="1795" max="1795" width="7.5546875" style="12" customWidth="1"/>
    <col min="1796" max="1796" width="59.5546875" style="12" customWidth="1"/>
    <col min="1797" max="1798" width="9.77734375" style="12" customWidth="1"/>
    <col min="1799" max="1801" width="0" style="12" hidden="1" customWidth="1"/>
    <col min="1802" max="1820" width="11.77734375" style="12" customWidth="1"/>
    <col min="1821" max="1827" width="6" style="12" customWidth="1"/>
    <col min="1828" max="2050" width="11.77734375" style="12"/>
    <col min="2051" max="2051" width="7.5546875" style="12" customWidth="1"/>
    <col min="2052" max="2052" width="59.5546875" style="12" customWidth="1"/>
    <col min="2053" max="2054" width="9.77734375" style="12" customWidth="1"/>
    <col min="2055" max="2057" width="0" style="12" hidden="1" customWidth="1"/>
    <col min="2058" max="2076" width="11.77734375" style="12" customWidth="1"/>
    <col min="2077" max="2083" width="6" style="12" customWidth="1"/>
    <col min="2084" max="2306" width="11.77734375" style="12"/>
    <col min="2307" max="2307" width="7.5546875" style="12" customWidth="1"/>
    <col min="2308" max="2308" width="59.5546875" style="12" customWidth="1"/>
    <col min="2309" max="2310" width="9.77734375" style="12" customWidth="1"/>
    <col min="2311" max="2313" width="0" style="12" hidden="1" customWidth="1"/>
    <col min="2314" max="2332" width="11.77734375" style="12" customWidth="1"/>
    <col min="2333" max="2339" width="6" style="12" customWidth="1"/>
    <col min="2340" max="2562" width="11.77734375" style="12"/>
    <col min="2563" max="2563" width="7.5546875" style="12" customWidth="1"/>
    <col min="2564" max="2564" width="59.5546875" style="12" customWidth="1"/>
    <col min="2565" max="2566" width="9.77734375" style="12" customWidth="1"/>
    <col min="2567" max="2569" width="0" style="12" hidden="1" customWidth="1"/>
    <col min="2570" max="2588" width="11.77734375" style="12" customWidth="1"/>
    <col min="2589" max="2595" width="6" style="12" customWidth="1"/>
    <col min="2596" max="2818" width="11.77734375" style="12"/>
    <col min="2819" max="2819" width="7.5546875" style="12" customWidth="1"/>
    <col min="2820" max="2820" width="59.5546875" style="12" customWidth="1"/>
    <col min="2821" max="2822" width="9.77734375" style="12" customWidth="1"/>
    <col min="2823" max="2825" width="0" style="12" hidden="1" customWidth="1"/>
    <col min="2826" max="2844" width="11.77734375" style="12" customWidth="1"/>
    <col min="2845" max="2851" width="6" style="12" customWidth="1"/>
    <col min="2852" max="3074" width="11.77734375" style="12"/>
    <col min="3075" max="3075" width="7.5546875" style="12" customWidth="1"/>
    <col min="3076" max="3076" width="59.5546875" style="12" customWidth="1"/>
    <col min="3077" max="3078" width="9.77734375" style="12" customWidth="1"/>
    <col min="3079" max="3081" width="0" style="12" hidden="1" customWidth="1"/>
    <col min="3082" max="3100" width="11.77734375" style="12" customWidth="1"/>
    <col min="3101" max="3107" width="6" style="12" customWidth="1"/>
    <col min="3108" max="3330" width="11.77734375" style="12"/>
    <col min="3331" max="3331" width="7.5546875" style="12" customWidth="1"/>
    <col min="3332" max="3332" width="59.5546875" style="12" customWidth="1"/>
    <col min="3333" max="3334" width="9.77734375" style="12" customWidth="1"/>
    <col min="3335" max="3337" width="0" style="12" hidden="1" customWidth="1"/>
    <col min="3338" max="3356" width="11.77734375" style="12" customWidth="1"/>
    <col min="3357" max="3363" width="6" style="12" customWidth="1"/>
    <col min="3364" max="3586" width="11.77734375" style="12"/>
    <col min="3587" max="3587" width="7.5546875" style="12" customWidth="1"/>
    <col min="3588" max="3588" width="59.5546875" style="12" customWidth="1"/>
    <col min="3589" max="3590" width="9.77734375" style="12" customWidth="1"/>
    <col min="3591" max="3593" width="0" style="12" hidden="1" customWidth="1"/>
    <col min="3594" max="3612" width="11.77734375" style="12" customWidth="1"/>
    <col min="3613" max="3619" width="6" style="12" customWidth="1"/>
    <col min="3620" max="3842" width="11.77734375" style="12"/>
    <col min="3843" max="3843" width="7.5546875" style="12" customWidth="1"/>
    <col min="3844" max="3844" width="59.5546875" style="12" customWidth="1"/>
    <col min="3845" max="3846" width="9.77734375" style="12" customWidth="1"/>
    <col min="3847" max="3849" width="0" style="12" hidden="1" customWidth="1"/>
    <col min="3850" max="3868" width="11.77734375" style="12" customWidth="1"/>
    <col min="3869" max="3875" width="6" style="12" customWidth="1"/>
    <col min="3876" max="4098" width="11.77734375" style="12"/>
    <col min="4099" max="4099" width="7.5546875" style="12" customWidth="1"/>
    <col min="4100" max="4100" width="59.5546875" style="12" customWidth="1"/>
    <col min="4101" max="4102" width="9.77734375" style="12" customWidth="1"/>
    <col min="4103" max="4105" width="0" style="12" hidden="1" customWidth="1"/>
    <col min="4106" max="4124" width="11.77734375" style="12" customWidth="1"/>
    <col min="4125" max="4131" width="6" style="12" customWidth="1"/>
    <col min="4132" max="4354" width="11.77734375" style="12"/>
    <col min="4355" max="4355" width="7.5546875" style="12" customWidth="1"/>
    <col min="4356" max="4356" width="59.5546875" style="12" customWidth="1"/>
    <col min="4357" max="4358" width="9.77734375" style="12" customWidth="1"/>
    <col min="4359" max="4361" width="0" style="12" hidden="1" customWidth="1"/>
    <col min="4362" max="4380" width="11.77734375" style="12" customWidth="1"/>
    <col min="4381" max="4387" width="6" style="12" customWidth="1"/>
    <col min="4388" max="4610" width="11.77734375" style="12"/>
    <col min="4611" max="4611" width="7.5546875" style="12" customWidth="1"/>
    <col min="4612" max="4612" width="59.5546875" style="12" customWidth="1"/>
    <col min="4613" max="4614" width="9.77734375" style="12" customWidth="1"/>
    <col min="4615" max="4617" width="0" style="12" hidden="1" customWidth="1"/>
    <col min="4618" max="4636" width="11.77734375" style="12" customWidth="1"/>
    <col min="4637" max="4643" width="6" style="12" customWidth="1"/>
    <col min="4644" max="4866" width="11.77734375" style="12"/>
    <col min="4867" max="4867" width="7.5546875" style="12" customWidth="1"/>
    <col min="4868" max="4868" width="59.5546875" style="12" customWidth="1"/>
    <col min="4869" max="4870" width="9.77734375" style="12" customWidth="1"/>
    <col min="4871" max="4873" width="0" style="12" hidden="1" customWidth="1"/>
    <col min="4874" max="4892" width="11.77734375" style="12" customWidth="1"/>
    <col min="4893" max="4899" width="6" style="12" customWidth="1"/>
    <col min="4900" max="5122" width="11.77734375" style="12"/>
    <col min="5123" max="5123" width="7.5546875" style="12" customWidth="1"/>
    <col min="5124" max="5124" width="59.5546875" style="12" customWidth="1"/>
    <col min="5125" max="5126" width="9.77734375" style="12" customWidth="1"/>
    <col min="5127" max="5129" width="0" style="12" hidden="1" customWidth="1"/>
    <col min="5130" max="5148" width="11.77734375" style="12" customWidth="1"/>
    <col min="5149" max="5155" width="6" style="12" customWidth="1"/>
    <col min="5156" max="5378" width="11.77734375" style="12"/>
    <col min="5379" max="5379" width="7.5546875" style="12" customWidth="1"/>
    <col min="5380" max="5380" width="59.5546875" style="12" customWidth="1"/>
    <col min="5381" max="5382" width="9.77734375" style="12" customWidth="1"/>
    <col min="5383" max="5385" width="0" style="12" hidden="1" customWidth="1"/>
    <col min="5386" max="5404" width="11.77734375" style="12" customWidth="1"/>
    <col min="5405" max="5411" width="6" style="12" customWidth="1"/>
    <col min="5412" max="5634" width="11.77734375" style="12"/>
    <col min="5635" max="5635" width="7.5546875" style="12" customWidth="1"/>
    <col min="5636" max="5636" width="59.5546875" style="12" customWidth="1"/>
    <col min="5637" max="5638" width="9.77734375" style="12" customWidth="1"/>
    <col min="5639" max="5641" width="0" style="12" hidden="1" customWidth="1"/>
    <col min="5642" max="5660" width="11.77734375" style="12" customWidth="1"/>
    <col min="5661" max="5667" width="6" style="12" customWidth="1"/>
    <col min="5668" max="5890" width="11.77734375" style="12"/>
    <col min="5891" max="5891" width="7.5546875" style="12" customWidth="1"/>
    <col min="5892" max="5892" width="59.5546875" style="12" customWidth="1"/>
    <col min="5893" max="5894" width="9.77734375" style="12" customWidth="1"/>
    <col min="5895" max="5897" width="0" style="12" hidden="1" customWidth="1"/>
    <col min="5898" max="5916" width="11.77734375" style="12" customWidth="1"/>
    <col min="5917" max="5923" width="6" style="12" customWidth="1"/>
    <col min="5924" max="6146" width="11.77734375" style="12"/>
    <col min="6147" max="6147" width="7.5546875" style="12" customWidth="1"/>
    <col min="6148" max="6148" width="59.5546875" style="12" customWidth="1"/>
    <col min="6149" max="6150" width="9.77734375" style="12" customWidth="1"/>
    <col min="6151" max="6153" width="0" style="12" hidden="1" customWidth="1"/>
    <col min="6154" max="6172" width="11.77734375" style="12" customWidth="1"/>
    <col min="6173" max="6179" width="6" style="12" customWidth="1"/>
    <col min="6180" max="6402" width="11.77734375" style="12"/>
    <col min="6403" max="6403" width="7.5546875" style="12" customWidth="1"/>
    <col min="6404" max="6404" width="59.5546875" style="12" customWidth="1"/>
    <col min="6405" max="6406" width="9.77734375" style="12" customWidth="1"/>
    <col min="6407" max="6409" width="0" style="12" hidden="1" customWidth="1"/>
    <col min="6410" max="6428" width="11.77734375" style="12" customWidth="1"/>
    <col min="6429" max="6435" width="6" style="12" customWidth="1"/>
    <col min="6436" max="6658" width="11.77734375" style="12"/>
    <col min="6659" max="6659" width="7.5546875" style="12" customWidth="1"/>
    <col min="6660" max="6660" width="59.5546875" style="12" customWidth="1"/>
    <col min="6661" max="6662" width="9.77734375" style="12" customWidth="1"/>
    <col min="6663" max="6665" width="0" style="12" hidden="1" customWidth="1"/>
    <col min="6666" max="6684" width="11.77734375" style="12" customWidth="1"/>
    <col min="6685" max="6691" width="6" style="12" customWidth="1"/>
    <col min="6692" max="6914" width="11.77734375" style="12"/>
    <col min="6915" max="6915" width="7.5546875" style="12" customWidth="1"/>
    <col min="6916" max="6916" width="59.5546875" style="12" customWidth="1"/>
    <col min="6917" max="6918" width="9.77734375" style="12" customWidth="1"/>
    <col min="6919" max="6921" width="0" style="12" hidden="1" customWidth="1"/>
    <col min="6922" max="6940" width="11.77734375" style="12" customWidth="1"/>
    <col min="6941" max="6947" width="6" style="12" customWidth="1"/>
    <col min="6948" max="7170" width="11.77734375" style="12"/>
    <col min="7171" max="7171" width="7.5546875" style="12" customWidth="1"/>
    <col min="7172" max="7172" width="59.5546875" style="12" customWidth="1"/>
    <col min="7173" max="7174" width="9.77734375" style="12" customWidth="1"/>
    <col min="7175" max="7177" width="0" style="12" hidden="1" customWidth="1"/>
    <col min="7178" max="7196" width="11.77734375" style="12" customWidth="1"/>
    <col min="7197" max="7203" width="6" style="12" customWidth="1"/>
    <col min="7204" max="7426" width="11.77734375" style="12"/>
    <col min="7427" max="7427" width="7.5546875" style="12" customWidth="1"/>
    <col min="7428" max="7428" width="59.5546875" style="12" customWidth="1"/>
    <col min="7429" max="7430" width="9.77734375" style="12" customWidth="1"/>
    <col min="7431" max="7433" width="0" style="12" hidden="1" customWidth="1"/>
    <col min="7434" max="7452" width="11.77734375" style="12" customWidth="1"/>
    <col min="7453" max="7459" width="6" style="12" customWidth="1"/>
    <col min="7460" max="7682" width="11.77734375" style="12"/>
    <col min="7683" max="7683" width="7.5546875" style="12" customWidth="1"/>
    <col min="7684" max="7684" width="59.5546875" style="12" customWidth="1"/>
    <col min="7685" max="7686" width="9.77734375" style="12" customWidth="1"/>
    <col min="7687" max="7689" width="0" style="12" hidden="1" customWidth="1"/>
    <col min="7690" max="7708" width="11.77734375" style="12" customWidth="1"/>
    <col min="7709" max="7715" width="6" style="12" customWidth="1"/>
    <col min="7716" max="7938" width="11.77734375" style="12"/>
    <col min="7939" max="7939" width="7.5546875" style="12" customWidth="1"/>
    <col min="7940" max="7940" width="59.5546875" style="12" customWidth="1"/>
    <col min="7941" max="7942" width="9.77734375" style="12" customWidth="1"/>
    <col min="7943" max="7945" width="0" style="12" hidden="1" customWidth="1"/>
    <col min="7946" max="7964" width="11.77734375" style="12" customWidth="1"/>
    <col min="7965" max="7971" width="6" style="12" customWidth="1"/>
    <col min="7972" max="8194" width="11.77734375" style="12"/>
    <col min="8195" max="8195" width="7.5546875" style="12" customWidth="1"/>
    <col min="8196" max="8196" width="59.5546875" style="12" customWidth="1"/>
    <col min="8197" max="8198" width="9.77734375" style="12" customWidth="1"/>
    <col min="8199" max="8201" width="0" style="12" hidden="1" customWidth="1"/>
    <col min="8202" max="8220" width="11.77734375" style="12" customWidth="1"/>
    <col min="8221" max="8227" width="6" style="12" customWidth="1"/>
    <col min="8228" max="8450" width="11.77734375" style="12"/>
    <col min="8451" max="8451" width="7.5546875" style="12" customWidth="1"/>
    <col min="8452" max="8452" width="59.5546875" style="12" customWidth="1"/>
    <col min="8453" max="8454" width="9.77734375" style="12" customWidth="1"/>
    <col min="8455" max="8457" width="0" style="12" hidden="1" customWidth="1"/>
    <col min="8458" max="8476" width="11.77734375" style="12" customWidth="1"/>
    <col min="8477" max="8483" width="6" style="12" customWidth="1"/>
    <col min="8484" max="8706" width="11.77734375" style="12"/>
    <col min="8707" max="8707" width="7.5546875" style="12" customWidth="1"/>
    <col min="8708" max="8708" width="59.5546875" style="12" customWidth="1"/>
    <col min="8709" max="8710" width="9.77734375" style="12" customWidth="1"/>
    <col min="8711" max="8713" width="0" style="12" hidden="1" customWidth="1"/>
    <col min="8714" max="8732" width="11.77734375" style="12" customWidth="1"/>
    <col min="8733" max="8739" width="6" style="12" customWidth="1"/>
    <col min="8740" max="8962" width="11.77734375" style="12"/>
    <col min="8963" max="8963" width="7.5546875" style="12" customWidth="1"/>
    <col min="8964" max="8964" width="59.5546875" style="12" customWidth="1"/>
    <col min="8965" max="8966" width="9.77734375" style="12" customWidth="1"/>
    <col min="8967" max="8969" width="0" style="12" hidden="1" customWidth="1"/>
    <col min="8970" max="8988" width="11.77734375" style="12" customWidth="1"/>
    <col min="8989" max="8995" width="6" style="12" customWidth="1"/>
    <col min="8996" max="9218" width="11.77734375" style="12"/>
    <col min="9219" max="9219" width="7.5546875" style="12" customWidth="1"/>
    <col min="9220" max="9220" width="59.5546875" style="12" customWidth="1"/>
    <col min="9221" max="9222" width="9.77734375" style="12" customWidth="1"/>
    <col min="9223" max="9225" width="0" style="12" hidden="1" customWidth="1"/>
    <col min="9226" max="9244" width="11.77734375" style="12" customWidth="1"/>
    <col min="9245" max="9251" width="6" style="12" customWidth="1"/>
    <col min="9252" max="9474" width="11.77734375" style="12"/>
    <col min="9475" max="9475" width="7.5546875" style="12" customWidth="1"/>
    <col min="9476" max="9476" width="59.5546875" style="12" customWidth="1"/>
    <col min="9477" max="9478" width="9.77734375" style="12" customWidth="1"/>
    <col min="9479" max="9481" width="0" style="12" hidden="1" customWidth="1"/>
    <col min="9482" max="9500" width="11.77734375" style="12" customWidth="1"/>
    <col min="9501" max="9507" width="6" style="12" customWidth="1"/>
    <col min="9508" max="9730" width="11.77734375" style="12"/>
    <col min="9731" max="9731" width="7.5546875" style="12" customWidth="1"/>
    <col min="9732" max="9732" width="59.5546875" style="12" customWidth="1"/>
    <col min="9733" max="9734" width="9.77734375" style="12" customWidth="1"/>
    <col min="9735" max="9737" width="0" style="12" hidden="1" customWidth="1"/>
    <col min="9738" max="9756" width="11.77734375" style="12" customWidth="1"/>
    <col min="9757" max="9763" width="6" style="12" customWidth="1"/>
    <col min="9764" max="9986" width="11.77734375" style="12"/>
    <col min="9987" max="9987" width="7.5546875" style="12" customWidth="1"/>
    <col min="9988" max="9988" width="59.5546875" style="12" customWidth="1"/>
    <col min="9989" max="9990" width="9.77734375" style="12" customWidth="1"/>
    <col min="9991" max="9993" width="0" style="12" hidden="1" customWidth="1"/>
    <col min="9994" max="10012" width="11.77734375" style="12" customWidth="1"/>
    <col min="10013" max="10019" width="6" style="12" customWidth="1"/>
    <col min="10020" max="10242" width="11.77734375" style="12"/>
    <col min="10243" max="10243" width="7.5546875" style="12" customWidth="1"/>
    <col min="10244" max="10244" width="59.5546875" style="12" customWidth="1"/>
    <col min="10245" max="10246" width="9.77734375" style="12" customWidth="1"/>
    <col min="10247" max="10249" width="0" style="12" hidden="1" customWidth="1"/>
    <col min="10250" max="10268" width="11.77734375" style="12" customWidth="1"/>
    <col min="10269" max="10275" width="6" style="12" customWidth="1"/>
    <col min="10276" max="10498" width="11.77734375" style="12"/>
    <col min="10499" max="10499" width="7.5546875" style="12" customWidth="1"/>
    <col min="10500" max="10500" width="59.5546875" style="12" customWidth="1"/>
    <col min="10501" max="10502" width="9.77734375" style="12" customWidth="1"/>
    <col min="10503" max="10505" width="0" style="12" hidden="1" customWidth="1"/>
    <col min="10506" max="10524" width="11.77734375" style="12" customWidth="1"/>
    <col min="10525" max="10531" width="6" style="12" customWidth="1"/>
    <col min="10532" max="10754" width="11.77734375" style="12"/>
    <col min="10755" max="10755" width="7.5546875" style="12" customWidth="1"/>
    <col min="10756" max="10756" width="59.5546875" style="12" customWidth="1"/>
    <col min="10757" max="10758" width="9.77734375" style="12" customWidth="1"/>
    <col min="10759" max="10761" width="0" style="12" hidden="1" customWidth="1"/>
    <col min="10762" max="10780" width="11.77734375" style="12" customWidth="1"/>
    <col min="10781" max="10787" width="6" style="12" customWidth="1"/>
    <col min="10788" max="11010" width="11.77734375" style="12"/>
    <col min="11011" max="11011" width="7.5546875" style="12" customWidth="1"/>
    <col min="11012" max="11012" width="59.5546875" style="12" customWidth="1"/>
    <col min="11013" max="11014" width="9.77734375" style="12" customWidth="1"/>
    <col min="11015" max="11017" width="0" style="12" hidden="1" customWidth="1"/>
    <col min="11018" max="11036" width="11.77734375" style="12" customWidth="1"/>
    <col min="11037" max="11043" width="6" style="12" customWidth="1"/>
    <col min="11044" max="11266" width="11.77734375" style="12"/>
    <col min="11267" max="11267" width="7.5546875" style="12" customWidth="1"/>
    <col min="11268" max="11268" width="59.5546875" style="12" customWidth="1"/>
    <col min="11269" max="11270" width="9.77734375" style="12" customWidth="1"/>
    <col min="11271" max="11273" width="0" style="12" hidden="1" customWidth="1"/>
    <col min="11274" max="11292" width="11.77734375" style="12" customWidth="1"/>
    <col min="11293" max="11299" width="6" style="12" customWidth="1"/>
    <col min="11300" max="11522" width="11.77734375" style="12"/>
    <col min="11523" max="11523" width="7.5546875" style="12" customWidth="1"/>
    <col min="11524" max="11524" width="59.5546875" style="12" customWidth="1"/>
    <col min="11525" max="11526" width="9.77734375" style="12" customWidth="1"/>
    <col min="11527" max="11529" width="0" style="12" hidden="1" customWidth="1"/>
    <col min="11530" max="11548" width="11.77734375" style="12" customWidth="1"/>
    <col min="11549" max="11555" width="6" style="12" customWidth="1"/>
    <col min="11556" max="11778" width="11.77734375" style="12"/>
    <col min="11779" max="11779" width="7.5546875" style="12" customWidth="1"/>
    <col min="11780" max="11780" width="59.5546875" style="12" customWidth="1"/>
    <col min="11781" max="11782" width="9.77734375" style="12" customWidth="1"/>
    <col min="11783" max="11785" width="0" style="12" hidden="1" customWidth="1"/>
    <col min="11786" max="11804" width="11.77734375" style="12" customWidth="1"/>
    <col min="11805" max="11811" width="6" style="12" customWidth="1"/>
    <col min="11812" max="12034" width="11.77734375" style="12"/>
    <col min="12035" max="12035" width="7.5546875" style="12" customWidth="1"/>
    <col min="12036" max="12036" width="59.5546875" style="12" customWidth="1"/>
    <col min="12037" max="12038" width="9.77734375" style="12" customWidth="1"/>
    <col min="12039" max="12041" width="0" style="12" hidden="1" customWidth="1"/>
    <col min="12042" max="12060" width="11.77734375" style="12" customWidth="1"/>
    <col min="12061" max="12067" width="6" style="12" customWidth="1"/>
    <col min="12068" max="12290" width="11.77734375" style="12"/>
    <col min="12291" max="12291" width="7.5546875" style="12" customWidth="1"/>
    <col min="12292" max="12292" width="59.5546875" style="12" customWidth="1"/>
    <col min="12293" max="12294" width="9.77734375" style="12" customWidth="1"/>
    <col min="12295" max="12297" width="0" style="12" hidden="1" customWidth="1"/>
    <col min="12298" max="12316" width="11.77734375" style="12" customWidth="1"/>
    <col min="12317" max="12323" width="6" style="12" customWidth="1"/>
    <col min="12324" max="12546" width="11.77734375" style="12"/>
    <col min="12547" max="12547" width="7.5546875" style="12" customWidth="1"/>
    <col min="12548" max="12548" width="59.5546875" style="12" customWidth="1"/>
    <col min="12549" max="12550" width="9.77734375" style="12" customWidth="1"/>
    <col min="12551" max="12553" width="0" style="12" hidden="1" customWidth="1"/>
    <col min="12554" max="12572" width="11.77734375" style="12" customWidth="1"/>
    <col min="12573" max="12579" width="6" style="12" customWidth="1"/>
    <col min="12580" max="12802" width="11.77734375" style="12"/>
    <col min="12803" max="12803" width="7.5546875" style="12" customWidth="1"/>
    <col min="12804" max="12804" width="59.5546875" style="12" customWidth="1"/>
    <col min="12805" max="12806" width="9.77734375" style="12" customWidth="1"/>
    <col min="12807" max="12809" width="0" style="12" hidden="1" customWidth="1"/>
    <col min="12810" max="12828" width="11.77734375" style="12" customWidth="1"/>
    <col min="12829" max="12835" width="6" style="12" customWidth="1"/>
    <col min="12836" max="13058" width="11.77734375" style="12"/>
    <col min="13059" max="13059" width="7.5546875" style="12" customWidth="1"/>
    <col min="13060" max="13060" width="59.5546875" style="12" customWidth="1"/>
    <col min="13061" max="13062" width="9.77734375" style="12" customWidth="1"/>
    <col min="13063" max="13065" width="0" style="12" hidden="1" customWidth="1"/>
    <col min="13066" max="13084" width="11.77734375" style="12" customWidth="1"/>
    <col min="13085" max="13091" width="6" style="12" customWidth="1"/>
    <col min="13092" max="13314" width="11.77734375" style="12"/>
    <col min="13315" max="13315" width="7.5546875" style="12" customWidth="1"/>
    <col min="13316" max="13316" width="59.5546875" style="12" customWidth="1"/>
    <col min="13317" max="13318" width="9.77734375" style="12" customWidth="1"/>
    <col min="13319" max="13321" width="0" style="12" hidden="1" customWidth="1"/>
    <col min="13322" max="13340" width="11.77734375" style="12" customWidth="1"/>
    <col min="13341" max="13347" width="6" style="12" customWidth="1"/>
    <col min="13348" max="13570" width="11.77734375" style="12"/>
    <col min="13571" max="13571" width="7.5546875" style="12" customWidth="1"/>
    <col min="13572" max="13572" width="59.5546875" style="12" customWidth="1"/>
    <col min="13573" max="13574" width="9.77734375" style="12" customWidth="1"/>
    <col min="13575" max="13577" width="0" style="12" hidden="1" customWidth="1"/>
    <col min="13578" max="13596" width="11.77734375" style="12" customWidth="1"/>
    <col min="13597" max="13603" width="6" style="12" customWidth="1"/>
    <col min="13604" max="13826" width="11.77734375" style="12"/>
    <col min="13827" max="13827" width="7.5546875" style="12" customWidth="1"/>
    <col min="13828" max="13828" width="59.5546875" style="12" customWidth="1"/>
    <col min="13829" max="13830" width="9.77734375" style="12" customWidth="1"/>
    <col min="13831" max="13833" width="0" style="12" hidden="1" customWidth="1"/>
    <col min="13834" max="13852" width="11.77734375" style="12" customWidth="1"/>
    <col min="13853" max="13859" width="6" style="12" customWidth="1"/>
    <col min="13860" max="14082" width="11.77734375" style="12"/>
    <col min="14083" max="14083" width="7.5546875" style="12" customWidth="1"/>
    <col min="14084" max="14084" width="59.5546875" style="12" customWidth="1"/>
    <col min="14085" max="14086" width="9.77734375" style="12" customWidth="1"/>
    <col min="14087" max="14089" width="0" style="12" hidden="1" customWidth="1"/>
    <col min="14090" max="14108" width="11.77734375" style="12" customWidth="1"/>
    <col min="14109" max="14115" width="6" style="12" customWidth="1"/>
    <col min="14116" max="14338" width="11.77734375" style="12"/>
    <col min="14339" max="14339" width="7.5546875" style="12" customWidth="1"/>
    <col min="14340" max="14340" width="59.5546875" style="12" customWidth="1"/>
    <col min="14341" max="14342" width="9.77734375" style="12" customWidth="1"/>
    <col min="14343" max="14345" width="0" style="12" hidden="1" customWidth="1"/>
    <col min="14346" max="14364" width="11.77734375" style="12" customWidth="1"/>
    <col min="14365" max="14371" width="6" style="12" customWidth="1"/>
    <col min="14372" max="14594" width="11.77734375" style="12"/>
    <col min="14595" max="14595" width="7.5546875" style="12" customWidth="1"/>
    <col min="14596" max="14596" width="59.5546875" style="12" customWidth="1"/>
    <col min="14597" max="14598" width="9.77734375" style="12" customWidth="1"/>
    <col min="14599" max="14601" width="0" style="12" hidden="1" customWidth="1"/>
    <col min="14602" max="14620" width="11.77734375" style="12" customWidth="1"/>
    <col min="14621" max="14627" width="6" style="12" customWidth="1"/>
    <col min="14628" max="14850" width="11.77734375" style="12"/>
    <col min="14851" max="14851" width="7.5546875" style="12" customWidth="1"/>
    <col min="14852" max="14852" width="59.5546875" style="12" customWidth="1"/>
    <col min="14853" max="14854" width="9.77734375" style="12" customWidth="1"/>
    <col min="14855" max="14857" width="0" style="12" hidden="1" customWidth="1"/>
    <col min="14858" max="14876" width="11.77734375" style="12" customWidth="1"/>
    <col min="14877" max="14883" width="6" style="12" customWidth="1"/>
    <col min="14884" max="15106" width="11.77734375" style="12"/>
    <col min="15107" max="15107" width="7.5546875" style="12" customWidth="1"/>
    <col min="15108" max="15108" width="59.5546875" style="12" customWidth="1"/>
    <col min="15109" max="15110" width="9.77734375" style="12" customWidth="1"/>
    <col min="15111" max="15113" width="0" style="12" hidden="1" customWidth="1"/>
    <col min="15114" max="15132" width="11.77734375" style="12" customWidth="1"/>
    <col min="15133" max="15139" width="6" style="12" customWidth="1"/>
    <col min="15140" max="15362" width="11.77734375" style="12"/>
    <col min="15363" max="15363" width="7.5546875" style="12" customWidth="1"/>
    <col min="15364" max="15364" width="59.5546875" style="12" customWidth="1"/>
    <col min="15365" max="15366" width="9.77734375" style="12" customWidth="1"/>
    <col min="15367" max="15369" width="0" style="12" hidden="1" customWidth="1"/>
    <col min="15370" max="15388" width="11.77734375" style="12" customWidth="1"/>
    <col min="15389" max="15395" width="6" style="12" customWidth="1"/>
    <col min="15396" max="15618" width="11.77734375" style="12"/>
    <col min="15619" max="15619" width="7.5546875" style="12" customWidth="1"/>
    <col min="15620" max="15620" width="59.5546875" style="12" customWidth="1"/>
    <col min="15621" max="15622" width="9.77734375" style="12" customWidth="1"/>
    <col min="15623" max="15625" width="0" style="12" hidden="1" customWidth="1"/>
    <col min="15626" max="15644" width="11.77734375" style="12" customWidth="1"/>
    <col min="15645" max="15651" width="6" style="12" customWidth="1"/>
    <col min="15652" max="15874" width="11.77734375" style="12"/>
    <col min="15875" max="15875" width="7.5546875" style="12" customWidth="1"/>
    <col min="15876" max="15876" width="59.5546875" style="12" customWidth="1"/>
    <col min="15877" max="15878" width="9.77734375" style="12" customWidth="1"/>
    <col min="15879" max="15881" width="0" style="12" hidden="1" customWidth="1"/>
    <col min="15882" max="15900" width="11.77734375" style="12" customWidth="1"/>
    <col min="15901" max="15907" width="6" style="12" customWidth="1"/>
    <col min="15908" max="16130" width="11.77734375" style="12"/>
    <col min="16131" max="16131" width="7.5546875" style="12" customWidth="1"/>
    <col min="16132" max="16132" width="59.5546875" style="12" customWidth="1"/>
    <col min="16133" max="16134" width="9.77734375" style="12" customWidth="1"/>
    <col min="16135" max="16137" width="0" style="12" hidden="1" customWidth="1"/>
    <col min="16138" max="16156" width="11.77734375" style="12" customWidth="1"/>
    <col min="16157" max="16163" width="6" style="12" customWidth="1"/>
    <col min="16164" max="16384" width="11.77734375" style="12"/>
  </cols>
  <sheetData>
    <row r="1" spans="1:54" ht="24" customHeight="1" x14ac:dyDescent="0.15">
      <c r="A1" s="186"/>
      <c r="B1" s="205" t="str">
        <f>CONCATENATE("FAO PULP, PAPER AND PAPERBOARD CAPACITY SURVEY ",TEXT(F4,"0"),"-",TEXT(F4+5,"0"))</f>
        <v>FAO PULP, PAPER AND PAPERBOARD CAPACITY SURVEY 2020-2025</v>
      </c>
      <c r="C1" s="205"/>
      <c r="D1" s="205"/>
      <c r="E1" s="205"/>
      <c r="F1" s="205"/>
      <c r="G1" s="21"/>
      <c r="H1" s="21"/>
      <c r="I1" s="39"/>
      <c r="J1" s="21"/>
      <c r="K1" s="21"/>
      <c r="L1" s="40"/>
      <c r="M1" s="40"/>
    </row>
    <row r="2" spans="1:54" ht="24" customHeight="1" x14ac:dyDescent="0.15">
      <c r="A2" s="470" t="str">
        <f>IF(($B$18-'2-PRODUCTION'!$C$93=0),"",'3-RECOVERED PAPER'!$J$6)</f>
        <v/>
      </c>
      <c r="B2" s="470"/>
      <c r="C2" s="470"/>
      <c r="D2" s="470"/>
      <c r="E2" s="470"/>
      <c r="F2" s="470"/>
      <c r="G2" s="21"/>
      <c r="H2" s="21"/>
      <c r="I2" s="21"/>
      <c r="J2" s="21"/>
      <c r="K2" s="21"/>
      <c r="L2" s="40"/>
      <c r="M2" s="40"/>
      <c r="AC2" s="41"/>
      <c r="AD2" s="42"/>
      <c r="AE2" s="42"/>
      <c r="AF2" s="42"/>
      <c r="AG2" s="42"/>
      <c r="AH2" s="43"/>
      <c r="AI2" s="43"/>
    </row>
    <row r="3" spans="1:54" ht="12" customHeight="1" x14ac:dyDescent="0.35">
      <c r="A3" s="44"/>
      <c r="B3" s="193" t="s">
        <v>168</v>
      </c>
      <c r="C3" s="193"/>
      <c r="D3" s="193"/>
      <c r="E3" s="193"/>
      <c r="F3" s="197"/>
      <c r="G3" s="21"/>
      <c r="H3" s="21"/>
      <c r="I3" s="39"/>
      <c r="J3" s="21"/>
      <c r="K3" s="21"/>
      <c r="L3" s="40"/>
      <c r="M3" s="40"/>
      <c r="AC3" s="9"/>
      <c r="AD3" s="9"/>
      <c r="AE3" s="9"/>
      <c r="AF3" s="9"/>
      <c r="AG3" s="9"/>
      <c r="AH3" s="9"/>
      <c r="AI3" s="9"/>
    </row>
    <row r="4" spans="1:54" ht="12" customHeight="1" x14ac:dyDescent="0.15">
      <c r="A4" s="196"/>
      <c r="B4" s="197"/>
      <c r="C4" s="197"/>
      <c r="D4" s="197"/>
      <c r="E4" s="197"/>
      <c r="F4" s="204">
        <v>2020</v>
      </c>
      <c r="G4" s="21"/>
      <c r="H4" s="21"/>
      <c r="I4" s="39"/>
      <c r="J4" s="21"/>
      <c r="K4" s="21"/>
      <c r="L4" s="40"/>
      <c r="M4" s="40"/>
      <c r="AC4" s="18"/>
      <c r="AD4" s="18"/>
      <c r="AE4" s="18"/>
      <c r="AF4" s="18"/>
      <c r="AG4" s="18"/>
      <c r="AH4" s="18"/>
      <c r="AI4" s="18"/>
    </row>
    <row r="5" spans="1:54" ht="12" customHeight="1" x14ac:dyDescent="0.15">
      <c r="A5" s="468" t="s">
        <v>1</v>
      </c>
      <c r="B5" s="468"/>
      <c r="C5" s="468"/>
      <c r="D5" s="468"/>
      <c r="E5" s="468"/>
      <c r="F5" s="468"/>
      <c r="G5" s="21"/>
      <c r="H5" s="21"/>
      <c r="I5" s="39"/>
      <c r="J5" s="21"/>
      <c r="K5" s="21"/>
      <c r="L5" s="40"/>
      <c r="M5" s="40"/>
      <c r="AC5" s="21"/>
      <c r="AD5" s="21"/>
      <c r="AE5" s="21"/>
      <c r="AF5" s="21"/>
      <c r="AG5" s="21"/>
      <c r="AH5" s="21"/>
      <c r="AI5" s="21"/>
    </row>
    <row r="6" spans="1:54" ht="12" customHeight="1" x14ac:dyDescent="0.15">
      <c r="A6" s="197"/>
      <c r="B6" s="471" t="s">
        <v>257</v>
      </c>
      <c r="C6" s="472"/>
      <c r="D6" s="472"/>
      <c r="E6" s="472"/>
      <c r="F6" s="472"/>
      <c r="G6" s="21"/>
      <c r="H6" s="21"/>
      <c r="I6" s="39"/>
      <c r="J6" s="358" t="s">
        <v>245</v>
      </c>
      <c r="K6" s="21"/>
      <c r="L6" s="40"/>
      <c r="M6" s="40"/>
      <c r="AC6" s="21"/>
      <c r="AD6" s="21"/>
      <c r="AE6" s="21"/>
      <c r="AF6" s="21"/>
      <c r="AG6" s="21"/>
      <c r="AH6" s="21"/>
      <c r="AI6" s="21"/>
    </row>
    <row r="7" spans="1:54" ht="7.35" customHeight="1" x14ac:dyDescent="0.15">
      <c r="A7" s="197" t="s">
        <v>85</v>
      </c>
      <c r="B7" s="472"/>
      <c r="C7" s="472"/>
      <c r="D7" s="472"/>
      <c r="E7" s="472"/>
      <c r="F7" s="472"/>
      <c r="G7" s="21"/>
      <c r="H7" s="21"/>
      <c r="I7" s="39"/>
      <c r="J7" s="21">
        <f>B18-'2-PRODUCTION'!C93</f>
        <v>0</v>
      </c>
      <c r="K7" s="21"/>
      <c r="L7" s="40"/>
      <c r="M7" s="40"/>
      <c r="AC7" s="21"/>
      <c r="AD7" s="21"/>
      <c r="AE7" s="21"/>
      <c r="AF7" s="21"/>
      <c r="AG7" s="21"/>
      <c r="AH7" s="21"/>
      <c r="AI7" s="21"/>
    </row>
    <row r="8" spans="1:54" ht="7.35" customHeight="1" x14ac:dyDescent="0.15">
      <c r="A8" s="468" t="s">
        <v>1</v>
      </c>
      <c r="B8" s="468"/>
      <c r="C8" s="468"/>
      <c r="D8" s="468"/>
      <c r="E8" s="468"/>
      <c r="F8" s="468"/>
      <c r="G8" s="21"/>
      <c r="H8" s="21"/>
      <c r="I8" s="39"/>
      <c r="J8" s="21"/>
      <c r="K8" s="21"/>
      <c r="L8" s="40"/>
      <c r="M8" s="40"/>
      <c r="AC8" s="21"/>
      <c r="AD8" s="21"/>
      <c r="AE8" s="21"/>
      <c r="AF8" s="21"/>
      <c r="AG8" s="21"/>
      <c r="AH8" s="21"/>
      <c r="AI8" s="21"/>
    </row>
    <row r="9" spans="1:54" ht="9" customHeight="1" x14ac:dyDescent="0.15">
      <c r="A9" s="197"/>
      <c r="B9" s="197"/>
      <c r="C9" s="180" t="s">
        <v>148</v>
      </c>
      <c r="D9" s="197"/>
      <c r="E9" s="197"/>
      <c r="F9" s="45"/>
      <c r="G9" s="21"/>
      <c r="H9" s="21"/>
      <c r="I9" s="39"/>
      <c r="J9" s="21"/>
      <c r="K9" s="21"/>
      <c r="L9" s="40"/>
      <c r="M9" s="40"/>
      <c r="AC9" s="21"/>
      <c r="AD9" s="21"/>
      <c r="AE9" s="21"/>
      <c r="AF9" s="21"/>
      <c r="AG9" s="21"/>
      <c r="AH9" s="21"/>
      <c r="AI9" s="21"/>
    </row>
    <row r="10" spans="1:54" ht="8.1" customHeight="1" x14ac:dyDescent="0.15">
      <c r="A10" s="44"/>
      <c r="B10" s="44"/>
      <c r="C10" s="198" t="s">
        <v>149</v>
      </c>
      <c r="D10" s="198"/>
      <c r="E10" s="198"/>
      <c r="F10" s="198"/>
      <c r="G10" s="21"/>
      <c r="H10" s="21"/>
      <c r="I10" s="39"/>
      <c r="J10" s="21"/>
      <c r="K10" s="21"/>
      <c r="L10" s="40"/>
      <c r="M10" s="40"/>
      <c r="AC10" s="21"/>
      <c r="AD10" s="21"/>
      <c r="AE10" s="21"/>
      <c r="AF10" s="21"/>
      <c r="AG10" s="21"/>
      <c r="AH10" s="21"/>
      <c r="AI10" s="21"/>
    </row>
    <row r="11" spans="1:54" ht="8.1" customHeight="1" x14ac:dyDescent="0.15">
      <c r="A11" s="469" t="s">
        <v>146</v>
      </c>
      <c r="B11" s="465" t="s">
        <v>147</v>
      </c>
      <c r="C11" s="465" t="s">
        <v>150</v>
      </c>
      <c r="D11" s="465" t="s">
        <v>151</v>
      </c>
      <c r="E11" s="465" t="s">
        <v>152</v>
      </c>
      <c r="F11" s="465" t="s">
        <v>153</v>
      </c>
      <c r="G11" s="21"/>
      <c r="H11" s="21"/>
      <c r="I11" s="39"/>
      <c r="J11" s="21"/>
      <c r="K11" s="21"/>
      <c r="L11" s="40"/>
      <c r="M11" s="40"/>
      <c r="AC11" s="21"/>
      <c r="AD11" s="21"/>
      <c r="AE11" s="21"/>
      <c r="AF11" s="21"/>
      <c r="AG11" s="21"/>
      <c r="AH11" s="21"/>
      <c r="AI11" s="21"/>
    </row>
    <row r="12" spans="1:54" ht="8.1" customHeight="1" x14ac:dyDescent="0.15">
      <c r="A12" s="469"/>
      <c r="B12" s="465"/>
      <c r="C12" s="465"/>
      <c r="D12" s="465"/>
      <c r="E12" s="465"/>
      <c r="F12" s="465"/>
      <c r="G12" s="21"/>
      <c r="H12" s="21"/>
      <c r="I12" s="21"/>
      <c r="J12" s="21"/>
      <c r="K12" s="21"/>
      <c r="L12" s="40"/>
      <c r="M12" s="40"/>
      <c r="AC12" s="21"/>
      <c r="AD12" s="21"/>
      <c r="AE12" s="21"/>
      <c r="AF12" s="21"/>
      <c r="AG12" s="21"/>
      <c r="AH12" s="21"/>
      <c r="AI12" s="21"/>
    </row>
    <row r="13" spans="1:54" ht="18" customHeight="1" x14ac:dyDescent="0.15">
      <c r="A13" s="469"/>
      <c r="B13" s="465"/>
      <c r="C13" s="465"/>
      <c r="D13" s="465"/>
      <c r="E13" s="465"/>
      <c r="F13" s="465"/>
      <c r="G13" s="49"/>
      <c r="H13" s="49"/>
      <c r="I13" s="50"/>
      <c r="J13" s="21"/>
      <c r="K13" s="21"/>
      <c r="L13" s="40"/>
      <c r="M13" s="40"/>
      <c r="AC13" s="9"/>
      <c r="AD13" s="9"/>
      <c r="AE13" s="9"/>
      <c r="AF13" s="27"/>
      <c r="AG13" s="9"/>
      <c r="AH13" s="9"/>
      <c r="AI13" s="9"/>
      <c r="AP13" s="9"/>
      <c r="AQ13" s="9"/>
      <c r="AR13" s="9"/>
      <c r="AS13" s="9"/>
      <c r="AT13" s="9"/>
      <c r="AU13" s="9"/>
      <c r="AV13" s="9"/>
      <c r="AW13" s="9"/>
      <c r="AX13" s="9"/>
      <c r="AY13" s="9"/>
      <c r="AZ13" s="9"/>
      <c r="BA13" s="9"/>
      <c r="BB13" s="9"/>
    </row>
    <row r="14" spans="1:54" ht="23.25" customHeight="1" x14ac:dyDescent="0.15">
      <c r="A14" s="469"/>
      <c r="B14" s="465"/>
      <c r="C14" s="465"/>
      <c r="D14" s="465"/>
      <c r="E14" s="465"/>
      <c r="F14" s="465"/>
      <c r="G14" s="51"/>
      <c r="H14" s="51"/>
      <c r="I14" s="52"/>
      <c r="J14" s="21"/>
      <c r="K14" s="21"/>
      <c r="L14" s="40"/>
      <c r="M14" s="40"/>
      <c r="U14" s="179"/>
      <c r="V14" s="179"/>
      <c r="W14" s="465" t="s">
        <v>147</v>
      </c>
      <c r="X14" s="465" t="s">
        <v>150</v>
      </c>
      <c r="Y14" s="465" t="s">
        <v>151</v>
      </c>
      <c r="Z14" s="465" t="s">
        <v>152</v>
      </c>
      <c r="AA14" s="465" t="s">
        <v>153</v>
      </c>
      <c r="AC14" s="9"/>
      <c r="AD14" s="9"/>
      <c r="AE14" s="9"/>
      <c r="AF14" s="27"/>
      <c r="AG14" s="9"/>
      <c r="AH14" s="9"/>
      <c r="AI14" s="9"/>
      <c r="AP14" s="9"/>
      <c r="AQ14" s="9"/>
      <c r="AR14" s="9"/>
      <c r="AS14" s="9"/>
      <c r="AT14" s="9"/>
      <c r="AU14" s="9"/>
      <c r="AV14" s="9"/>
      <c r="AW14" s="9"/>
      <c r="AX14" s="9"/>
      <c r="AY14" s="9"/>
      <c r="AZ14" s="9"/>
      <c r="BA14" s="9"/>
      <c r="BB14" s="9"/>
    </row>
    <row r="15" spans="1:54" ht="7.35" customHeight="1" x14ac:dyDescent="0.15">
      <c r="A15" s="198" t="s">
        <v>1</v>
      </c>
      <c r="B15" s="198" t="s">
        <v>1</v>
      </c>
      <c r="C15" s="198" t="s">
        <v>1</v>
      </c>
      <c r="D15" s="198" t="s">
        <v>1</v>
      </c>
      <c r="E15" s="198" t="s">
        <v>1</v>
      </c>
      <c r="F15" s="198" t="s">
        <v>1</v>
      </c>
      <c r="G15" s="49"/>
      <c r="H15" s="49"/>
      <c r="I15" s="50"/>
      <c r="J15" s="21"/>
      <c r="K15" s="21"/>
      <c r="L15" s="40"/>
      <c r="M15" s="40"/>
      <c r="U15" s="179"/>
      <c r="V15" s="179"/>
      <c r="W15" s="465"/>
      <c r="X15" s="465"/>
      <c r="Y15" s="465"/>
      <c r="Z15" s="465"/>
      <c r="AA15" s="465"/>
      <c r="AC15" s="9"/>
      <c r="AD15" s="9"/>
      <c r="AE15" s="9"/>
      <c r="AF15" s="27"/>
      <c r="AG15" s="9"/>
      <c r="AH15" s="9"/>
      <c r="AI15" s="9"/>
      <c r="AP15" s="9"/>
      <c r="AQ15" s="9"/>
      <c r="AR15" s="9"/>
      <c r="AS15" s="9"/>
      <c r="AT15" s="9"/>
      <c r="AU15" s="9"/>
      <c r="AV15" s="9"/>
      <c r="AW15" s="9"/>
      <c r="AX15" s="9"/>
      <c r="AY15" s="9"/>
      <c r="AZ15" s="9"/>
      <c r="BA15" s="9"/>
      <c r="BB15" s="9"/>
    </row>
    <row r="16" spans="1:54" ht="7.35" customHeight="1" x14ac:dyDescent="0.15">
      <c r="A16" s="201"/>
      <c r="B16" s="466" t="s">
        <v>256</v>
      </c>
      <c r="C16" s="467"/>
      <c r="D16" s="467"/>
      <c r="E16" s="467"/>
      <c r="F16" s="467"/>
      <c r="G16" s="51"/>
      <c r="H16" s="51"/>
      <c r="I16" s="52"/>
      <c r="J16" s="21"/>
      <c r="K16" s="21"/>
      <c r="L16" s="40"/>
      <c r="M16" s="40"/>
      <c r="U16" s="179"/>
      <c r="V16" s="179"/>
      <c r="W16" s="465"/>
      <c r="X16" s="465"/>
      <c r="Y16" s="465"/>
      <c r="Z16" s="465"/>
      <c r="AA16" s="465"/>
      <c r="AC16" s="9"/>
      <c r="AD16" s="9"/>
      <c r="AE16" s="9"/>
      <c r="AF16" s="27"/>
      <c r="AG16" s="9"/>
      <c r="AH16" s="9"/>
      <c r="AI16" s="9"/>
      <c r="AP16" s="9"/>
      <c r="AQ16" s="9"/>
      <c r="AR16" s="9"/>
      <c r="AS16" s="9"/>
      <c r="AT16" s="9"/>
      <c r="AU16" s="9"/>
      <c r="AV16" s="9"/>
      <c r="AW16" s="9"/>
      <c r="AX16" s="9"/>
      <c r="AY16" s="9"/>
      <c r="AZ16" s="9"/>
      <c r="BA16" s="9"/>
      <c r="BB16" s="9"/>
    </row>
    <row r="17" spans="1:54" ht="7.35" customHeight="1" x14ac:dyDescent="0.15">
      <c r="A17" s="198" t="s">
        <v>1</v>
      </c>
      <c r="B17" s="198" t="s">
        <v>1</v>
      </c>
      <c r="C17" s="198" t="s">
        <v>1</v>
      </c>
      <c r="D17" s="198" t="s">
        <v>1</v>
      </c>
      <c r="E17" s="198" t="s">
        <v>1</v>
      </c>
      <c r="F17" s="198" t="s">
        <v>1</v>
      </c>
      <c r="G17" s="49"/>
      <c r="H17" s="49"/>
      <c r="I17" s="50"/>
      <c r="J17" s="21"/>
      <c r="K17" s="21"/>
      <c r="L17" s="40"/>
      <c r="M17" s="40"/>
      <c r="U17" s="181"/>
      <c r="V17" s="181"/>
      <c r="W17" s="465"/>
      <c r="X17" s="465"/>
      <c r="Y17" s="465"/>
      <c r="Z17" s="465"/>
      <c r="AA17" s="465"/>
      <c r="AC17" s="9"/>
      <c r="AD17" s="9"/>
      <c r="AE17" s="9"/>
      <c r="AF17" s="27"/>
      <c r="AG17" s="9"/>
      <c r="AH17" s="9"/>
      <c r="AI17" s="9"/>
      <c r="AP17" s="9"/>
      <c r="AQ17" s="9"/>
      <c r="AR17" s="9"/>
      <c r="AS17" s="9"/>
      <c r="AT17" s="9"/>
      <c r="AU17" s="9"/>
      <c r="AV17" s="9"/>
      <c r="AW17" s="9"/>
      <c r="AX17" s="9"/>
      <c r="AY17" s="9"/>
      <c r="AZ17" s="9"/>
      <c r="BA17" s="9"/>
      <c r="BB17" s="9"/>
    </row>
    <row r="18" spans="1:54" ht="7.35" customHeight="1" x14ac:dyDescent="0.15">
      <c r="A18" s="209" t="s">
        <v>167</v>
      </c>
      <c r="B18" s="206" t="s">
        <v>10</v>
      </c>
      <c r="C18" s="206" t="s">
        <v>10</v>
      </c>
      <c r="D18" s="206" t="s">
        <v>10</v>
      </c>
      <c r="E18" s="206" t="s">
        <v>10</v>
      </c>
      <c r="F18" s="206" t="s">
        <v>10</v>
      </c>
      <c r="G18" s="51"/>
      <c r="H18" s="51"/>
      <c r="I18" s="52"/>
      <c r="J18" s="21"/>
      <c r="K18" s="21"/>
      <c r="L18" s="40"/>
      <c r="M18" s="40"/>
      <c r="U18" s="190" t="s">
        <v>167</v>
      </c>
      <c r="V18" s="199"/>
      <c r="W18" s="199">
        <f>IF(OR(B18=".",ISNUMBER(B18)),IF((AND(B19=".",B22=".",B26=".",B27=".")),0,IF(OR(AND(ISTEXT(B19),B19&lt;&gt;"."),AND(ISTEXT(B22),B22&lt;&gt;"."),AND(ISTEXT(B26),B26&lt;&gt;"."),AND(ISTEXT(B27),B27&lt;&gt;".")),1,IF((B18=(B19+B22+B26+B27)),0,1))),1)</f>
        <v>0</v>
      </c>
      <c r="X18" s="199">
        <f>IF(OR(C18=".",ISNUMBER(C18)),IF((AND(C19=".",C22=".",C26=".",C27=".")),0,IF(OR(AND(ISTEXT(C19),C19&lt;&gt;"."),AND(ISTEXT(C22),C22&lt;&gt;"."),AND(ISTEXT(C26),C26&lt;&gt;"."),AND(ISTEXT(C27),C27&lt;&gt;".")),1,IF((C18=(C19+C22+C26+C27)),0,1))),1)</f>
        <v>0</v>
      </c>
      <c r="Y18" s="199">
        <f>IF(OR(D18=".",ISNUMBER(D18)),IF((AND(D19=".",D22=".",D26=".",D27=".")),0,IF(OR(AND(ISTEXT(D19),D19&lt;&gt;"."),AND(ISTEXT(D22),D22&lt;&gt;"."),AND(ISTEXT(D26),D26&lt;&gt;"."),AND(ISTEXT(D27),D27&lt;&gt;".")),1,IF((D18=(D19+D22+D26+D27)),0,1))),1)</f>
        <v>0</v>
      </c>
      <c r="Z18" s="199">
        <f>IF(OR(E18=".",ISNUMBER(E18)),IF((AND(E19=".",E22=".",E26=".",E27=".")),0,IF(OR(AND(ISTEXT(E19),E19&lt;&gt;"."),AND(ISTEXT(E22),E22&lt;&gt;"."),AND(ISTEXT(E26),E26&lt;&gt;"."),AND(ISTEXT(E27),E27&lt;&gt;".")),1,IF((E18=(E19+E22+E26+E27)),0,1))),1)</f>
        <v>0</v>
      </c>
      <c r="AA18" s="199">
        <f>IF(OR(F18=".",ISNUMBER(F18)),IF((AND(F19=".",F22=".",F26=".",F27=".")),0,IF(OR(AND(ISTEXT(F19),F19&lt;&gt;"."),AND(ISTEXT(F22),F22&lt;&gt;"."),AND(ISTEXT(F26),F26&lt;&gt;"."),AND(ISTEXT(F27),F27&lt;&gt;".")),1,IF((F18=(F19+F22+F26+F27)),0,1))),1)</f>
        <v>0</v>
      </c>
      <c r="AC18" s="9"/>
      <c r="AD18" s="9"/>
      <c r="AE18" s="9"/>
      <c r="AF18" s="27"/>
      <c r="AG18" s="9"/>
      <c r="AH18" s="9"/>
      <c r="AI18" s="9"/>
      <c r="AP18" s="9"/>
      <c r="AQ18" s="9"/>
      <c r="AR18" s="9"/>
      <c r="AS18" s="9"/>
      <c r="AT18" s="9"/>
      <c r="AU18" s="9"/>
      <c r="AV18" s="9"/>
      <c r="AW18" s="9"/>
      <c r="AX18" s="9"/>
      <c r="AY18" s="9"/>
      <c r="AZ18" s="9"/>
      <c r="BA18" s="9"/>
      <c r="BB18" s="9"/>
    </row>
    <row r="19" spans="1:54" ht="7.35" customHeight="1" x14ac:dyDescent="0.15">
      <c r="A19" s="210" t="s">
        <v>158</v>
      </c>
      <c r="B19" s="207" t="s">
        <v>10</v>
      </c>
      <c r="C19" s="207" t="s">
        <v>10</v>
      </c>
      <c r="D19" s="207" t="s">
        <v>10</v>
      </c>
      <c r="E19" s="207" t="s">
        <v>10</v>
      </c>
      <c r="F19" s="207" t="s">
        <v>10</v>
      </c>
      <c r="G19" s="49"/>
      <c r="H19" s="49"/>
      <c r="I19" s="50"/>
      <c r="J19" s="21"/>
      <c r="K19" s="21"/>
      <c r="L19" s="40"/>
      <c r="M19" s="40"/>
      <c r="U19" s="200" t="s">
        <v>158</v>
      </c>
      <c r="V19" s="199"/>
      <c r="W19" s="199">
        <f>IF(OR(B19=".",ISNUMBER(B19)),IF((AND(B20=".",B21=".")),0,IF(OR(AND(ISTEXT(B20),B20&lt;&gt;"."),AND(ISTEXT(B21),B21&lt;&gt;".")),1,IF((B19=(B20+B21)),0,1))),1)</f>
        <v>0</v>
      </c>
      <c r="X19" s="199">
        <f>IF(OR(C19=".",ISNUMBER(C19)),IF((AND(C20=".",C21=".")),0,IF(OR(AND(ISTEXT(C20),C20&lt;&gt;"."),AND(ISTEXT(C21),C21&lt;&gt;".")),1,IF((C19=(C20+C21)),0,1))),1)</f>
        <v>0</v>
      </c>
      <c r="Y19" s="199">
        <f>IF(OR(D19=".",ISNUMBER(D19)),IF((AND(D20=".",D21=".")),0,IF(OR(AND(ISTEXT(D20),D20&lt;&gt;"."),AND(ISTEXT(D21),D21&lt;&gt;".")),1,IF((D19=(D20+D21)),0,1))),1)</f>
        <v>0</v>
      </c>
      <c r="Z19" s="199">
        <f>IF(OR(E19=".",ISNUMBER(E19)),IF((AND(E20=".",E21=".")),0,IF(OR(AND(ISTEXT(E20),E20&lt;&gt;"."),AND(ISTEXT(E21),E21&lt;&gt;".")),1,IF((E19=(E20+E21)),0,1))),1)</f>
        <v>0</v>
      </c>
      <c r="AA19" s="199">
        <f>IF(OR(F19=".",ISNUMBER(F19)),IF((AND(F20=".",F21=".")),0,IF(OR(AND(ISTEXT(F20),F20&lt;&gt;"."),AND(ISTEXT(F21),F21&lt;&gt;".")),1,IF((F19=(F20+F21)),0,1))),1)</f>
        <v>0</v>
      </c>
      <c r="AC19" s="9"/>
      <c r="AD19" s="9"/>
      <c r="AE19" s="9"/>
      <c r="AF19" s="27"/>
      <c r="AG19" s="9"/>
      <c r="AH19" s="9"/>
      <c r="AI19" s="9"/>
      <c r="AP19" s="9"/>
      <c r="AQ19" s="9"/>
      <c r="AR19" s="9"/>
      <c r="AS19" s="9"/>
      <c r="AT19" s="9"/>
      <c r="AU19" s="9"/>
      <c r="AV19" s="9"/>
      <c r="AW19" s="9"/>
      <c r="AX19" s="9"/>
      <c r="AY19" s="9"/>
      <c r="AZ19" s="9"/>
      <c r="BA19" s="9"/>
      <c r="BB19" s="9"/>
    </row>
    <row r="20" spans="1:54" ht="7.35" customHeight="1" x14ac:dyDescent="0.15">
      <c r="A20" s="211" t="s">
        <v>159</v>
      </c>
      <c r="B20" s="206" t="s">
        <v>10</v>
      </c>
      <c r="C20" s="206" t="s">
        <v>10</v>
      </c>
      <c r="D20" s="206" t="s">
        <v>10</v>
      </c>
      <c r="E20" s="206" t="s">
        <v>10</v>
      </c>
      <c r="F20" s="206" t="s">
        <v>10</v>
      </c>
      <c r="G20" s="51"/>
      <c r="H20" s="51"/>
      <c r="I20" s="52"/>
      <c r="J20" s="21"/>
      <c r="K20" s="21"/>
      <c r="L20" s="40"/>
      <c r="M20" s="40"/>
      <c r="U20" s="192" t="s">
        <v>159</v>
      </c>
      <c r="V20" s="192"/>
      <c r="W20" s="199">
        <f t="shared" ref="W20:AA21" si="0">IF(OR(B20=".",ISNUMBER(B20)),0,1)</f>
        <v>0</v>
      </c>
      <c r="X20" s="199">
        <f t="shared" si="0"/>
        <v>0</v>
      </c>
      <c r="Y20" s="199">
        <f t="shared" si="0"/>
        <v>0</v>
      </c>
      <c r="Z20" s="199">
        <f t="shared" si="0"/>
        <v>0</v>
      </c>
      <c r="AA20" s="199">
        <f t="shared" si="0"/>
        <v>0</v>
      </c>
      <c r="AC20" s="9"/>
      <c r="AD20" s="9"/>
      <c r="AE20" s="9"/>
      <c r="AF20" s="27"/>
      <c r="AG20" s="9"/>
      <c r="AH20" s="9"/>
      <c r="AI20" s="9"/>
      <c r="AP20" s="9"/>
      <c r="AQ20" s="9"/>
      <c r="AR20" s="9"/>
      <c r="AS20" s="9"/>
      <c r="AT20" s="9"/>
      <c r="AU20" s="9"/>
      <c r="AV20" s="9"/>
      <c r="AW20" s="9"/>
      <c r="AX20" s="9"/>
      <c r="AY20" s="9"/>
      <c r="AZ20" s="9"/>
      <c r="BA20" s="9"/>
      <c r="BB20" s="9"/>
    </row>
    <row r="21" spans="1:54" ht="7.35" customHeight="1" x14ac:dyDescent="0.15">
      <c r="A21" s="212" t="s">
        <v>160</v>
      </c>
      <c r="B21" s="207" t="s">
        <v>10</v>
      </c>
      <c r="C21" s="207" t="s">
        <v>10</v>
      </c>
      <c r="D21" s="207" t="s">
        <v>10</v>
      </c>
      <c r="E21" s="207" t="s">
        <v>10</v>
      </c>
      <c r="F21" s="207" t="s">
        <v>10</v>
      </c>
      <c r="G21" s="49"/>
      <c r="H21" s="49"/>
      <c r="I21" s="50"/>
      <c r="J21" s="21"/>
      <c r="K21" s="21"/>
      <c r="L21" s="188"/>
      <c r="M21" s="40"/>
      <c r="U21" s="192" t="s">
        <v>160</v>
      </c>
      <c r="V21" s="199"/>
      <c r="W21" s="199">
        <f t="shared" si="0"/>
        <v>0</v>
      </c>
      <c r="X21" s="199">
        <f t="shared" si="0"/>
        <v>0</v>
      </c>
      <c r="Y21" s="199">
        <f t="shared" si="0"/>
        <v>0</v>
      </c>
      <c r="Z21" s="199">
        <f t="shared" si="0"/>
        <v>0</v>
      </c>
      <c r="AA21" s="199">
        <f t="shared" si="0"/>
        <v>0</v>
      </c>
      <c r="AC21" s="9"/>
      <c r="AD21" s="9"/>
      <c r="AE21" s="9"/>
      <c r="AF21" s="27"/>
      <c r="AG21" s="9"/>
      <c r="AH21" s="9"/>
      <c r="AI21" s="9"/>
      <c r="AP21" s="9"/>
      <c r="AQ21" s="9"/>
      <c r="AR21" s="9"/>
      <c r="AS21" s="9"/>
      <c r="AT21" s="9"/>
      <c r="AU21" s="9"/>
      <c r="AV21" s="9"/>
      <c r="AW21" s="9"/>
      <c r="AX21" s="9"/>
      <c r="AY21" s="9"/>
      <c r="AZ21" s="9"/>
      <c r="BA21" s="9"/>
      <c r="BB21" s="9"/>
    </row>
    <row r="22" spans="1:54" ht="7.35" customHeight="1" x14ac:dyDescent="0.15">
      <c r="A22" s="213" t="s">
        <v>161</v>
      </c>
      <c r="B22" s="208" t="s">
        <v>10</v>
      </c>
      <c r="C22" s="208" t="s">
        <v>10</v>
      </c>
      <c r="D22" s="208" t="s">
        <v>10</v>
      </c>
      <c r="E22" s="208" t="s">
        <v>10</v>
      </c>
      <c r="F22" s="208" t="s">
        <v>10</v>
      </c>
      <c r="G22" s="51"/>
      <c r="H22" s="51"/>
      <c r="I22" s="52"/>
      <c r="J22" s="21"/>
      <c r="K22" s="21"/>
      <c r="L22" s="188"/>
      <c r="M22" s="40"/>
      <c r="U22" s="200" t="s">
        <v>161</v>
      </c>
      <c r="V22" s="199"/>
      <c r="W22" s="199">
        <f>IF(OR(B22=".",ISNUMBER(B22)),IF((AND(B23=".",B24=".", B25=".")),0,IF(OR(AND(ISTEXT(B23),B23&lt;&gt;"."),AND(ISTEXT(B24),B24&lt;&gt;"."),AND(ISTEXT(B25),B25&lt;&gt;".")),1,IF((B22=(B23+B24+B25)),0,1))),1)</f>
        <v>0</v>
      </c>
      <c r="X22" s="199">
        <f>IF(OR(C22=".",ISNUMBER(C22)),IF((AND(C23=".",C24=".", C25=".")),0,IF(OR(AND(ISTEXT(C23),C23&lt;&gt;"."),AND(ISTEXT(C24),C24&lt;&gt;"."),AND(ISTEXT(C25),C25&lt;&gt;".")),1,IF((C22=(C23+C24+C25)),0,1))),1)</f>
        <v>0</v>
      </c>
      <c r="Y22" s="199">
        <f>IF(OR(D22=".",ISNUMBER(D22)),IF((AND(D23=".",D24=".", D25=".")),0,IF(OR(AND(ISTEXT(D23),D23&lt;&gt;"."),AND(ISTEXT(D24),D24&lt;&gt;"."),AND(ISTEXT(D25),D25&lt;&gt;".")),1,IF((D22=(D23+D24+D25)),0,1))),1)</f>
        <v>0</v>
      </c>
      <c r="Z22" s="199">
        <f>IF(OR(E22=".",ISNUMBER(E22)),IF((AND(E23=".",E24=".", E25=".")),0,IF(OR(AND(ISTEXT(E23),E23&lt;&gt;"."),AND(ISTEXT(E24),E24&lt;&gt;"."),AND(ISTEXT(E25),E25&lt;&gt;".")),1,IF((E22=(E23+E24+E25)),0,1))),1)</f>
        <v>0</v>
      </c>
      <c r="AA22" s="199">
        <f>IF(OR(F22=".",ISNUMBER(F22)),IF((AND(F23=".",F24=".", F25=".")),0,IF(OR(AND(ISTEXT(F23),F23&lt;&gt;"."),AND(ISTEXT(F24),F24&lt;&gt;"."),AND(ISTEXT(F25),F25&lt;&gt;".")),1,IF((F22=(F23+F24+F25)),0,1))),1)</f>
        <v>0</v>
      </c>
      <c r="AC22" s="9"/>
      <c r="AD22" s="9"/>
      <c r="AE22" s="9"/>
      <c r="AF22" s="27"/>
      <c r="AG22" s="9"/>
      <c r="AH22" s="9"/>
      <c r="AI22" s="9"/>
      <c r="AP22" s="9"/>
      <c r="AQ22" s="9"/>
      <c r="AR22" s="9"/>
      <c r="AS22" s="9"/>
      <c r="AT22" s="9"/>
      <c r="AU22" s="9"/>
      <c r="AV22" s="9"/>
      <c r="AW22" s="9"/>
      <c r="AX22" s="9"/>
      <c r="AY22" s="9"/>
      <c r="AZ22" s="9"/>
      <c r="BA22" s="9"/>
      <c r="BB22" s="9"/>
    </row>
    <row r="23" spans="1:54" ht="7.35" customHeight="1" x14ac:dyDescent="0.15">
      <c r="A23" s="212" t="s">
        <v>162</v>
      </c>
      <c r="B23" s="207" t="s">
        <v>10</v>
      </c>
      <c r="C23" s="207" t="s">
        <v>10</v>
      </c>
      <c r="D23" s="207" t="s">
        <v>10</v>
      </c>
      <c r="E23" s="207" t="s">
        <v>10</v>
      </c>
      <c r="F23" s="207" t="s">
        <v>10</v>
      </c>
      <c r="G23" s="49"/>
      <c r="H23" s="49"/>
      <c r="I23" s="50"/>
      <c r="J23" s="21"/>
      <c r="K23" s="21"/>
      <c r="L23" s="40"/>
      <c r="M23" s="40"/>
      <c r="U23" s="192" t="s">
        <v>162</v>
      </c>
      <c r="V23" s="199"/>
      <c r="W23" s="199">
        <f t="shared" ref="W23:AA27" si="1">IF(OR(B23=".",ISNUMBER(B23)),0,1)</f>
        <v>0</v>
      </c>
      <c r="X23" s="199">
        <f t="shared" si="1"/>
        <v>0</v>
      </c>
      <c r="Y23" s="199">
        <f t="shared" si="1"/>
        <v>0</v>
      </c>
      <c r="Z23" s="199">
        <f t="shared" si="1"/>
        <v>0</v>
      </c>
      <c r="AA23" s="199">
        <f t="shared" si="1"/>
        <v>0</v>
      </c>
      <c r="AC23" s="9"/>
      <c r="AD23" s="9"/>
      <c r="AE23" s="9"/>
      <c r="AF23" s="27"/>
      <c r="AG23" s="9"/>
      <c r="AH23" s="9"/>
      <c r="AI23" s="9"/>
      <c r="AP23" s="9"/>
      <c r="AQ23" s="9"/>
      <c r="AR23" s="9"/>
      <c r="AS23" s="9"/>
      <c r="AT23" s="9"/>
      <c r="AU23" s="9"/>
      <c r="AV23" s="9"/>
      <c r="AW23" s="9"/>
      <c r="AX23" s="9"/>
      <c r="AY23" s="9"/>
      <c r="AZ23" s="9"/>
      <c r="BA23" s="9"/>
      <c r="BB23" s="9"/>
    </row>
    <row r="24" spans="1:54" ht="7.35" customHeight="1" x14ac:dyDescent="0.15">
      <c r="A24" s="211" t="s">
        <v>163</v>
      </c>
      <c r="B24" s="206" t="s">
        <v>10</v>
      </c>
      <c r="C24" s="206" t="s">
        <v>10</v>
      </c>
      <c r="D24" s="206" t="s">
        <v>10</v>
      </c>
      <c r="E24" s="206" t="s">
        <v>10</v>
      </c>
      <c r="F24" s="206" t="s">
        <v>10</v>
      </c>
      <c r="G24" s="51"/>
      <c r="H24" s="51"/>
      <c r="I24" s="52"/>
      <c r="J24" s="21"/>
      <c r="K24" s="21"/>
      <c r="L24" s="40"/>
      <c r="M24" s="40"/>
      <c r="U24" s="191" t="s">
        <v>163</v>
      </c>
      <c r="V24" s="199"/>
      <c r="W24" s="199">
        <f t="shared" si="1"/>
        <v>0</v>
      </c>
      <c r="X24" s="199">
        <f t="shared" si="1"/>
        <v>0</v>
      </c>
      <c r="Y24" s="199">
        <f t="shared" si="1"/>
        <v>0</v>
      </c>
      <c r="Z24" s="199">
        <f t="shared" si="1"/>
        <v>0</v>
      </c>
      <c r="AA24" s="199">
        <f t="shared" si="1"/>
        <v>0</v>
      </c>
      <c r="AC24" s="9"/>
      <c r="AD24" s="9"/>
      <c r="AE24" s="9"/>
      <c r="AF24" s="27"/>
      <c r="AG24" s="9"/>
      <c r="AH24" s="9"/>
      <c r="AI24" s="9"/>
      <c r="AP24" s="9"/>
      <c r="AQ24" s="9"/>
      <c r="AR24" s="9"/>
      <c r="AS24" s="9"/>
      <c r="AT24" s="9"/>
      <c r="AU24" s="9"/>
      <c r="AV24" s="9"/>
      <c r="AW24" s="9"/>
      <c r="AX24" s="9"/>
      <c r="AY24" s="9"/>
      <c r="AZ24" s="9"/>
      <c r="BA24" s="9"/>
      <c r="BB24" s="9"/>
    </row>
    <row r="25" spans="1:54" ht="9" customHeight="1" x14ac:dyDescent="0.15">
      <c r="A25" s="212" t="s">
        <v>164</v>
      </c>
      <c r="B25" s="207" t="s">
        <v>10</v>
      </c>
      <c r="C25" s="207" t="s">
        <v>10</v>
      </c>
      <c r="D25" s="207" t="s">
        <v>10</v>
      </c>
      <c r="E25" s="207" t="s">
        <v>10</v>
      </c>
      <c r="F25" s="207" t="s">
        <v>10</v>
      </c>
      <c r="G25" s="49"/>
      <c r="H25" s="49"/>
      <c r="I25" s="50"/>
      <c r="J25" s="21"/>
      <c r="K25" s="21"/>
      <c r="L25" s="40"/>
      <c r="M25" s="40"/>
      <c r="U25" s="192" t="s">
        <v>164</v>
      </c>
      <c r="V25" s="199"/>
      <c r="W25" s="199">
        <f t="shared" si="1"/>
        <v>0</v>
      </c>
      <c r="X25" s="199">
        <f t="shared" si="1"/>
        <v>0</v>
      </c>
      <c r="Y25" s="199">
        <f t="shared" si="1"/>
        <v>0</v>
      </c>
      <c r="Z25" s="199">
        <f t="shared" si="1"/>
        <v>0</v>
      </c>
      <c r="AA25" s="199">
        <f t="shared" si="1"/>
        <v>0</v>
      </c>
      <c r="AC25" s="9"/>
      <c r="AD25" s="9"/>
      <c r="AE25" s="9"/>
      <c r="AF25" s="27"/>
      <c r="AG25" s="9"/>
      <c r="AH25" s="9"/>
      <c r="AI25" s="9"/>
      <c r="AP25" s="9"/>
      <c r="AQ25" s="9"/>
      <c r="AR25" s="9"/>
      <c r="AS25" s="9"/>
      <c r="AT25" s="9"/>
      <c r="AU25" s="9"/>
      <c r="AV25" s="9"/>
      <c r="AW25" s="9"/>
      <c r="AX25" s="9"/>
      <c r="AY25" s="9"/>
      <c r="AZ25" s="9"/>
      <c r="BA25" s="9"/>
      <c r="BB25" s="9"/>
    </row>
    <row r="26" spans="1:54" ht="7.35" customHeight="1" x14ac:dyDescent="0.15">
      <c r="A26" s="213" t="s">
        <v>165</v>
      </c>
      <c r="B26" s="206" t="s">
        <v>10</v>
      </c>
      <c r="C26" s="206" t="s">
        <v>10</v>
      </c>
      <c r="D26" s="206" t="s">
        <v>10</v>
      </c>
      <c r="E26" s="206" t="s">
        <v>10</v>
      </c>
      <c r="F26" s="206" t="s">
        <v>10</v>
      </c>
      <c r="G26" s="51"/>
      <c r="H26" s="51"/>
      <c r="I26" s="52"/>
      <c r="J26" s="21"/>
      <c r="K26" s="21"/>
      <c r="L26" s="40"/>
      <c r="M26" s="40"/>
      <c r="U26" s="200" t="s">
        <v>165</v>
      </c>
      <c r="V26" s="199"/>
      <c r="W26" s="199">
        <f t="shared" si="1"/>
        <v>0</v>
      </c>
      <c r="X26" s="199">
        <f t="shared" si="1"/>
        <v>0</v>
      </c>
      <c r="Y26" s="199">
        <f t="shared" si="1"/>
        <v>0</v>
      </c>
      <c r="Z26" s="199">
        <f t="shared" si="1"/>
        <v>0</v>
      </c>
      <c r="AA26" s="199">
        <f t="shared" si="1"/>
        <v>0</v>
      </c>
      <c r="AC26" s="9"/>
      <c r="AD26" s="9"/>
      <c r="AE26" s="9"/>
      <c r="AF26" s="27"/>
      <c r="AG26" s="9"/>
      <c r="AH26" s="9"/>
      <c r="AI26" s="9"/>
      <c r="AP26" s="9"/>
      <c r="AQ26" s="9"/>
      <c r="AR26" s="9"/>
      <c r="AS26" s="9"/>
      <c r="AT26" s="9"/>
      <c r="AU26" s="9"/>
      <c r="AV26" s="9"/>
      <c r="AW26" s="9"/>
      <c r="AX26" s="9"/>
      <c r="AY26" s="9"/>
      <c r="AZ26" s="9"/>
      <c r="BA26" s="9"/>
      <c r="BB26" s="9"/>
    </row>
    <row r="27" spans="1:54" ht="7.35" customHeight="1" x14ac:dyDescent="0.15">
      <c r="A27" s="210" t="s">
        <v>166</v>
      </c>
      <c r="B27" s="207" t="s">
        <v>10</v>
      </c>
      <c r="C27" s="207" t="s">
        <v>10</v>
      </c>
      <c r="D27" s="207" t="s">
        <v>10</v>
      </c>
      <c r="E27" s="207" t="s">
        <v>10</v>
      </c>
      <c r="F27" s="207" t="s">
        <v>10</v>
      </c>
      <c r="G27" s="49"/>
      <c r="H27" s="49"/>
      <c r="I27" s="50"/>
      <c r="J27" s="21"/>
      <c r="K27" s="21"/>
      <c r="L27" s="40"/>
      <c r="M27" s="40"/>
      <c r="U27" s="200" t="s">
        <v>166</v>
      </c>
      <c r="V27" s="199"/>
      <c r="W27" s="199">
        <f t="shared" si="1"/>
        <v>0</v>
      </c>
      <c r="X27" s="199">
        <f t="shared" si="1"/>
        <v>0</v>
      </c>
      <c r="Y27" s="199">
        <f t="shared" si="1"/>
        <v>0</v>
      </c>
      <c r="Z27" s="199">
        <f t="shared" si="1"/>
        <v>0</v>
      </c>
      <c r="AA27" s="199">
        <f t="shared" si="1"/>
        <v>0</v>
      </c>
      <c r="AC27" s="9"/>
      <c r="AD27" s="9"/>
      <c r="AE27" s="9"/>
      <c r="AF27" s="27"/>
      <c r="AG27" s="9"/>
      <c r="AH27" s="9"/>
      <c r="AI27" s="9"/>
      <c r="AP27" s="9"/>
      <c r="AQ27" s="9"/>
      <c r="AR27" s="9"/>
      <c r="AS27" s="9"/>
      <c r="AT27" s="9"/>
      <c r="AU27" s="9"/>
      <c r="AV27" s="9"/>
      <c r="AW27" s="9"/>
      <c r="AX27" s="9"/>
      <c r="AY27" s="9"/>
      <c r="AZ27" s="9"/>
      <c r="BA27" s="9"/>
      <c r="BB27" s="9"/>
    </row>
    <row r="28" spans="1:54" ht="7.35" customHeight="1" x14ac:dyDescent="0.15">
      <c r="A28" s="468" t="s">
        <v>1</v>
      </c>
      <c r="B28" s="468"/>
      <c r="C28" s="468"/>
      <c r="D28" s="468"/>
      <c r="E28" s="468"/>
      <c r="F28" s="468"/>
      <c r="G28" s="51"/>
      <c r="H28" s="51"/>
      <c r="I28" s="52"/>
      <c r="J28" s="21"/>
      <c r="K28" s="21"/>
      <c r="L28" s="40"/>
      <c r="M28" s="40"/>
      <c r="U28" s="181"/>
      <c r="V28" s="181"/>
      <c r="W28" s="181"/>
      <c r="X28" s="181"/>
      <c r="Y28" s="181"/>
      <c r="Z28" s="181"/>
      <c r="AA28" s="181"/>
      <c r="AC28" s="9"/>
      <c r="AD28" s="9"/>
      <c r="AE28" s="9"/>
      <c r="AF28" s="27"/>
      <c r="AG28" s="9"/>
      <c r="AH28" s="9"/>
      <c r="AI28" s="9"/>
      <c r="AP28" s="9"/>
      <c r="AQ28" s="9"/>
      <c r="AR28" s="9"/>
      <c r="AS28" s="9"/>
      <c r="AT28" s="9"/>
      <c r="AU28" s="9"/>
      <c r="AV28" s="9"/>
      <c r="AW28" s="9"/>
      <c r="AX28" s="9"/>
      <c r="AY28" s="9"/>
      <c r="AZ28" s="9"/>
      <c r="BA28" s="9"/>
      <c r="BB28" s="9"/>
    </row>
    <row r="29" spans="1:54" ht="8.1" customHeight="1" x14ac:dyDescent="0.15">
      <c r="A29" s="468" t="s">
        <v>1</v>
      </c>
      <c r="B29" s="468"/>
      <c r="C29" s="468"/>
      <c r="D29" s="468"/>
      <c r="E29" s="468"/>
      <c r="F29" s="468"/>
      <c r="G29" s="49"/>
      <c r="H29" s="49"/>
      <c r="I29" s="50"/>
      <c r="J29" s="21"/>
      <c r="K29" s="21"/>
      <c r="L29" s="40"/>
      <c r="M29" s="40"/>
      <c r="U29" s="182"/>
      <c r="V29" s="182"/>
      <c r="W29" s="182"/>
      <c r="X29" s="182" t="str">
        <f>TEXT(SUM(W18:AA27),"0")</f>
        <v>0</v>
      </c>
      <c r="Y29" s="182"/>
      <c r="Z29" s="182"/>
      <c r="AA29" s="182"/>
      <c r="AC29" s="9"/>
      <c r="AD29" s="9"/>
      <c r="AE29" s="9"/>
      <c r="AF29" s="27"/>
      <c r="AG29" s="9"/>
      <c r="AH29" s="9"/>
      <c r="AI29" s="9"/>
      <c r="AP29" s="9"/>
      <c r="AQ29" s="9"/>
      <c r="AR29" s="9"/>
      <c r="AS29" s="9"/>
      <c r="AT29" s="9"/>
      <c r="AU29" s="9"/>
      <c r="AV29" s="9"/>
      <c r="AW29" s="9"/>
      <c r="AX29" s="9"/>
      <c r="AY29" s="9"/>
      <c r="AZ29" s="9"/>
      <c r="BA29" s="9"/>
      <c r="BB29" s="9"/>
    </row>
    <row r="30" spans="1:54" ht="8.1" customHeight="1" x14ac:dyDescent="0.15">
      <c r="A30" s="201"/>
      <c r="B30" s="202"/>
      <c r="C30" s="202"/>
      <c r="D30" s="202"/>
      <c r="E30" s="202"/>
      <c r="F30" s="203"/>
      <c r="G30" s="51"/>
      <c r="H30" s="51"/>
      <c r="I30" s="52"/>
      <c r="J30" s="21"/>
      <c r="K30" s="21"/>
      <c r="L30" s="40"/>
      <c r="M30" s="40"/>
      <c r="U30" s="182"/>
      <c r="V30" s="182"/>
      <c r="W30" s="182">
        <f>SUM(W18:AA27)</f>
        <v>0</v>
      </c>
      <c r="X30" s="182" t="s">
        <v>48</v>
      </c>
      <c r="Y30" s="182"/>
      <c r="Z30" s="182"/>
      <c r="AA30" s="182"/>
      <c r="AC30" s="9"/>
      <c r="AD30" s="9"/>
      <c r="AE30" s="9"/>
      <c r="AF30" s="27"/>
      <c r="AG30" s="9"/>
      <c r="AH30" s="9"/>
      <c r="AI30" s="9"/>
      <c r="AP30" s="9"/>
      <c r="AQ30" s="9"/>
      <c r="AR30" s="9"/>
      <c r="AS30" s="9"/>
      <c r="AT30" s="9"/>
      <c r="AU30" s="9"/>
      <c r="AV30" s="9"/>
      <c r="AW30" s="9"/>
      <c r="AX30" s="9"/>
      <c r="AY30" s="9"/>
      <c r="AZ30" s="9"/>
      <c r="BA30" s="9"/>
      <c r="BB30" s="9"/>
    </row>
    <row r="31" spans="1:54" ht="11.55" customHeight="1" x14ac:dyDescent="0.15">
      <c r="A31" s="183" t="s">
        <v>154</v>
      </c>
      <c r="B31" s="202"/>
      <c r="C31" s="202"/>
      <c r="D31" s="202"/>
      <c r="E31" s="202"/>
      <c r="F31" s="203"/>
      <c r="G31" s="49"/>
      <c r="H31" s="49"/>
      <c r="I31" s="50"/>
      <c r="J31" s="21"/>
      <c r="K31" s="21"/>
      <c r="L31" s="40"/>
      <c r="M31" s="40"/>
      <c r="U31" s="178"/>
      <c r="V31" s="178"/>
      <c r="W31" s="178"/>
      <c r="X31" s="178" t="str">
        <f>CONCATENATE("Inconsistencies detected: ",X29)</f>
        <v>Inconsistencies detected: 0</v>
      </c>
      <c r="Y31" s="178"/>
      <c r="Z31" s="178"/>
      <c r="AA31" s="178"/>
      <c r="AC31" s="9"/>
      <c r="AD31" s="9"/>
      <c r="AE31" s="9"/>
      <c r="AF31" s="27"/>
      <c r="AG31" s="9"/>
      <c r="AH31" s="9"/>
      <c r="AI31" s="9"/>
      <c r="AP31" s="9"/>
      <c r="AQ31" s="9"/>
      <c r="AR31" s="9"/>
      <c r="AS31" s="9"/>
      <c r="AT31" s="9"/>
      <c r="AU31" s="9"/>
      <c r="AV31" s="9"/>
      <c r="AW31" s="9"/>
      <c r="AX31" s="9"/>
      <c r="AY31" s="9"/>
      <c r="AZ31" s="9"/>
      <c r="BA31" s="9"/>
      <c r="BB31" s="9"/>
    </row>
    <row r="32" spans="1:54" ht="11.55" customHeight="1" x14ac:dyDescent="0.15">
      <c r="A32" s="183" t="s">
        <v>155</v>
      </c>
      <c r="B32" s="202"/>
      <c r="C32" s="202"/>
      <c r="D32" s="202"/>
      <c r="E32" s="202"/>
      <c r="F32" s="203"/>
      <c r="G32" s="51"/>
      <c r="H32" s="51"/>
      <c r="I32" s="52"/>
      <c r="J32" s="21"/>
      <c r="K32" s="21"/>
      <c r="L32" s="40"/>
      <c r="M32" s="40"/>
      <c r="AC32" s="9"/>
      <c r="AD32" s="9"/>
      <c r="AE32" s="9"/>
      <c r="AF32" s="27"/>
      <c r="AG32" s="9"/>
      <c r="AH32" s="9"/>
      <c r="AI32" s="9"/>
      <c r="AP32" s="9"/>
      <c r="AQ32" s="9"/>
      <c r="AR32" s="9"/>
      <c r="AS32" s="9"/>
      <c r="AT32" s="9"/>
      <c r="AU32" s="9"/>
      <c r="AV32" s="9"/>
      <c r="AW32" s="9"/>
      <c r="AX32" s="9"/>
      <c r="AY32" s="9"/>
      <c r="AZ32" s="9"/>
      <c r="BA32" s="9"/>
      <c r="BB32" s="9"/>
    </row>
    <row r="33" spans="1:54" ht="11.55" customHeight="1" x14ac:dyDescent="0.15">
      <c r="A33" s="183" t="s">
        <v>156</v>
      </c>
      <c r="B33" s="202"/>
      <c r="C33" s="202"/>
      <c r="D33" s="202"/>
      <c r="E33" s="202"/>
      <c r="F33" s="203"/>
      <c r="G33" s="49"/>
      <c r="H33" s="49"/>
      <c r="I33" s="50"/>
      <c r="J33" s="21"/>
      <c r="K33" s="21"/>
      <c r="L33" s="40"/>
      <c r="M33" s="40"/>
      <c r="AC33" s="9"/>
      <c r="AD33" s="9"/>
      <c r="AE33" s="9"/>
      <c r="AF33" s="27"/>
      <c r="AG33" s="9"/>
      <c r="AH33" s="9"/>
      <c r="AI33" s="9"/>
      <c r="AP33" s="9"/>
      <c r="AQ33" s="9"/>
      <c r="AR33" s="9"/>
      <c r="AS33" s="9"/>
      <c r="AT33" s="9"/>
      <c r="AU33" s="9"/>
      <c r="AV33" s="9"/>
      <c r="AW33" s="9"/>
      <c r="AX33" s="9"/>
      <c r="AY33" s="9"/>
      <c r="AZ33" s="9"/>
      <c r="BA33" s="9"/>
      <c r="BB33" s="9"/>
    </row>
    <row r="34" spans="1:54" ht="11.55" customHeight="1" x14ac:dyDescent="0.15">
      <c r="A34" s="183" t="s">
        <v>157</v>
      </c>
      <c r="B34" s="202"/>
      <c r="C34" s="202"/>
      <c r="D34" s="202"/>
      <c r="E34" s="202"/>
      <c r="F34" s="203"/>
      <c r="G34" s="51"/>
      <c r="H34" s="51"/>
      <c r="I34" s="52"/>
      <c r="J34" s="21"/>
      <c r="K34" s="21"/>
      <c r="L34" s="40"/>
      <c r="M34" s="40"/>
      <c r="AC34" s="9"/>
      <c r="AD34" s="9"/>
      <c r="AE34" s="9"/>
      <c r="AF34" s="27"/>
      <c r="AG34" s="9"/>
      <c r="AH34" s="9"/>
      <c r="AI34" s="9"/>
      <c r="AP34" s="9"/>
      <c r="AQ34" s="9"/>
      <c r="AR34" s="9"/>
      <c r="AS34" s="9"/>
      <c r="AT34" s="9"/>
      <c r="AU34" s="9"/>
      <c r="AV34" s="9"/>
      <c r="AW34" s="9"/>
      <c r="AX34" s="9"/>
      <c r="AY34" s="9"/>
      <c r="AZ34" s="9"/>
      <c r="BA34" s="9"/>
      <c r="BB34" s="9"/>
    </row>
    <row r="35" spans="1:54" ht="10.199999999999999" x14ac:dyDescent="0.15">
      <c r="A35" s="214"/>
      <c r="G35" s="40"/>
      <c r="H35" s="40"/>
      <c r="I35" s="40"/>
      <c r="J35" s="40"/>
      <c r="K35" s="40"/>
      <c r="L35" s="40"/>
      <c r="M35" s="40"/>
    </row>
    <row r="36" spans="1:54" x14ac:dyDescent="0.15">
      <c r="G36" s="40"/>
      <c r="H36" s="40"/>
      <c r="I36" s="40"/>
      <c r="J36" s="40"/>
      <c r="K36" s="40"/>
      <c r="L36" s="40"/>
      <c r="M36" s="40"/>
    </row>
    <row r="37" spans="1:54" x14ac:dyDescent="0.15">
      <c r="G37" s="40"/>
      <c r="H37" s="40"/>
      <c r="I37" s="40"/>
      <c r="J37" s="40"/>
      <c r="K37" s="40"/>
      <c r="L37" s="40"/>
      <c r="M37" s="40"/>
    </row>
    <row r="38" spans="1:54" x14ac:dyDescent="0.15">
      <c r="G38" s="40"/>
      <c r="H38" s="40"/>
      <c r="I38" s="40"/>
      <c r="J38" s="40"/>
      <c r="K38" s="40"/>
      <c r="L38" s="40"/>
      <c r="M38" s="40"/>
    </row>
    <row r="39" spans="1:54" x14ac:dyDescent="0.15">
      <c r="G39" s="40"/>
      <c r="H39" s="40"/>
      <c r="I39" s="40"/>
      <c r="J39" s="40"/>
      <c r="K39" s="40"/>
      <c r="L39" s="40"/>
      <c r="M39" s="40"/>
    </row>
    <row r="40" spans="1:54" x14ac:dyDescent="0.15">
      <c r="G40" s="40"/>
      <c r="H40" s="40"/>
      <c r="I40" s="40"/>
      <c r="J40" s="40"/>
      <c r="K40" s="40"/>
      <c r="L40" s="40"/>
      <c r="M40" s="40"/>
    </row>
    <row r="41" spans="1:54" x14ac:dyDescent="0.15">
      <c r="G41" s="40"/>
      <c r="H41" s="40"/>
      <c r="I41" s="40"/>
      <c r="J41" s="40"/>
      <c r="K41" s="40"/>
      <c r="L41" s="40"/>
      <c r="M41" s="40"/>
    </row>
    <row r="42" spans="1:54" x14ac:dyDescent="0.15">
      <c r="G42" s="40"/>
      <c r="H42" s="40"/>
      <c r="I42" s="40"/>
      <c r="J42" s="40"/>
      <c r="K42" s="40"/>
      <c r="L42" s="40"/>
      <c r="M42" s="40"/>
    </row>
    <row r="43" spans="1:54" x14ac:dyDescent="0.15">
      <c r="G43" s="40"/>
      <c r="H43" s="40"/>
      <c r="I43" s="40"/>
      <c r="J43" s="40"/>
      <c r="K43" s="40"/>
      <c r="L43" s="40"/>
      <c r="M43" s="40"/>
    </row>
    <row r="44" spans="1:54" x14ac:dyDescent="0.15">
      <c r="G44" s="40"/>
      <c r="H44" s="40"/>
      <c r="I44" s="40"/>
      <c r="J44" s="40"/>
      <c r="K44" s="40"/>
      <c r="L44" s="40"/>
      <c r="M44" s="40"/>
    </row>
    <row r="45" spans="1:54" x14ac:dyDescent="0.15">
      <c r="G45" s="40"/>
      <c r="H45" s="40"/>
      <c r="I45" s="40"/>
      <c r="J45" s="40"/>
      <c r="K45" s="40"/>
      <c r="L45" s="40"/>
      <c r="M45" s="40"/>
    </row>
    <row r="46" spans="1:54" x14ac:dyDescent="0.15">
      <c r="G46" s="40"/>
      <c r="H46" s="40"/>
      <c r="I46" s="40"/>
      <c r="J46" s="40"/>
      <c r="K46" s="40"/>
      <c r="L46" s="40"/>
      <c r="M46" s="40"/>
    </row>
    <row r="47" spans="1:54" x14ac:dyDescent="0.15">
      <c r="G47" s="40"/>
      <c r="H47" s="40"/>
      <c r="I47" s="40"/>
      <c r="J47" s="40"/>
      <c r="K47" s="40"/>
      <c r="L47" s="40"/>
      <c r="M47" s="40"/>
    </row>
    <row r="48" spans="1:54" x14ac:dyDescent="0.15">
      <c r="G48" s="40"/>
      <c r="H48" s="40"/>
      <c r="I48" s="40"/>
      <c r="J48" s="40"/>
      <c r="K48" s="40"/>
      <c r="L48" s="40"/>
      <c r="M48" s="40"/>
    </row>
    <row r="49" spans="7:13" x14ac:dyDescent="0.15">
      <c r="G49" s="40"/>
      <c r="H49" s="40"/>
      <c r="I49" s="40"/>
      <c r="J49" s="40"/>
      <c r="K49" s="40"/>
      <c r="L49" s="40"/>
      <c r="M49" s="40"/>
    </row>
    <row r="50" spans="7:13" x14ac:dyDescent="0.15">
      <c r="G50" s="40"/>
      <c r="H50" s="40"/>
      <c r="I50" s="40"/>
      <c r="J50" s="40"/>
      <c r="K50" s="40"/>
      <c r="L50" s="40"/>
      <c r="M50" s="40"/>
    </row>
    <row r="51" spans="7:13" x14ac:dyDescent="0.15">
      <c r="G51" s="40"/>
      <c r="H51" s="40"/>
      <c r="I51" s="40"/>
      <c r="J51" s="40"/>
      <c r="K51" s="40"/>
      <c r="L51" s="40"/>
      <c r="M51" s="40"/>
    </row>
    <row r="52" spans="7:13" x14ac:dyDescent="0.15">
      <c r="G52" s="40"/>
      <c r="H52" s="40"/>
      <c r="I52" s="40"/>
      <c r="J52" s="40"/>
      <c r="K52" s="40"/>
      <c r="L52" s="40"/>
      <c r="M52" s="40"/>
    </row>
    <row r="53" spans="7:13" x14ac:dyDescent="0.15">
      <c r="G53" s="40"/>
      <c r="H53" s="40"/>
      <c r="I53" s="40"/>
      <c r="J53" s="40"/>
      <c r="K53" s="40"/>
      <c r="L53" s="40"/>
      <c r="M53" s="40"/>
    </row>
  </sheetData>
  <mergeCells count="18">
    <mergeCell ref="A2:F2"/>
    <mergeCell ref="A5:F5"/>
    <mergeCell ref="B6:F7"/>
    <mergeCell ref="A8:F8"/>
    <mergeCell ref="Z14:Z17"/>
    <mergeCell ref="AA14:AA17"/>
    <mergeCell ref="B16:F16"/>
    <mergeCell ref="A28:F28"/>
    <mergeCell ref="A29:F29"/>
    <mergeCell ref="W14:W17"/>
    <mergeCell ref="X14:X17"/>
    <mergeCell ref="Y14:Y17"/>
    <mergeCell ref="B11:B14"/>
    <mergeCell ref="C11:C14"/>
    <mergeCell ref="D11:D14"/>
    <mergeCell ref="E11:E14"/>
    <mergeCell ref="F11:F14"/>
    <mergeCell ref="A11:A14"/>
  </mergeCells>
  <conditionalFormatting sqref="A2">
    <cfRule type="expression" dxfId="0" priority="1">
      <formula>$J$7&lt;&gt;0</formula>
    </cfRule>
    <cfRule type="expression" priority="2">
      <formula>$J$7=0</formula>
    </cfRule>
  </conditionalFormatting>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K243"/>
  <sheetViews>
    <sheetView zoomScaleNormal="100" workbookViewId="0">
      <selection activeCell="B5" sqref="B5:B8"/>
    </sheetView>
  </sheetViews>
  <sheetFormatPr defaultColWidth="10.5546875" defaultRowHeight="13.2" x14ac:dyDescent="0.25"/>
  <cols>
    <col min="1" max="1" width="4.77734375" style="151" customWidth="1"/>
    <col min="2" max="2" width="50.77734375" style="70" customWidth="1"/>
    <col min="3" max="3" width="70.77734375" style="70" customWidth="1"/>
    <col min="4" max="4" width="74.77734375" style="70" customWidth="1"/>
    <col min="5" max="252" width="10.5546875" style="69"/>
    <col min="253" max="253" width="7.77734375" style="69" customWidth="1"/>
    <col min="254" max="254" width="29.77734375" style="69" customWidth="1"/>
    <col min="255" max="255" width="18.77734375" style="69" customWidth="1"/>
    <col min="256" max="259" width="22.77734375" style="69" customWidth="1"/>
    <col min="260" max="508" width="10.5546875" style="69"/>
    <col min="509" max="509" width="7.77734375" style="69" customWidth="1"/>
    <col min="510" max="510" width="29.77734375" style="69" customWidth="1"/>
    <col min="511" max="511" width="18.77734375" style="69" customWidth="1"/>
    <col min="512" max="515" width="22.77734375" style="69" customWidth="1"/>
    <col min="516" max="764" width="10.5546875" style="69"/>
    <col min="765" max="765" width="7.77734375" style="69" customWidth="1"/>
    <col min="766" max="766" width="29.77734375" style="69" customWidth="1"/>
    <col min="767" max="767" width="18.77734375" style="69" customWidth="1"/>
    <col min="768" max="771" width="22.77734375" style="69" customWidth="1"/>
    <col min="772" max="1020" width="10.5546875" style="69"/>
    <col min="1021" max="1021" width="7.77734375" style="69" customWidth="1"/>
    <col min="1022" max="1022" width="29.77734375" style="69" customWidth="1"/>
    <col min="1023" max="1023" width="18.77734375" style="69" customWidth="1"/>
    <col min="1024" max="1027" width="22.77734375" style="69" customWidth="1"/>
    <col min="1028" max="1276" width="10.5546875" style="69"/>
    <col min="1277" max="1277" width="7.77734375" style="69" customWidth="1"/>
    <col min="1278" max="1278" width="29.77734375" style="69" customWidth="1"/>
    <col min="1279" max="1279" width="18.77734375" style="69" customWidth="1"/>
    <col min="1280" max="1283" width="22.77734375" style="69" customWidth="1"/>
    <col min="1284" max="1532" width="10.5546875" style="69"/>
    <col min="1533" max="1533" width="7.77734375" style="69" customWidth="1"/>
    <col min="1534" max="1534" width="29.77734375" style="69" customWidth="1"/>
    <col min="1535" max="1535" width="18.77734375" style="69" customWidth="1"/>
    <col min="1536" max="1539" width="22.77734375" style="69" customWidth="1"/>
    <col min="1540" max="1788" width="10.5546875" style="69"/>
    <col min="1789" max="1789" width="7.77734375" style="69" customWidth="1"/>
    <col min="1790" max="1790" width="29.77734375" style="69" customWidth="1"/>
    <col min="1791" max="1791" width="18.77734375" style="69" customWidth="1"/>
    <col min="1792" max="1795" width="22.77734375" style="69" customWidth="1"/>
    <col min="1796" max="2044" width="10.5546875" style="69"/>
    <col min="2045" max="2045" width="7.77734375" style="69" customWidth="1"/>
    <col min="2046" max="2046" width="29.77734375" style="69" customWidth="1"/>
    <col min="2047" max="2047" width="18.77734375" style="69" customWidth="1"/>
    <col min="2048" max="2051" width="22.77734375" style="69" customWidth="1"/>
    <col min="2052" max="2300" width="10.5546875" style="69"/>
    <col min="2301" max="2301" width="7.77734375" style="69" customWidth="1"/>
    <col min="2302" max="2302" width="29.77734375" style="69" customWidth="1"/>
    <col min="2303" max="2303" width="18.77734375" style="69" customWidth="1"/>
    <col min="2304" max="2307" width="22.77734375" style="69" customWidth="1"/>
    <col min="2308" max="2556" width="10.5546875" style="69"/>
    <col min="2557" max="2557" width="7.77734375" style="69" customWidth="1"/>
    <col min="2558" max="2558" width="29.77734375" style="69" customWidth="1"/>
    <col min="2559" max="2559" width="18.77734375" style="69" customWidth="1"/>
    <col min="2560" max="2563" width="22.77734375" style="69" customWidth="1"/>
    <col min="2564" max="2812" width="10.5546875" style="69"/>
    <col min="2813" max="2813" width="7.77734375" style="69" customWidth="1"/>
    <col min="2814" max="2814" width="29.77734375" style="69" customWidth="1"/>
    <col min="2815" max="2815" width="18.77734375" style="69" customWidth="1"/>
    <col min="2816" max="2819" width="22.77734375" style="69" customWidth="1"/>
    <col min="2820" max="3068" width="10.5546875" style="69"/>
    <col min="3069" max="3069" width="7.77734375" style="69" customWidth="1"/>
    <col min="3070" max="3070" width="29.77734375" style="69" customWidth="1"/>
    <col min="3071" max="3071" width="18.77734375" style="69" customWidth="1"/>
    <col min="3072" max="3075" width="22.77734375" style="69" customWidth="1"/>
    <col min="3076" max="3324" width="10.5546875" style="69"/>
    <col min="3325" max="3325" width="7.77734375" style="69" customWidth="1"/>
    <col min="3326" max="3326" width="29.77734375" style="69" customWidth="1"/>
    <col min="3327" max="3327" width="18.77734375" style="69" customWidth="1"/>
    <col min="3328" max="3331" width="22.77734375" style="69" customWidth="1"/>
    <col min="3332" max="3580" width="10.5546875" style="69"/>
    <col min="3581" max="3581" width="7.77734375" style="69" customWidth="1"/>
    <col min="3582" max="3582" width="29.77734375" style="69" customWidth="1"/>
    <col min="3583" max="3583" width="18.77734375" style="69" customWidth="1"/>
    <col min="3584" max="3587" width="22.77734375" style="69" customWidth="1"/>
    <col min="3588" max="3836" width="10.5546875" style="69"/>
    <col min="3837" max="3837" width="7.77734375" style="69" customWidth="1"/>
    <col min="3838" max="3838" width="29.77734375" style="69" customWidth="1"/>
    <col min="3839" max="3839" width="18.77734375" style="69" customWidth="1"/>
    <col min="3840" max="3843" width="22.77734375" style="69" customWidth="1"/>
    <col min="3844" max="4092" width="10.5546875" style="69"/>
    <col min="4093" max="4093" width="7.77734375" style="69" customWidth="1"/>
    <col min="4094" max="4094" width="29.77734375" style="69" customWidth="1"/>
    <col min="4095" max="4095" width="18.77734375" style="69" customWidth="1"/>
    <col min="4096" max="4099" width="22.77734375" style="69" customWidth="1"/>
    <col min="4100" max="4348" width="10.5546875" style="69"/>
    <col min="4349" max="4349" width="7.77734375" style="69" customWidth="1"/>
    <col min="4350" max="4350" width="29.77734375" style="69" customWidth="1"/>
    <col min="4351" max="4351" width="18.77734375" style="69" customWidth="1"/>
    <col min="4352" max="4355" width="22.77734375" style="69" customWidth="1"/>
    <col min="4356" max="4604" width="10.5546875" style="69"/>
    <col min="4605" max="4605" width="7.77734375" style="69" customWidth="1"/>
    <col min="4606" max="4606" width="29.77734375" style="69" customWidth="1"/>
    <col min="4607" max="4607" width="18.77734375" style="69" customWidth="1"/>
    <col min="4608" max="4611" width="22.77734375" style="69" customWidth="1"/>
    <col min="4612" max="4860" width="10.5546875" style="69"/>
    <col min="4861" max="4861" width="7.77734375" style="69" customWidth="1"/>
    <col min="4862" max="4862" width="29.77734375" style="69" customWidth="1"/>
    <col min="4863" max="4863" width="18.77734375" style="69" customWidth="1"/>
    <col min="4864" max="4867" width="22.77734375" style="69" customWidth="1"/>
    <col min="4868" max="5116" width="10.5546875" style="69"/>
    <col min="5117" max="5117" width="7.77734375" style="69" customWidth="1"/>
    <col min="5118" max="5118" width="29.77734375" style="69" customWidth="1"/>
    <col min="5119" max="5119" width="18.77734375" style="69" customWidth="1"/>
    <col min="5120" max="5123" width="22.77734375" style="69" customWidth="1"/>
    <col min="5124" max="5372" width="10.5546875" style="69"/>
    <col min="5373" max="5373" width="7.77734375" style="69" customWidth="1"/>
    <col min="5374" max="5374" width="29.77734375" style="69" customWidth="1"/>
    <col min="5375" max="5375" width="18.77734375" style="69" customWidth="1"/>
    <col min="5376" max="5379" width="22.77734375" style="69" customWidth="1"/>
    <col min="5380" max="5628" width="10.5546875" style="69"/>
    <col min="5629" max="5629" width="7.77734375" style="69" customWidth="1"/>
    <col min="5630" max="5630" width="29.77734375" style="69" customWidth="1"/>
    <col min="5631" max="5631" width="18.77734375" style="69" customWidth="1"/>
    <col min="5632" max="5635" width="22.77734375" style="69" customWidth="1"/>
    <col min="5636" max="5884" width="10.5546875" style="69"/>
    <col min="5885" max="5885" width="7.77734375" style="69" customWidth="1"/>
    <col min="5886" max="5886" width="29.77734375" style="69" customWidth="1"/>
    <col min="5887" max="5887" width="18.77734375" style="69" customWidth="1"/>
    <col min="5888" max="5891" width="22.77734375" style="69" customWidth="1"/>
    <col min="5892" max="6140" width="10.5546875" style="69"/>
    <col min="6141" max="6141" width="7.77734375" style="69" customWidth="1"/>
    <col min="6142" max="6142" width="29.77734375" style="69" customWidth="1"/>
    <col min="6143" max="6143" width="18.77734375" style="69" customWidth="1"/>
    <col min="6144" max="6147" width="22.77734375" style="69" customWidth="1"/>
    <col min="6148" max="6396" width="10.5546875" style="69"/>
    <col min="6397" max="6397" width="7.77734375" style="69" customWidth="1"/>
    <col min="6398" max="6398" width="29.77734375" style="69" customWidth="1"/>
    <col min="6399" max="6399" width="18.77734375" style="69" customWidth="1"/>
    <col min="6400" max="6403" width="22.77734375" style="69" customWidth="1"/>
    <col min="6404" max="6652" width="10.5546875" style="69"/>
    <col min="6653" max="6653" width="7.77734375" style="69" customWidth="1"/>
    <col min="6654" max="6654" width="29.77734375" style="69" customWidth="1"/>
    <col min="6655" max="6655" width="18.77734375" style="69" customWidth="1"/>
    <col min="6656" max="6659" width="22.77734375" style="69" customWidth="1"/>
    <col min="6660" max="6908" width="10.5546875" style="69"/>
    <col min="6909" max="6909" width="7.77734375" style="69" customWidth="1"/>
    <col min="6910" max="6910" width="29.77734375" style="69" customWidth="1"/>
    <col min="6911" max="6911" width="18.77734375" style="69" customWidth="1"/>
    <col min="6912" max="6915" width="22.77734375" style="69" customWidth="1"/>
    <col min="6916" max="7164" width="10.5546875" style="69"/>
    <col min="7165" max="7165" width="7.77734375" style="69" customWidth="1"/>
    <col min="7166" max="7166" width="29.77734375" style="69" customWidth="1"/>
    <col min="7167" max="7167" width="18.77734375" style="69" customWidth="1"/>
    <col min="7168" max="7171" width="22.77734375" style="69" customWidth="1"/>
    <col min="7172" max="7420" width="10.5546875" style="69"/>
    <col min="7421" max="7421" width="7.77734375" style="69" customWidth="1"/>
    <col min="7422" max="7422" width="29.77734375" style="69" customWidth="1"/>
    <col min="7423" max="7423" width="18.77734375" style="69" customWidth="1"/>
    <col min="7424" max="7427" width="22.77734375" style="69" customWidth="1"/>
    <col min="7428" max="7676" width="10.5546875" style="69"/>
    <col min="7677" max="7677" width="7.77734375" style="69" customWidth="1"/>
    <col min="7678" max="7678" width="29.77734375" style="69" customWidth="1"/>
    <col min="7679" max="7679" width="18.77734375" style="69" customWidth="1"/>
    <col min="7680" max="7683" width="22.77734375" style="69" customWidth="1"/>
    <col min="7684" max="7932" width="10.5546875" style="69"/>
    <col min="7933" max="7933" width="7.77734375" style="69" customWidth="1"/>
    <col min="7934" max="7934" width="29.77734375" style="69" customWidth="1"/>
    <col min="7935" max="7935" width="18.77734375" style="69" customWidth="1"/>
    <col min="7936" max="7939" width="22.77734375" style="69" customWidth="1"/>
    <col min="7940" max="8188" width="10.5546875" style="69"/>
    <col min="8189" max="8189" width="7.77734375" style="69" customWidth="1"/>
    <col min="8190" max="8190" width="29.77734375" style="69" customWidth="1"/>
    <col min="8191" max="8191" width="18.77734375" style="69" customWidth="1"/>
    <col min="8192" max="8195" width="22.77734375" style="69" customWidth="1"/>
    <col min="8196" max="8444" width="10.5546875" style="69"/>
    <col min="8445" max="8445" width="7.77734375" style="69" customWidth="1"/>
    <col min="8446" max="8446" width="29.77734375" style="69" customWidth="1"/>
    <col min="8447" max="8447" width="18.77734375" style="69" customWidth="1"/>
    <col min="8448" max="8451" width="22.77734375" style="69" customWidth="1"/>
    <col min="8452" max="8700" width="10.5546875" style="69"/>
    <col min="8701" max="8701" width="7.77734375" style="69" customWidth="1"/>
    <col min="8702" max="8702" width="29.77734375" style="69" customWidth="1"/>
    <col min="8703" max="8703" width="18.77734375" style="69" customWidth="1"/>
    <col min="8704" max="8707" width="22.77734375" style="69" customWidth="1"/>
    <col min="8708" max="8956" width="10.5546875" style="69"/>
    <col min="8957" max="8957" width="7.77734375" style="69" customWidth="1"/>
    <col min="8958" max="8958" width="29.77734375" style="69" customWidth="1"/>
    <col min="8959" max="8959" width="18.77734375" style="69" customWidth="1"/>
    <col min="8960" max="8963" width="22.77734375" style="69" customWidth="1"/>
    <col min="8964" max="9212" width="10.5546875" style="69"/>
    <col min="9213" max="9213" width="7.77734375" style="69" customWidth="1"/>
    <col min="9214" max="9214" width="29.77734375" style="69" customWidth="1"/>
    <col min="9215" max="9215" width="18.77734375" style="69" customWidth="1"/>
    <col min="9216" max="9219" width="22.77734375" style="69" customWidth="1"/>
    <col min="9220" max="9468" width="10.5546875" style="69"/>
    <col min="9469" max="9469" width="7.77734375" style="69" customWidth="1"/>
    <col min="9470" max="9470" width="29.77734375" style="69" customWidth="1"/>
    <col min="9471" max="9471" width="18.77734375" style="69" customWidth="1"/>
    <col min="9472" max="9475" width="22.77734375" style="69" customWidth="1"/>
    <col min="9476" max="9724" width="10.5546875" style="69"/>
    <col min="9725" max="9725" width="7.77734375" style="69" customWidth="1"/>
    <col min="9726" max="9726" width="29.77734375" style="69" customWidth="1"/>
    <col min="9727" max="9727" width="18.77734375" style="69" customWidth="1"/>
    <col min="9728" max="9731" width="22.77734375" style="69" customWidth="1"/>
    <col min="9732" max="9980" width="10.5546875" style="69"/>
    <col min="9981" max="9981" width="7.77734375" style="69" customWidth="1"/>
    <col min="9982" max="9982" width="29.77734375" style="69" customWidth="1"/>
    <col min="9983" max="9983" width="18.77734375" style="69" customWidth="1"/>
    <col min="9984" max="9987" width="22.77734375" style="69" customWidth="1"/>
    <col min="9988" max="10236" width="10.5546875" style="69"/>
    <col min="10237" max="10237" width="7.77734375" style="69" customWidth="1"/>
    <col min="10238" max="10238" width="29.77734375" style="69" customWidth="1"/>
    <col min="10239" max="10239" width="18.77734375" style="69" customWidth="1"/>
    <col min="10240" max="10243" width="22.77734375" style="69" customWidth="1"/>
    <col min="10244" max="10492" width="10.5546875" style="69"/>
    <col min="10493" max="10493" width="7.77734375" style="69" customWidth="1"/>
    <col min="10494" max="10494" width="29.77734375" style="69" customWidth="1"/>
    <col min="10495" max="10495" width="18.77734375" style="69" customWidth="1"/>
    <col min="10496" max="10499" width="22.77734375" style="69" customWidth="1"/>
    <col min="10500" max="10748" width="10.5546875" style="69"/>
    <col min="10749" max="10749" width="7.77734375" style="69" customWidth="1"/>
    <col min="10750" max="10750" width="29.77734375" style="69" customWidth="1"/>
    <col min="10751" max="10751" width="18.77734375" style="69" customWidth="1"/>
    <col min="10752" max="10755" width="22.77734375" style="69" customWidth="1"/>
    <col min="10756" max="11004" width="10.5546875" style="69"/>
    <col min="11005" max="11005" width="7.77734375" style="69" customWidth="1"/>
    <col min="11006" max="11006" width="29.77734375" style="69" customWidth="1"/>
    <col min="11007" max="11007" width="18.77734375" style="69" customWidth="1"/>
    <col min="11008" max="11011" width="22.77734375" style="69" customWidth="1"/>
    <col min="11012" max="11260" width="10.5546875" style="69"/>
    <col min="11261" max="11261" width="7.77734375" style="69" customWidth="1"/>
    <col min="11262" max="11262" width="29.77734375" style="69" customWidth="1"/>
    <col min="11263" max="11263" width="18.77734375" style="69" customWidth="1"/>
    <col min="11264" max="11267" width="22.77734375" style="69" customWidth="1"/>
    <col min="11268" max="11516" width="10.5546875" style="69"/>
    <col min="11517" max="11517" width="7.77734375" style="69" customWidth="1"/>
    <col min="11518" max="11518" width="29.77734375" style="69" customWidth="1"/>
    <col min="11519" max="11519" width="18.77734375" style="69" customWidth="1"/>
    <col min="11520" max="11523" width="22.77734375" style="69" customWidth="1"/>
    <col min="11524" max="11772" width="10.5546875" style="69"/>
    <col min="11773" max="11773" width="7.77734375" style="69" customWidth="1"/>
    <col min="11774" max="11774" width="29.77734375" style="69" customWidth="1"/>
    <col min="11775" max="11775" width="18.77734375" style="69" customWidth="1"/>
    <col min="11776" max="11779" width="22.77734375" style="69" customWidth="1"/>
    <col min="11780" max="12028" width="10.5546875" style="69"/>
    <col min="12029" max="12029" width="7.77734375" style="69" customWidth="1"/>
    <col min="12030" max="12030" width="29.77734375" style="69" customWidth="1"/>
    <col min="12031" max="12031" width="18.77734375" style="69" customWidth="1"/>
    <col min="12032" max="12035" width="22.77734375" style="69" customWidth="1"/>
    <col min="12036" max="12284" width="10.5546875" style="69"/>
    <col min="12285" max="12285" width="7.77734375" style="69" customWidth="1"/>
    <col min="12286" max="12286" width="29.77734375" style="69" customWidth="1"/>
    <col min="12287" max="12287" width="18.77734375" style="69" customWidth="1"/>
    <col min="12288" max="12291" width="22.77734375" style="69" customWidth="1"/>
    <col min="12292" max="12540" width="10.5546875" style="69"/>
    <col min="12541" max="12541" width="7.77734375" style="69" customWidth="1"/>
    <col min="12542" max="12542" width="29.77734375" style="69" customWidth="1"/>
    <col min="12543" max="12543" width="18.77734375" style="69" customWidth="1"/>
    <col min="12544" max="12547" width="22.77734375" style="69" customWidth="1"/>
    <col min="12548" max="12796" width="10.5546875" style="69"/>
    <col min="12797" max="12797" width="7.77734375" style="69" customWidth="1"/>
    <col min="12798" max="12798" width="29.77734375" style="69" customWidth="1"/>
    <col min="12799" max="12799" width="18.77734375" style="69" customWidth="1"/>
    <col min="12800" max="12803" width="22.77734375" style="69" customWidth="1"/>
    <col min="12804" max="13052" width="10.5546875" style="69"/>
    <col min="13053" max="13053" width="7.77734375" style="69" customWidth="1"/>
    <col min="13054" max="13054" width="29.77734375" style="69" customWidth="1"/>
    <col min="13055" max="13055" width="18.77734375" style="69" customWidth="1"/>
    <col min="13056" max="13059" width="22.77734375" style="69" customWidth="1"/>
    <col min="13060" max="13308" width="10.5546875" style="69"/>
    <col min="13309" max="13309" width="7.77734375" style="69" customWidth="1"/>
    <col min="13310" max="13310" width="29.77734375" style="69" customWidth="1"/>
    <col min="13311" max="13311" width="18.77734375" style="69" customWidth="1"/>
    <col min="13312" max="13315" width="22.77734375" style="69" customWidth="1"/>
    <col min="13316" max="13564" width="10.5546875" style="69"/>
    <col min="13565" max="13565" width="7.77734375" style="69" customWidth="1"/>
    <col min="13566" max="13566" width="29.77734375" style="69" customWidth="1"/>
    <col min="13567" max="13567" width="18.77734375" style="69" customWidth="1"/>
    <col min="13568" max="13571" width="22.77734375" style="69" customWidth="1"/>
    <col min="13572" max="13820" width="10.5546875" style="69"/>
    <col min="13821" max="13821" width="7.77734375" style="69" customWidth="1"/>
    <col min="13822" max="13822" width="29.77734375" style="69" customWidth="1"/>
    <col min="13823" max="13823" width="18.77734375" style="69" customWidth="1"/>
    <col min="13824" max="13827" width="22.77734375" style="69" customWidth="1"/>
    <col min="13828" max="14076" width="10.5546875" style="69"/>
    <col min="14077" max="14077" width="7.77734375" style="69" customWidth="1"/>
    <col min="14078" max="14078" width="29.77734375" style="69" customWidth="1"/>
    <col min="14079" max="14079" width="18.77734375" style="69" customWidth="1"/>
    <col min="14080" max="14083" width="22.77734375" style="69" customWidth="1"/>
    <col min="14084" max="14332" width="10.5546875" style="69"/>
    <col min="14333" max="14333" width="7.77734375" style="69" customWidth="1"/>
    <col min="14334" max="14334" width="29.77734375" style="69" customWidth="1"/>
    <col min="14335" max="14335" width="18.77734375" style="69" customWidth="1"/>
    <col min="14336" max="14339" width="22.77734375" style="69" customWidth="1"/>
    <col min="14340" max="14588" width="10.5546875" style="69"/>
    <col min="14589" max="14589" width="7.77734375" style="69" customWidth="1"/>
    <col min="14590" max="14590" width="29.77734375" style="69" customWidth="1"/>
    <col min="14591" max="14591" width="18.77734375" style="69" customWidth="1"/>
    <col min="14592" max="14595" width="22.77734375" style="69" customWidth="1"/>
    <col min="14596" max="14844" width="10.5546875" style="69"/>
    <col min="14845" max="14845" width="7.77734375" style="69" customWidth="1"/>
    <col min="14846" max="14846" width="29.77734375" style="69" customWidth="1"/>
    <col min="14847" max="14847" width="18.77734375" style="69" customWidth="1"/>
    <col min="14848" max="14851" width="22.77734375" style="69" customWidth="1"/>
    <col min="14852" max="15100" width="10.5546875" style="69"/>
    <col min="15101" max="15101" width="7.77734375" style="69" customWidth="1"/>
    <col min="15102" max="15102" width="29.77734375" style="69" customWidth="1"/>
    <col min="15103" max="15103" width="18.77734375" style="69" customWidth="1"/>
    <col min="15104" max="15107" width="22.77734375" style="69" customWidth="1"/>
    <col min="15108" max="15356" width="10.5546875" style="69"/>
    <col min="15357" max="15357" width="7.77734375" style="69" customWidth="1"/>
    <col min="15358" max="15358" width="29.77734375" style="69" customWidth="1"/>
    <col min="15359" max="15359" width="18.77734375" style="69" customWidth="1"/>
    <col min="15360" max="15363" width="22.77734375" style="69" customWidth="1"/>
    <col min="15364" max="15612" width="10.5546875" style="69"/>
    <col min="15613" max="15613" width="7.77734375" style="69" customWidth="1"/>
    <col min="15614" max="15614" width="29.77734375" style="69" customWidth="1"/>
    <col min="15615" max="15615" width="18.77734375" style="69" customWidth="1"/>
    <col min="15616" max="15619" width="22.77734375" style="69" customWidth="1"/>
    <col min="15620" max="15868" width="10.5546875" style="69"/>
    <col min="15869" max="15869" width="7.77734375" style="69" customWidth="1"/>
    <col min="15870" max="15870" width="29.77734375" style="69" customWidth="1"/>
    <col min="15871" max="15871" width="18.77734375" style="69" customWidth="1"/>
    <col min="15872" max="15875" width="22.77734375" style="69" customWidth="1"/>
    <col min="15876" max="16124" width="10.5546875" style="69"/>
    <col min="16125" max="16125" width="7.77734375" style="69" customWidth="1"/>
    <col min="16126" max="16126" width="29.77734375" style="69" customWidth="1"/>
    <col min="16127" max="16127" width="18.77734375" style="69" customWidth="1"/>
    <col min="16128" max="16131" width="22.77734375" style="69" customWidth="1"/>
    <col min="16132" max="16384" width="10.5546875" style="69"/>
  </cols>
  <sheetData>
    <row r="1" spans="1:219" ht="14.1" customHeight="1" thickBot="1" x14ac:dyDescent="0.35">
      <c r="A1" s="152"/>
      <c r="B1" s="152"/>
      <c r="C1" s="152"/>
      <c r="D1" s="152"/>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c r="EA1" s="151"/>
      <c r="EB1" s="151"/>
      <c r="EC1" s="151"/>
      <c r="ED1" s="151"/>
      <c r="EE1" s="151"/>
      <c r="EF1" s="151"/>
      <c r="EG1" s="151"/>
      <c r="EH1" s="151"/>
      <c r="EI1" s="151"/>
      <c r="EJ1" s="151"/>
      <c r="EK1" s="151"/>
      <c r="EL1" s="151"/>
      <c r="EM1" s="151"/>
      <c r="EN1" s="151"/>
      <c r="EO1" s="151"/>
      <c r="EP1" s="151"/>
      <c r="EQ1" s="151"/>
      <c r="ER1" s="151"/>
      <c r="ES1" s="151"/>
      <c r="ET1" s="151"/>
      <c r="EU1" s="151"/>
      <c r="EV1" s="151"/>
      <c r="EW1" s="151"/>
    </row>
    <row r="2" spans="1:219" s="68" customFormat="1" ht="80.099999999999994" customHeight="1" x14ac:dyDescent="0.3">
      <c r="A2" s="153"/>
      <c r="B2" s="492"/>
      <c r="C2" s="493"/>
      <c r="D2" s="494"/>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row>
    <row r="3" spans="1:219" ht="37.950000000000003" customHeight="1" x14ac:dyDescent="0.25">
      <c r="A3" s="154"/>
      <c r="B3" s="498" t="s">
        <v>259</v>
      </c>
      <c r="C3" s="499"/>
      <c r="D3" s="500"/>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row>
    <row r="4" spans="1:219" ht="19.95" customHeight="1" x14ac:dyDescent="0.25">
      <c r="A4" s="154"/>
      <c r="B4" s="501" t="s">
        <v>139</v>
      </c>
      <c r="C4" s="502"/>
      <c r="D4" s="503"/>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row>
    <row r="5" spans="1:219" ht="6" customHeight="1" x14ac:dyDescent="0.25">
      <c r="A5" s="154"/>
      <c r="B5" s="495" t="s">
        <v>130</v>
      </c>
      <c r="C5" s="504"/>
      <c r="D5" s="505"/>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row>
    <row r="6" spans="1:219" ht="17.25" customHeight="1" x14ac:dyDescent="0.25">
      <c r="A6" s="154"/>
      <c r="B6" s="496"/>
      <c r="C6" s="506"/>
      <c r="D6" s="507"/>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row>
    <row r="7" spans="1:219" ht="17.25" customHeight="1" x14ac:dyDescent="0.25">
      <c r="A7" s="154"/>
      <c r="B7" s="496"/>
      <c r="C7" s="506"/>
      <c r="D7" s="507"/>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1"/>
      <c r="EV7" s="151"/>
      <c r="EW7" s="151"/>
    </row>
    <row r="8" spans="1:219" ht="8.25" customHeight="1" x14ac:dyDescent="0.25">
      <c r="A8" s="154"/>
      <c r="B8" s="497"/>
      <c r="C8" s="508"/>
      <c r="D8" s="509"/>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row>
    <row r="9" spans="1:219" ht="19.95" customHeight="1" x14ac:dyDescent="0.25">
      <c r="A9" s="154"/>
      <c r="B9" s="473" t="s">
        <v>94</v>
      </c>
      <c r="C9" s="474"/>
      <c r="D9" s="475"/>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1"/>
      <c r="EG9" s="151"/>
      <c r="EH9" s="151"/>
      <c r="EI9" s="151"/>
      <c r="EJ9" s="151"/>
      <c r="EK9" s="151"/>
      <c r="EL9" s="151"/>
      <c r="EM9" s="151"/>
      <c r="EN9" s="151"/>
      <c r="EO9" s="151"/>
      <c r="EP9" s="151"/>
      <c r="EQ9" s="151"/>
      <c r="ER9" s="151"/>
      <c r="ES9" s="151"/>
      <c r="ET9" s="151"/>
      <c r="EU9" s="151"/>
      <c r="EV9" s="151"/>
      <c r="EW9" s="15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row>
    <row r="10" spans="1:219" ht="6" customHeight="1" x14ac:dyDescent="0.25">
      <c r="A10" s="154"/>
      <c r="B10" s="489" t="s">
        <v>129</v>
      </c>
      <c r="C10" s="476"/>
      <c r="D10" s="477"/>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row>
    <row r="11" spans="1:219" ht="17.55" customHeight="1" x14ac:dyDescent="0.25">
      <c r="A11" s="154"/>
      <c r="B11" s="490"/>
      <c r="C11" s="478"/>
      <c r="D11" s="479"/>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row>
    <row r="12" spans="1:219" ht="17.55" customHeight="1" x14ac:dyDescent="0.25">
      <c r="A12" s="154"/>
      <c r="B12" s="490"/>
      <c r="C12" s="478"/>
      <c r="D12" s="479"/>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c r="EF12" s="151"/>
      <c r="EG12" s="151"/>
      <c r="EH12" s="151"/>
      <c r="EI12" s="151"/>
      <c r="EJ12" s="151"/>
      <c r="EK12" s="151"/>
      <c r="EL12" s="151"/>
      <c r="EM12" s="151"/>
      <c r="EN12" s="151"/>
      <c r="EO12" s="151"/>
      <c r="EP12" s="151"/>
      <c r="EQ12" s="151"/>
      <c r="ER12" s="151"/>
      <c r="ES12" s="151"/>
      <c r="ET12" s="151"/>
      <c r="EU12" s="151"/>
      <c r="EV12" s="151"/>
      <c r="EW12" s="151"/>
    </row>
    <row r="13" spans="1:219" ht="17.55" customHeight="1" x14ac:dyDescent="0.25">
      <c r="A13" s="154"/>
      <c r="B13" s="490"/>
      <c r="C13" s="478"/>
      <c r="D13" s="479"/>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151"/>
      <c r="EP13" s="151"/>
      <c r="EQ13" s="151"/>
      <c r="ER13" s="151"/>
      <c r="ES13" s="151"/>
      <c r="ET13" s="151"/>
      <c r="EU13" s="151"/>
      <c r="EV13" s="151"/>
      <c r="EW13" s="151"/>
    </row>
    <row r="14" spans="1:219" ht="17.55" customHeight="1" x14ac:dyDescent="0.25">
      <c r="A14" s="154"/>
      <c r="B14" s="490"/>
      <c r="C14" s="478"/>
      <c r="D14" s="479"/>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151"/>
      <c r="EP14" s="151"/>
      <c r="EQ14" s="151"/>
      <c r="ER14" s="151"/>
      <c r="ES14" s="151"/>
      <c r="ET14" s="151"/>
      <c r="EU14" s="151"/>
      <c r="EV14" s="151"/>
      <c r="EW14" s="151"/>
    </row>
    <row r="15" spans="1:219" ht="17.55" customHeight="1" x14ac:dyDescent="0.25">
      <c r="A15" s="154"/>
      <c r="B15" s="490"/>
      <c r="C15" s="478"/>
      <c r="D15" s="479"/>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c r="EF15" s="151"/>
      <c r="EG15" s="151"/>
      <c r="EH15" s="151"/>
      <c r="EI15" s="151"/>
      <c r="EJ15" s="151"/>
      <c r="EK15" s="151"/>
      <c r="EL15" s="151"/>
      <c r="EM15" s="151"/>
      <c r="EN15" s="151"/>
      <c r="EO15" s="151"/>
      <c r="EP15" s="151"/>
      <c r="EQ15" s="151"/>
      <c r="ER15" s="151"/>
      <c r="ES15" s="151"/>
      <c r="ET15" s="151"/>
      <c r="EU15" s="151"/>
      <c r="EV15" s="151"/>
      <c r="EW15" s="151"/>
    </row>
    <row r="16" spans="1:219" ht="8.25" customHeight="1" x14ac:dyDescent="0.25">
      <c r="A16" s="154"/>
      <c r="B16" s="491"/>
      <c r="C16" s="480"/>
      <c r="D16" s="48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1"/>
      <c r="EG16" s="151"/>
      <c r="EH16" s="151"/>
      <c r="EI16" s="151"/>
      <c r="EJ16" s="151"/>
      <c r="EK16" s="151"/>
      <c r="EL16" s="151"/>
      <c r="EM16" s="151"/>
      <c r="EN16" s="151"/>
      <c r="EO16" s="151"/>
      <c r="EP16" s="151"/>
      <c r="EQ16" s="151"/>
      <c r="ER16" s="151"/>
      <c r="ES16" s="151"/>
      <c r="ET16" s="151"/>
      <c r="EU16" s="151"/>
      <c r="EV16" s="151"/>
      <c r="EW16" s="151"/>
    </row>
    <row r="17" spans="1:219" ht="19.95" customHeight="1" x14ac:dyDescent="0.25">
      <c r="A17" s="154"/>
      <c r="B17" s="473" t="s">
        <v>95</v>
      </c>
      <c r="C17" s="474"/>
      <c r="D17" s="475"/>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1"/>
      <c r="ED17" s="151"/>
      <c r="EE17" s="151"/>
      <c r="EF17" s="151"/>
      <c r="EG17" s="151"/>
      <c r="EH17" s="151"/>
      <c r="EI17" s="151"/>
      <c r="EJ17" s="151"/>
      <c r="EK17" s="151"/>
      <c r="EL17" s="151"/>
      <c r="EM17" s="151"/>
      <c r="EN17" s="151"/>
      <c r="EO17" s="151"/>
      <c r="EP17" s="151"/>
      <c r="EQ17" s="151"/>
      <c r="ER17" s="151"/>
      <c r="ES17" s="151"/>
      <c r="ET17" s="151"/>
      <c r="EU17" s="151"/>
      <c r="EV17" s="151"/>
      <c r="EW17" s="15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row>
    <row r="18" spans="1:219" ht="8.25" customHeight="1" x14ac:dyDescent="0.25">
      <c r="A18" s="154"/>
      <c r="B18" s="489" t="s">
        <v>131</v>
      </c>
      <c r="C18" s="476"/>
      <c r="D18" s="477"/>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151"/>
      <c r="EP18" s="151"/>
      <c r="EQ18" s="151"/>
      <c r="ER18" s="151"/>
      <c r="ES18" s="151"/>
      <c r="ET18" s="151"/>
      <c r="EU18" s="151"/>
      <c r="EV18" s="151"/>
      <c r="EW18" s="151"/>
    </row>
    <row r="19" spans="1:219" ht="17.55" customHeight="1" x14ac:dyDescent="0.25">
      <c r="A19" s="154"/>
      <c r="B19" s="496"/>
      <c r="C19" s="478"/>
      <c r="D19" s="479"/>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c r="DQ19" s="151"/>
      <c r="DR19" s="151"/>
      <c r="DS19" s="151"/>
      <c r="DT19" s="151"/>
      <c r="DU19" s="151"/>
      <c r="DV19" s="151"/>
      <c r="DW19" s="151"/>
      <c r="DX19" s="151"/>
      <c r="DY19" s="151"/>
      <c r="DZ19" s="151"/>
      <c r="EA19" s="151"/>
      <c r="EB19" s="151"/>
      <c r="EC19" s="151"/>
      <c r="ED19" s="151"/>
      <c r="EE19" s="151"/>
      <c r="EF19" s="151"/>
      <c r="EG19" s="151"/>
      <c r="EH19" s="151"/>
      <c r="EI19" s="151"/>
      <c r="EJ19" s="151"/>
      <c r="EK19" s="151"/>
      <c r="EL19" s="151"/>
      <c r="EM19" s="151"/>
      <c r="EN19" s="151"/>
      <c r="EO19" s="151"/>
      <c r="EP19" s="151"/>
      <c r="EQ19" s="151"/>
      <c r="ER19" s="151"/>
      <c r="ES19" s="151"/>
      <c r="ET19" s="151"/>
      <c r="EU19" s="151"/>
      <c r="EV19" s="151"/>
      <c r="EW19" s="151"/>
    </row>
    <row r="20" spans="1:219" ht="17.55" customHeight="1" x14ac:dyDescent="0.25">
      <c r="A20" s="154"/>
      <c r="B20" s="496"/>
      <c r="C20" s="478"/>
      <c r="D20" s="479"/>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1"/>
      <c r="CF20" s="151"/>
      <c r="CG20" s="151"/>
      <c r="CH20" s="151"/>
      <c r="CI20" s="151"/>
      <c r="CJ20" s="151"/>
      <c r="CK20" s="151"/>
      <c r="CL20" s="151"/>
      <c r="CM20" s="151"/>
      <c r="CN20" s="151"/>
      <c r="CO20" s="151"/>
      <c r="CP20" s="151"/>
      <c r="CQ20" s="151"/>
      <c r="CR20" s="151"/>
      <c r="CS20" s="151"/>
      <c r="CT20" s="151"/>
      <c r="CU20" s="151"/>
      <c r="CV20" s="151"/>
      <c r="CW20" s="151"/>
      <c r="CX20" s="151"/>
      <c r="CY20" s="151"/>
      <c r="CZ20" s="151"/>
      <c r="DA20" s="151"/>
      <c r="DB20" s="151"/>
      <c r="DC20" s="151"/>
      <c r="DD20" s="151"/>
      <c r="DE20" s="151"/>
      <c r="DF20" s="151"/>
      <c r="DG20" s="151"/>
      <c r="DH20" s="151"/>
      <c r="DI20" s="151"/>
      <c r="DJ20" s="151"/>
      <c r="DK20" s="151"/>
      <c r="DL20" s="151"/>
      <c r="DM20" s="151"/>
      <c r="DN20" s="151"/>
      <c r="DO20" s="151"/>
      <c r="DP20" s="151"/>
      <c r="DQ20" s="151"/>
      <c r="DR20" s="151"/>
      <c r="DS20" s="151"/>
      <c r="DT20" s="151"/>
      <c r="DU20" s="151"/>
      <c r="DV20" s="151"/>
      <c r="DW20" s="151"/>
      <c r="DX20" s="151"/>
      <c r="DY20" s="151"/>
      <c r="DZ20" s="151"/>
      <c r="EA20" s="151"/>
      <c r="EB20" s="151"/>
      <c r="EC20" s="151"/>
      <c r="ED20" s="151"/>
      <c r="EE20" s="151"/>
      <c r="EF20" s="151"/>
      <c r="EG20" s="151"/>
      <c r="EH20" s="151"/>
      <c r="EI20" s="151"/>
      <c r="EJ20" s="151"/>
      <c r="EK20" s="151"/>
      <c r="EL20" s="151"/>
      <c r="EM20" s="151"/>
      <c r="EN20" s="151"/>
      <c r="EO20" s="151"/>
      <c r="EP20" s="151"/>
      <c r="EQ20" s="151"/>
      <c r="ER20" s="151"/>
      <c r="ES20" s="151"/>
      <c r="ET20" s="151"/>
      <c r="EU20" s="151"/>
      <c r="EV20" s="151"/>
      <c r="EW20" s="151"/>
    </row>
    <row r="21" spans="1:219" ht="8.25" customHeight="1" x14ac:dyDescent="0.25">
      <c r="A21" s="154"/>
      <c r="B21" s="497"/>
      <c r="C21" s="480"/>
      <c r="D21" s="48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DU21" s="151"/>
      <c r="DV21" s="151"/>
      <c r="DW21" s="151"/>
      <c r="DX21" s="151"/>
      <c r="DY21" s="151"/>
      <c r="DZ21" s="151"/>
      <c r="EA21" s="151"/>
      <c r="EB21" s="151"/>
      <c r="EC21" s="151"/>
      <c r="ED21" s="151"/>
      <c r="EE21" s="151"/>
      <c r="EF21" s="151"/>
      <c r="EG21" s="151"/>
      <c r="EH21" s="151"/>
      <c r="EI21" s="151"/>
      <c r="EJ21" s="151"/>
      <c r="EK21" s="151"/>
      <c r="EL21" s="151"/>
      <c r="EM21" s="151"/>
      <c r="EN21" s="151"/>
      <c r="EO21" s="151"/>
      <c r="EP21" s="151"/>
      <c r="EQ21" s="151"/>
      <c r="ER21" s="151"/>
      <c r="ES21" s="151"/>
      <c r="ET21" s="151"/>
      <c r="EU21" s="151"/>
      <c r="EV21" s="151"/>
      <c r="EW21" s="151"/>
    </row>
    <row r="22" spans="1:219" ht="19.95" customHeight="1" x14ac:dyDescent="0.25">
      <c r="A22" s="154"/>
      <c r="B22" s="473" t="s">
        <v>96</v>
      </c>
      <c r="C22" s="474"/>
      <c r="D22" s="475"/>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51"/>
      <c r="DG22" s="151"/>
      <c r="DH22" s="151"/>
      <c r="DI22" s="151"/>
      <c r="DJ22" s="151"/>
      <c r="DK22" s="151"/>
      <c r="DL22" s="151"/>
      <c r="DM22" s="151"/>
      <c r="DN22" s="151"/>
      <c r="DO22" s="151"/>
      <c r="DP22" s="151"/>
      <c r="DQ22" s="151"/>
      <c r="DR22" s="151"/>
      <c r="DS22" s="151"/>
      <c r="DT22" s="151"/>
      <c r="DU22" s="151"/>
      <c r="DV22" s="151"/>
      <c r="DW22" s="151"/>
      <c r="DX22" s="151"/>
      <c r="DY22" s="151"/>
      <c r="DZ22" s="151"/>
      <c r="EA22" s="151"/>
      <c r="EB22" s="151"/>
      <c r="EC22" s="151"/>
      <c r="ED22" s="151"/>
      <c r="EE22" s="151"/>
      <c r="EF22" s="151"/>
      <c r="EG22" s="151"/>
      <c r="EH22" s="151"/>
      <c r="EI22" s="151"/>
      <c r="EJ22" s="151"/>
      <c r="EK22" s="151"/>
      <c r="EL22" s="151"/>
      <c r="EM22" s="151"/>
      <c r="EN22" s="151"/>
      <c r="EO22" s="151"/>
      <c r="EP22" s="151"/>
      <c r="EQ22" s="151"/>
      <c r="ER22" s="151"/>
      <c r="ES22" s="151"/>
      <c r="ET22" s="151"/>
      <c r="EU22" s="151"/>
      <c r="EV22" s="151"/>
      <c r="EW22" s="15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c r="GJ22" s="71"/>
      <c r="GK22" s="71"/>
      <c r="GL22" s="71"/>
      <c r="GM22" s="71"/>
      <c r="GN22" s="71"/>
      <c r="GO22" s="71"/>
      <c r="GP22" s="71"/>
      <c r="GQ22" s="71"/>
      <c r="GR22" s="71"/>
      <c r="GS22" s="71"/>
      <c r="GT22" s="71"/>
      <c r="GU22" s="71"/>
      <c r="GV22" s="71"/>
      <c r="GW22" s="71"/>
      <c r="GX22" s="71"/>
      <c r="GY22" s="71"/>
      <c r="GZ22" s="71"/>
      <c r="HA22" s="71"/>
      <c r="HB22" s="71"/>
      <c r="HC22" s="71"/>
      <c r="HD22" s="71"/>
      <c r="HE22" s="71"/>
      <c r="HF22" s="71"/>
      <c r="HG22" s="71"/>
      <c r="HH22" s="71"/>
      <c r="HI22" s="71"/>
      <c r="HJ22" s="71"/>
      <c r="HK22" s="71"/>
    </row>
    <row r="23" spans="1:219" ht="8.25" customHeight="1" x14ac:dyDescent="0.25">
      <c r="A23" s="154"/>
      <c r="B23" s="489" t="s">
        <v>132</v>
      </c>
      <c r="C23" s="476"/>
      <c r="D23" s="477"/>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row>
    <row r="24" spans="1:219" ht="17.55" customHeight="1" x14ac:dyDescent="0.25">
      <c r="A24" s="154"/>
      <c r="B24" s="490"/>
      <c r="C24" s="478"/>
      <c r="D24" s="479"/>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151"/>
      <c r="EN24" s="151"/>
      <c r="EO24" s="151"/>
      <c r="EP24" s="151"/>
      <c r="EQ24" s="151"/>
      <c r="ER24" s="151"/>
      <c r="ES24" s="151"/>
      <c r="ET24" s="151"/>
      <c r="EU24" s="151"/>
      <c r="EV24" s="151"/>
      <c r="EW24" s="151"/>
    </row>
    <row r="25" spans="1:219" ht="17.55" customHeight="1" x14ac:dyDescent="0.25">
      <c r="A25" s="154"/>
      <c r="B25" s="490"/>
      <c r="C25" s="478"/>
      <c r="D25" s="479"/>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151"/>
      <c r="CO25" s="151"/>
      <c r="CP25" s="151"/>
      <c r="CQ25" s="151"/>
      <c r="CR25" s="151"/>
      <c r="CS25" s="151"/>
      <c r="CT25" s="151"/>
      <c r="CU25" s="151"/>
      <c r="CV25" s="151"/>
      <c r="CW25" s="151"/>
      <c r="CX25" s="151"/>
      <c r="CY25" s="151"/>
      <c r="CZ25" s="151"/>
      <c r="DA25" s="151"/>
      <c r="DB25" s="151"/>
      <c r="DC25" s="151"/>
      <c r="DD25" s="151"/>
      <c r="DE25" s="151"/>
      <c r="DF25" s="151"/>
      <c r="DG25" s="151"/>
      <c r="DH25" s="151"/>
      <c r="DI25" s="151"/>
      <c r="DJ25" s="151"/>
      <c r="DK25" s="151"/>
      <c r="DL25" s="151"/>
      <c r="DM25" s="151"/>
      <c r="DN25" s="151"/>
      <c r="DO25" s="151"/>
      <c r="DP25" s="151"/>
      <c r="DQ25" s="151"/>
      <c r="DR25" s="151"/>
      <c r="DS25" s="151"/>
      <c r="DT25" s="151"/>
      <c r="DU25" s="151"/>
      <c r="DV25" s="151"/>
      <c r="DW25" s="151"/>
      <c r="DX25" s="151"/>
      <c r="DY25" s="151"/>
      <c r="DZ25" s="151"/>
      <c r="EA25" s="151"/>
      <c r="EB25" s="151"/>
      <c r="EC25" s="151"/>
      <c r="ED25" s="151"/>
      <c r="EE25" s="151"/>
      <c r="EF25" s="151"/>
      <c r="EG25" s="151"/>
      <c r="EH25" s="151"/>
      <c r="EI25" s="151"/>
      <c r="EJ25" s="151"/>
      <c r="EK25" s="151"/>
      <c r="EL25" s="151"/>
      <c r="EM25" s="151"/>
      <c r="EN25" s="151"/>
      <c r="EO25" s="151"/>
      <c r="EP25" s="151"/>
      <c r="EQ25" s="151"/>
      <c r="ER25" s="151"/>
      <c r="ES25" s="151"/>
      <c r="ET25" s="151"/>
      <c r="EU25" s="151"/>
      <c r="EV25" s="151"/>
      <c r="EW25" s="151"/>
    </row>
    <row r="26" spans="1:219" ht="17.55" customHeight="1" x14ac:dyDescent="0.25">
      <c r="A26" s="154"/>
      <c r="B26" s="490"/>
      <c r="C26" s="478"/>
      <c r="D26" s="479"/>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row>
    <row r="27" spans="1:219" ht="17.55" customHeight="1" x14ac:dyDescent="0.25">
      <c r="A27" s="154"/>
      <c r="B27" s="490"/>
      <c r="C27" s="478"/>
      <c r="D27" s="479"/>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c r="EV27" s="151"/>
      <c r="EW27" s="151"/>
    </row>
    <row r="28" spans="1:219" ht="8.25" customHeight="1" x14ac:dyDescent="0.25">
      <c r="A28" s="154"/>
      <c r="B28" s="491"/>
      <c r="C28" s="480"/>
      <c r="D28" s="48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c r="EA28" s="151"/>
      <c r="EB28" s="151"/>
      <c r="EC28" s="151"/>
      <c r="ED28" s="151"/>
      <c r="EE28" s="151"/>
      <c r="EF28" s="151"/>
      <c r="EG28" s="151"/>
      <c r="EH28" s="151"/>
      <c r="EI28" s="151"/>
      <c r="EJ28" s="151"/>
      <c r="EK28" s="151"/>
      <c r="EL28" s="151"/>
      <c r="EM28" s="151"/>
      <c r="EN28" s="151"/>
      <c r="EO28" s="151"/>
      <c r="EP28" s="151"/>
      <c r="EQ28" s="151"/>
      <c r="ER28" s="151"/>
      <c r="ES28" s="151"/>
      <c r="ET28" s="151"/>
      <c r="EU28" s="151"/>
      <c r="EV28" s="151"/>
      <c r="EW28" s="151"/>
    </row>
    <row r="29" spans="1:219" ht="19.95" customHeight="1" x14ac:dyDescent="0.25">
      <c r="A29" s="154"/>
      <c r="B29" s="473" t="s">
        <v>97</v>
      </c>
      <c r="C29" s="474"/>
      <c r="D29" s="475"/>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151"/>
      <c r="CO29" s="151"/>
      <c r="CP29" s="151"/>
      <c r="CQ29" s="151"/>
      <c r="CR29" s="151"/>
      <c r="CS29" s="151"/>
      <c r="CT29" s="151"/>
      <c r="CU29" s="151"/>
      <c r="CV29" s="151"/>
      <c r="CW29" s="151"/>
      <c r="CX29" s="151"/>
      <c r="CY29" s="151"/>
      <c r="CZ29" s="151"/>
      <c r="DA29" s="151"/>
      <c r="DB29" s="151"/>
      <c r="DC29" s="151"/>
      <c r="DD29" s="151"/>
      <c r="DE29" s="151"/>
      <c r="DF29" s="151"/>
      <c r="DG29" s="151"/>
      <c r="DH29" s="151"/>
      <c r="DI29" s="151"/>
      <c r="DJ29" s="151"/>
      <c r="DK29" s="151"/>
      <c r="DL29" s="151"/>
      <c r="DM29" s="151"/>
      <c r="DN29" s="151"/>
      <c r="DO29" s="151"/>
      <c r="DP29" s="151"/>
      <c r="DQ29" s="151"/>
      <c r="DR29" s="151"/>
      <c r="DS29" s="151"/>
      <c r="DT29" s="151"/>
      <c r="DU29" s="151"/>
      <c r="DV29" s="151"/>
      <c r="DW29" s="151"/>
      <c r="DX29" s="151"/>
      <c r="DY29" s="151"/>
      <c r="DZ29" s="151"/>
      <c r="EA29" s="151"/>
      <c r="EB29" s="151"/>
      <c r="EC29" s="151"/>
      <c r="ED29" s="151"/>
      <c r="EE29" s="151"/>
      <c r="EF29" s="151"/>
      <c r="EG29" s="151"/>
      <c r="EH29" s="151"/>
      <c r="EI29" s="151"/>
      <c r="EJ29" s="151"/>
      <c r="EK29" s="151"/>
      <c r="EL29" s="151"/>
      <c r="EM29" s="151"/>
      <c r="EN29" s="151"/>
      <c r="EO29" s="151"/>
      <c r="EP29" s="151"/>
      <c r="EQ29" s="151"/>
      <c r="ER29" s="151"/>
      <c r="ES29" s="151"/>
      <c r="ET29" s="151"/>
      <c r="EU29" s="151"/>
      <c r="EV29" s="151"/>
      <c r="EW29" s="15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row>
    <row r="30" spans="1:219" ht="9" customHeight="1" x14ac:dyDescent="0.25">
      <c r="A30" s="154"/>
      <c r="B30" s="489" t="s">
        <v>124</v>
      </c>
      <c r="C30" s="476"/>
      <c r="D30" s="477"/>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row>
    <row r="31" spans="1:219" ht="17.55" customHeight="1" x14ac:dyDescent="0.25">
      <c r="A31" s="154"/>
      <c r="B31" s="490"/>
      <c r="C31" s="478"/>
      <c r="D31" s="479"/>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row>
    <row r="32" spans="1:219" ht="17.55" customHeight="1" x14ac:dyDescent="0.25">
      <c r="A32" s="154"/>
      <c r="B32" s="490"/>
      <c r="C32" s="478"/>
      <c r="D32" s="479"/>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51"/>
      <c r="DG32" s="151"/>
      <c r="DH32" s="151"/>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151"/>
      <c r="EN32" s="151"/>
      <c r="EO32" s="151"/>
      <c r="EP32" s="151"/>
      <c r="EQ32" s="151"/>
      <c r="ER32" s="151"/>
      <c r="ES32" s="151"/>
      <c r="ET32" s="151"/>
      <c r="EU32" s="151"/>
      <c r="EV32" s="151"/>
      <c r="EW32" s="151"/>
    </row>
    <row r="33" spans="1:219" ht="17.55" customHeight="1" x14ac:dyDescent="0.25">
      <c r="A33" s="154"/>
      <c r="B33" s="490"/>
      <c r="C33" s="478"/>
      <c r="D33" s="479"/>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151"/>
      <c r="EN33" s="151"/>
      <c r="EO33" s="151"/>
      <c r="EP33" s="151"/>
      <c r="EQ33" s="151"/>
      <c r="ER33" s="151"/>
      <c r="ES33" s="151"/>
      <c r="ET33" s="151"/>
      <c r="EU33" s="151"/>
      <c r="EV33" s="151"/>
      <c r="EW33" s="151"/>
    </row>
    <row r="34" spans="1:219" ht="24.75" customHeight="1" x14ac:dyDescent="0.25">
      <c r="A34" s="154"/>
      <c r="B34" s="491"/>
      <c r="C34" s="480"/>
      <c r="D34" s="48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51"/>
      <c r="DG34" s="151"/>
      <c r="DH34" s="151"/>
      <c r="DI34" s="151"/>
      <c r="DJ34" s="151"/>
      <c r="DK34" s="151"/>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row>
    <row r="35" spans="1:219" ht="19.5" customHeight="1" x14ac:dyDescent="0.25">
      <c r="A35" s="154"/>
      <c r="B35" s="473" t="s">
        <v>98</v>
      </c>
      <c r="C35" s="474"/>
      <c r="D35" s="475"/>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1"/>
      <c r="GM35" s="71"/>
      <c r="GN35" s="71"/>
      <c r="GO35" s="71"/>
      <c r="GP35" s="71"/>
      <c r="GQ35" s="71"/>
      <c r="GR35" s="71"/>
      <c r="GS35" s="71"/>
      <c r="GT35" s="71"/>
      <c r="GU35" s="71"/>
      <c r="GV35" s="71"/>
      <c r="GW35" s="71"/>
      <c r="GX35" s="71"/>
      <c r="GY35" s="71"/>
      <c r="GZ35" s="71"/>
      <c r="HA35" s="71"/>
      <c r="HB35" s="71"/>
      <c r="HC35" s="71"/>
      <c r="HD35" s="71"/>
      <c r="HE35" s="71"/>
      <c r="HF35" s="71"/>
      <c r="HG35" s="71"/>
      <c r="HH35" s="71"/>
      <c r="HI35" s="71"/>
      <c r="HJ35" s="71"/>
      <c r="HK35" s="71"/>
    </row>
    <row r="36" spans="1:219" ht="35.1" customHeight="1" x14ac:dyDescent="0.25">
      <c r="A36" s="154"/>
      <c r="B36" s="484" t="s">
        <v>133</v>
      </c>
      <c r="C36" s="482" t="s">
        <v>135</v>
      </c>
      <c r="D36" s="483"/>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I36" s="151"/>
      <c r="DJ36" s="151"/>
      <c r="DK36" s="151"/>
      <c r="DL36" s="151"/>
      <c r="DM36" s="151"/>
      <c r="DN36" s="151"/>
      <c r="DO36" s="151"/>
      <c r="DP36" s="151"/>
      <c r="DQ36" s="151"/>
      <c r="DR36" s="151"/>
      <c r="DS36" s="151"/>
      <c r="DT36" s="151"/>
      <c r="DU36" s="151"/>
      <c r="DV36" s="151"/>
      <c r="DW36" s="151"/>
      <c r="DX36" s="151"/>
      <c r="DY36" s="151"/>
      <c r="DZ36" s="151"/>
      <c r="EA36" s="151"/>
      <c r="EB36" s="151"/>
      <c r="EC36" s="151"/>
      <c r="ED36" s="151"/>
      <c r="EE36" s="151"/>
      <c r="EF36" s="151"/>
      <c r="EG36" s="151"/>
      <c r="EH36" s="151"/>
      <c r="EI36" s="151"/>
      <c r="EJ36" s="151"/>
      <c r="EK36" s="151"/>
      <c r="EL36" s="151"/>
      <c r="EM36" s="151"/>
      <c r="EN36" s="151"/>
      <c r="EO36" s="151"/>
      <c r="EP36" s="151"/>
      <c r="EQ36" s="151"/>
      <c r="ER36" s="151"/>
      <c r="ES36" s="151"/>
      <c r="ET36" s="151"/>
      <c r="EU36" s="151"/>
      <c r="EV36" s="151"/>
      <c r="EW36" s="151"/>
    </row>
    <row r="37" spans="1:219" ht="35.1" customHeight="1" x14ac:dyDescent="0.25">
      <c r="A37" s="154"/>
      <c r="B37" s="485"/>
      <c r="C37" s="482" t="s">
        <v>134</v>
      </c>
      <c r="D37" s="483"/>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row>
    <row r="38" spans="1:219" ht="35.1" customHeight="1" thickBot="1" x14ac:dyDescent="0.3">
      <c r="A38" s="154"/>
      <c r="B38" s="486"/>
      <c r="C38" s="487" t="s">
        <v>140</v>
      </c>
      <c r="D38" s="488"/>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151"/>
      <c r="EN38" s="151"/>
      <c r="EO38" s="151"/>
      <c r="EP38" s="151"/>
      <c r="EQ38" s="151"/>
      <c r="ER38" s="151"/>
      <c r="ES38" s="151"/>
      <c r="ET38" s="151"/>
      <c r="EU38" s="151"/>
      <c r="EV38" s="151"/>
      <c r="EW38" s="151"/>
    </row>
    <row r="39" spans="1:219" ht="12.75" customHeight="1" x14ac:dyDescent="0.25">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151"/>
      <c r="CM39" s="151"/>
      <c r="CN39" s="151"/>
      <c r="CO39" s="151"/>
      <c r="CP39" s="151"/>
      <c r="CQ39" s="151"/>
      <c r="CR39" s="151"/>
      <c r="CS39" s="151"/>
      <c r="CT39" s="151"/>
      <c r="CU39" s="151"/>
      <c r="CV39" s="151"/>
      <c r="CW39" s="151"/>
      <c r="CX39" s="151"/>
      <c r="CY39" s="151"/>
      <c r="CZ39" s="151"/>
      <c r="DA39" s="151"/>
      <c r="DB39" s="151"/>
      <c r="DC39" s="151"/>
      <c r="DD39" s="151"/>
      <c r="DE39" s="151"/>
      <c r="DF39" s="151"/>
      <c r="DG39" s="151"/>
      <c r="DH39" s="151"/>
      <c r="DI39" s="151"/>
      <c r="DJ39" s="151"/>
      <c r="DK39" s="151"/>
      <c r="DL39" s="151"/>
      <c r="DM39" s="151"/>
      <c r="DN39" s="151"/>
      <c r="DO39" s="151"/>
      <c r="DP39" s="151"/>
      <c r="DQ39" s="151"/>
      <c r="DR39" s="151"/>
      <c r="DS39" s="151"/>
      <c r="DT39" s="151"/>
      <c r="DU39" s="151"/>
      <c r="DV39" s="151"/>
      <c r="DW39" s="151"/>
      <c r="DX39" s="151"/>
      <c r="DY39" s="151"/>
      <c r="DZ39" s="151"/>
      <c r="EA39" s="151"/>
      <c r="EB39" s="151"/>
      <c r="EC39" s="151"/>
      <c r="ED39" s="151"/>
      <c r="EE39" s="151"/>
      <c r="EF39" s="151"/>
      <c r="EG39" s="151"/>
      <c r="EH39" s="151"/>
      <c r="EI39" s="151"/>
      <c r="EJ39" s="151"/>
      <c r="EK39" s="151"/>
      <c r="EL39" s="151"/>
      <c r="EM39" s="151"/>
      <c r="EN39" s="151"/>
      <c r="EO39" s="151"/>
      <c r="EP39" s="151"/>
      <c r="EQ39" s="151"/>
      <c r="ER39" s="151"/>
      <c r="ES39" s="151"/>
      <c r="ET39" s="151"/>
      <c r="EU39" s="151"/>
      <c r="EV39" s="151"/>
      <c r="EW39" s="151"/>
    </row>
    <row r="40" spans="1:219" ht="12.75" customHeight="1" x14ac:dyDescent="0.25">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row>
    <row r="41" spans="1:219" ht="12.75" customHeight="1" x14ac:dyDescent="0.25">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1"/>
      <c r="CP41" s="151"/>
      <c r="CQ41" s="151"/>
      <c r="CR41" s="151"/>
      <c r="CS41" s="151"/>
      <c r="CT41" s="151"/>
      <c r="CU41" s="151"/>
      <c r="CV41" s="151"/>
      <c r="CW41" s="151"/>
      <c r="CX41" s="151"/>
      <c r="CY41" s="151"/>
      <c r="CZ41" s="151"/>
      <c r="DA41" s="151"/>
      <c r="DB41" s="151"/>
      <c r="DC41" s="151"/>
      <c r="DD41" s="151"/>
      <c r="DE41" s="151"/>
      <c r="DF41" s="151"/>
      <c r="DG41" s="151"/>
      <c r="DH41" s="151"/>
      <c r="DI41" s="151"/>
      <c r="DJ41" s="151"/>
      <c r="DK41" s="151"/>
      <c r="DL41" s="151"/>
      <c r="DM41" s="151"/>
      <c r="DN41" s="151"/>
      <c r="DO41" s="151"/>
      <c r="DP41" s="151"/>
      <c r="DQ41" s="151"/>
      <c r="DR41" s="151"/>
      <c r="DS41" s="151"/>
      <c r="DT41" s="151"/>
      <c r="DU41" s="151"/>
      <c r="DV41" s="151"/>
      <c r="DW41" s="151"/>
      <c r="DX41" s="151"/>
      <c r="DY41" s="151"/>
      <c r="DZ41" s="151"/>
      <c r="EA41" s="151"/>
      <c r="EB41" s="151"/>
      <c r="EC41" s="151"/>
      <c r="ED41" s="151"/>
      <c r="EE41" s="151"/>
      <c r="EF41" s="151"/>
      <c r="EG41" s="151"/>
      <c r="EH41" s="151"/>
      <c r="EI41" s="151"/>
      <c r="EJ41" s="151"/>
      <c r="EK41" s="151"/>
      <c r="EL41" s="151"/>
      <c r="EM41" s="151"/>
      <c r="EN41" s="151"/>
      <c r="EO41" s="151"/>
      <c r="EP41" s="151"/>
      <c r="EQ41" s="151"/>
      <c r="ER41" s="151"/>
      <c r="ES41" s="151"/>
      <c r="ET41" s="151"/>
      <c r="EU41" s="151"/>
      <c r="EV41" s="151"/>
      <c r="EW41" s="151"/>
    </row>
    <row r="42" spans="1:219" ht="12.75" customHeight="1" x14ac:dyDescent="0.25">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row>
    <row r="43" spans="1:219" ht="12.75" customHeight="1" x14ac:dyDescent="0.25">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row>
    <row r="44" spans="1:219" s="70" customFormat="1" ht="12.75" customHeight="1" x14ac:dyDescent="0.25">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c r="BW44" s="151"/>
      <c r="BX44" s="151"/>
      <c r="BY44" s="151"/>
      <c r="BZ44" s="151"/>
      <c r="CA44" s="151"/>
      <c r="CB44" s="151"/>
      <c r="CC44" s="151"/>
      <c r="CD44" s="151"/>
      <c r="CE44" s="151"/>
      <c r="CF44" s="151"/>
      <c r="CG44" s="151"/>
      <c r="CH44" s="151"/>
      <c r="CI44" s="151"/>
      <c r="CJ44" s="151"/>
      <c r="CK44" s="151"/>
      <c r="CL44" s="151"/>
      <c r="CM44" s="151"/>
      <c r="CN44" s="151"/>
      <c r="CO44" s="151"/>
      <c r="CP44" s="151"/>
      <c r="CQ44" s="151"/>
      <c r="CR44" s="151"/>
      <c r="CS44" s="151"/>
      <c r="CT44" s="151"/>
      <c r="CU44" s="151"/>
      <c r="CV44" s="151"/>
      <c r="CW44" s="151"/>
      <c r="CX44" s="151"/>
      <c r="CY44" s="151"/>
      <c r="CZ44" s="151"/>
      <c r="DA44" s="151"/>
      <c r="DB44" s="151"/>
      <c r="DC44" s="151"/>
      <c r="DD44" s="151"/>
      <c r="DE44" s="151"/>
      <c r="DF44" s="151"/>
      <c r="DG44" s="151"/>
      <c r="DH44" s="151"/>
      <c r="DI44" s="151"/>
      <c r="DJ44" s="151"/>
      <c r="DK44" s="151"/>
      <c r="DL44" s="151"/>
      <c r="DM44" s="151"/>
      <c r="DN44" s="151"/>
      <c r="DO44" s="151"/>
      <c r="DP44" s="151"/>
      <c r="DQ44" s="151"/>
      <c r="DR44" s="151"/>
      <c r="DS44" s="151"/>
      <c r="DT44" s="151"/>
      <c r="DU44" s="151"/>
      <c r="DV44" s="151"/>
      <c r="DW44" s="151"/>
      <c r="DX44" s="151"/>
      <c r="DY44" s="151"/>
      <c r="DZ44" s="151"/>
      <c r="EA44" s="151"/>
      <c r="EB44" s="151"/>
      <c r="EC44" s="151"/>
      <c r="ED44" s="151"/>
      <c r="EE44" s="151"/>
      <c r="EF44" s="151"/>
      <c r="EG44" s="151"/>
      <c r="EH44" s="151"/>
      <c r="EI44" s="151"/>
      <c r="EJ44" s="151"/>
      <c r="EK44" s="151"/>
      <c r="EL44" s="151"/>
      <c r="EM44" s="151"/>
      <c r="EN44" s="151"/>
      <c r="EO44" s="151"/>
      <c r="EP44" s="151"/>
      <c r="EQ44" s="151"/>
      <c r="ER44" s="151"/>
      <c r="ES44" s="151"/>
      <c r="ET44" s="151"/>
      <c r="EU44" s="151"/>
      <c r="EV44" s="151"/>
      <c r="EW44" s="151"/>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c r="HA44" s="69"/>
      <c r="HB44" s="69"/>
      <c r="HC44" s="69"/>
      <c r="HD44" s="69"/>
      <c r="HE44" s="69"/>
      <c r="HF44" s="69"/>
      <c r="HG44" s="69"/>
      <c r="HH44" s="69"/>
      <c r="HI44" s="69"/>
      <c r="HJ44" s="69"/>
      <c r="HK44" s="69"/>
    </row>
    <row r="45" spans="1:219" s="70" customFormat="1" ht="12.75" customHeight="1" x14ac:dyDescent="0.25">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151"/>
      <c r="EN45" s="151"/>
      <c r="EO45" s="151"/>
      <c r="EP45" s="151"/>
      <c r="EQ45" s="151"/>
      <c r="ER45" s="151"/>
      <c r="ES45" s="151"/>
      <c r="ET45" s="151"/>
      <c r="EU45" s="151"/>
      <c r="EV45" s="151"/>
      <c r="EW45" s="151"/>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c r="HA45" s="69"/>
      <c r="HB45" s="69"/>
      <c r="HC45" s="69"/>
      <c r="HD45" s="69"/>
      <c r="HE45" s="69"/>
      <c r="HF45" s="69"/>
      <c r="HG45" s="69"/>
      <c r="HH45" s="69"/>
      <c r="HI45" s="69"/>
      <c r="HJ45" s="69"/>
      <c r="HK45" s="69"/>
    </row>
    <row r="46" spans="1:219" s="70" customFormat="1" ht="12.75" customHeight="1" x14ac:dyDescent="0.25">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151"/>
      <c r="DC46" s="151"/>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151"/>
      <c r="EN46" s="151"/>
      <c r="EO46" s="151"/>
      <c r="EP46" s="151"/>
      <c r="EQ46" s="151"/>
      <c r="ER46" s="151"/>
      <c r="ES46" s="151"/>
      <c r="ET46" s="151"/>
      <c r="EU46" s="151"/>
      <c r="EV46" s="151"/>
      <c r="EW46" s="151"/>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row>
    <row r="47" spans="1:219" s="70" customFormat="1" ht="12.75" customHeight="1" x14ac:dyDescent="0.25">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51"/>
      <c r="DG47" s="151"/>
      <c r="DH47" s="151"/>
      <c r="DI47" s="151"/>
      <c r="DJ47" s="151"/>
      <c r="DK47" s="151"/>
      <c r="DL47" s="151"/>
      <c r="DM47" s="151"/>
      <c r="DN47" s="151"/>
      <c r="DO47" s="151"/>
      <c r="DP47" s="151"/>
      <c r="DQ47" s="151"/>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151"/>
      <c r="EN47" s="151"/>
      <c r="EO47" s="151"/>
      <c r="EP47" s="151"/>
      <c r="EQ47" s="151"/>
      <c r="ER47" s="151"/>
      <c r="ES47" s="151"/>
      <c r="ET47" s="151"/>
      <c r="EU47" s="151"/>
      <c r="EV47" s="151"/>
      <c r="EW47" s="151"/>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row>
    <row r="48" spans="1:219" s="70" customFormat="1" ht="12.75" customHeight="1" x14ac:dyDescent="0.25">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51"/>
      <c r="DG48" s="151"/>
      <c r="DH48" s="151"/>
      <c r="DI48" s="151"/>
      <c r="DJ48" s="151"/>
      <c r="DK48" s="151"/>
      <c r="DL48" s="151"/>
      <c r="DM48" s="151"/>
      <c r="DN48" s="151"/>
      <c r="DO48" s="151"/>
      <c r="DP48" s="151"/>
      <c r="DQ48" s="151"/>
      <c r="DR48" s="151"/>
      <c r="DS48" s="151"/>
      <c r="DT48" s="151"/>
      <c r="DU48" s="151"/>
      <c r="DV48" s="151"/>
      <c r="DW48" s="151"/>
      <c r="DX48" s="151"/>
      <c r="DY48" s="151"/>
      <c r="DZ48" s="151"/>
      <c r="EA48" s="151"/>
      <c r="EB48" s="151"/>
      <c r="EC48" s="151"/>
      <c r="ED48" s="151"/>
      <c r="EE48" s="151"/>
      <c r="EF48" s="151"/>
      <c r="EG48" s="151"/>
      <c r="EH48" s="151"/>
      <c r="EI48" s="151"/>
      <c r="EJ48" s="151"/>
      <c r="EK48" s="151"/>
      <c r="EL48" s="151"/>
      <c r="EM48" s="151"/>
      <c r="EN48" s="151"/>
      <c r="EO48" s="151"/>
      <c r="EP48" s="151"/>
      <c r="EQ48" s="151"/>
      <c r="ER48" s="151"/>
      <c r="ES48" s="151"/>
      <c r="ET48" s="151"/>
      <c r="EU48" s="151"/>
      <c r="EV48" s="151"/>
      <c r="EW48" s="151"/>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row>
    <row r="49" spans="1:219" s="70" customFormat="1" ht="12.75" customHeight="1" x14ac:dyDescent="0.25">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1"/>
      <c r="BR49" s="151"/>
      <c r="BS49" s="151"/>
      <c r="BT49" s="151"/>
      <c r="BU49" s="151"/>
      <c r="BV49" s="151"/>
      <c r="BW49" s="151"/>
      <c r="BX49" s="151"/>
      <c r="BY49" s="151"/>
      <c r="BZ49" s="151"/>
      <c r="CA49" s="151"/>
      <c r="CB49" s="151"/>
      <c r="CC49" s="151"/>
      <c r="CD49" s="151"/>
      <c r="CE49" s="151"/>
      <c r="CF49" s="151"/>
      <c r="CG49" s="151"/>
      <c r="CH49" s="151"/>
      <c r="CI49" s="151"/>
      <c r="CJ49" s="151"/>
      <c r="CK49" s="151"/>
      <c r="CL49" s="151"/>
      <c r="CM49" s="151"/>
      <c r="CN49" s="151"/>
      <c r="CO49" s="151"/>
      <c r="CP49" s="151"/>
      <c r="CQ49" s="151"/>
      <c r="CR49" s="151"/>
      <c r="CS49" s="151"/>
      <c r="CT49" s="151"/>
      <c r="CU49" s="151"/>
      <c r="CV49" s="151"/>
      <c r="CW49" s="151"/>
      <c r="CX49" s="151"/>
      <c r="CY49" s="151"/>
      <c r="CZ49" s="151"/>
      <c r="DA49" s="151"/>
      <c r="DB49" s="151"/>
      <c r="DC49" s="151"/>
      <c r="DD49" s="151"/>
      <c r="DE49" s="151"/>
      <c r="DF49" s="151"/>
      <c r="DG49" s="151"/>
      <c r="DH49" s="151"/>
      <c r="DI49" s="151"/>
      <c r="DJ49" s="151"/>
      <c r="DK49" s="151"/>
      <c r="DL49" s="151"/>
      <c r="DM49" s="151"/>
      <c r="DN49" s="151"/>
      <c r="DO49" s="151"/>
      <c r="DP49" s="151"/>
      <c r="DQ49" s="151"/>
      <c r="DR49" s="151"/>
      <c r="DS49" s="151"/>
      <c r="DT49" s="151"/>
      <c r="DU49" s="151"/>
      <c r="DV49" s="151"/>
      <c r="DW49" s="151"/>
      <c r="DX49" s="151"/>
      <c r="DY49" s="151"/>
      <c r="DZ49" s="151"/>
      <c r="EA49" s="151"/>
      <c r="EB49" s="151"/>
      <c r="EC49" s="151"/>
      <c r="ED49" s="151"/>
      <c r="EE49" s="151"/>
      <c r="EF49" s="151"/>
      <c r="EG49" s="151"/>
      <c r="EH49" s="151"/>
      <c r="EI49" s="151"/>
      <c r="EJ49" s="151"/>
      <c r="EK49" s="151"/>
      <c r="EL49" s="151"/>
      <c r="EM49" s="151"/>
      <c r="EN49" s="151"/>
      <c r="EO49" s="151"/>
      <c r="EP49" s="151"/>
      <c r="EQ49" s="151"/>
      <c r="ER49" s="151"/>
      <c r="ES49" s="151"/>
      <c r="ET49" s="151"/>
      <c r="EU49" s="151"/>
      <c r="EV49" s="151"/>
      <c r="EW49" s="151"/>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row>
    <row r="50" spans="1:219" s="70" customFormat="1" ht="12.75" customHeight="1" x14ac:dyDescent="0.25">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1"/>
      <c r="BR50" s="151"/>
      <c r="BS50" s="151"/>
      <c r="BT50" s="151"/>
      <c r="BU50" s="151"/>
      <c r="BV50" s="151"/>
      <c r="BW50" s="151"/>
      <c r="BX50" s="151"/>
      <c r="BY50" s="151"/>
      <c r="BZ50" s="151"/>
      <c r="CA50" s="151"/>
      <c r="CB50" s="151"/>
      <c r="CC50" s="151"/>
      <c r="CD50" s="151"/>
      <c r="CE50" s="151"/>
      <c r="CF50" s="151"/>
      <c r="CG50" s="151"/>
      <c r="CH50" s="151"/>
      <c r="CI50" s="151"/>
      <c r="CJ50" s="151"/>
      <c r="CK50" s="151"/>
      <c r="CL50" s="151"/>
      <c r="CM50" s="151"/>
      <c r="CN50" s="151"/>
      <c r="CO50" s="151"/>
      <c r="CP50" s="151"/>
      <c r="CQ50" s="151"/>
      <c r="CR50" s="151"/>
      <c r="CS50" s="151"/>
      <c r="CT50" s="151"/>
      <c r="CU50" s="151"/>
      <c r="CV50" s="151"/>
      <c r="CW50" s="151"/>
      <c r="CX50" s="151"/>
      <c r="CY50" s="151"/>
      <c r="CZ50" s="151"/>
      <c r="DA50" s="151"/>
      <c r="DB50" s="151"/>
      <c r="DC50" s="151"/>
      <c r="DD50" s="151"/>
      <c r="DE50" s="151"/>
      <c r="DF50" s="151"/>
      <c r="DG50" s="151"/>
      <c r="DH50" s="151"/>
      <c r="DI50" s="151"/>
      <c r="DJ50" s="151"/>
      <c r="DK50" s="151"/>
      <c r="DL50" s="151"/>
      <c r="DM50" s="151"/>
      <c r="DN50" s="151"/>
      <c r="DO50" s="151"/>
      <c r="DP50" s="151"/>
      <c r="DQ50" s="151"/>
      <c r="DR50" s="151"/>
      <c r="DS50" s="151"/>
      <c r="DT50" s="151"/>
      <c r="DU50" s="151"/>
      <c r="DV50" s="151"/>
      <c r="DW50" s="151"/>
      <c r="DX50" s="151"/>
      <c r="DY50" s="151"/>
      <c r="DZ50" s="151"/>
      <c r="EA50" s="151"/>
      <c r="EB50" s="151"/>
      <c r="EC50" s="151"/>
      <c r="ED50" s="151"/>
      <c r="EE50" s="151"/>
      <c r="EF50" s="151"/>
      <c r="EG50" s="151"/>
      <c r="EH50" s="151"/>
      <c r="EI50" s="151"/>
      <c r="EJ50" s="151"/>
      <c r="EK50" s="151"/>
      <c r="EL50" s="151"/>
      <c r="EM50" s="151"/>
      <c r="EN50" s="151"/>
      <c r="EO50" s="151"/>
      <c r="EP50" s="151"/>
      <c r="EQ50" s="151"/>
      <c r="ER50" s="151"/>
      <c r="ES50" s="151"/>
      <c r="ET50" s="151"/>
      <c r="EU50" s="151"/>
      <c r="EV50" s="151"/>
      <c r="EW50" s="151"/>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row>
    <row r="51" spans="1:219" s="70" customFormat="1" ht="12.75" customHeight="1" x14ac:dyDescent="0.25">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1"/>
      <c r="BR51" s="151"/>
      <c r="BS51" s="151"/>
      <c r="BT51" s="151"/>
      <c r="BU51" s="151"/>
      <c r="BV51" s="151"/>
      <c r="BW51" s="151"/>
      <c r="BX51" s="151"/>
      <c r="BY51" s="151"/>
      <c r="BZ51" s="151"/>
      <c r="CA51" s="151"/>
      <c r="CB51" s="151"/>
      <c r="CC51" s="151"/>
      <c r="CD51" s="151"/>
      <c r="CE51" s="151"/>
      <c r="CF51" s="151"/>
      <c r="CG51" s="151"/>
      <c r="CH51" s="151"/>
      <c r="CI51" s="151"/>
      <c r="CJ51" s="151"/>
      <c r="CK51" s="151"/>
      <c r="CL51" s="151"/>
      <c r="CM51" s="151"/>
      <c r="CN51" s="151"/>
      <c r="CO51" s="151"/>
      <c r="CP51" s="151"/>
      <c r="CQ51" s="151"/>
      <c r="CR51" s="151"/>
      <c r="CS51" s="151"/>
      <c r="CT51" s="151"/>
      <c r="CU51" s="151"/>
      <c r="CV51" s="151"/>
      <c r="CW51" s="151"/>
      <c r="CX51" s="151"/>
      <c r="CY51" s="151"/>
      <c r="CZ51" s="151"/>
      <c r="DA51" s="151"/>
      <c r="DB51" s="151"/>
      <c r="DC51" s="151"/>
      <c r="DD51" s="151"/>
      <c r="DE51" s="151"/>
      <c r="DF51" s="151"/>
      <c r="DG51" s="151"/>
      <c r="DH51" s="151"/>
      <c r="DI51" s="151"/>
      <c r="DJ51" s="151"/>
      <c r="DK51" s="151"/>
      <c r="DL51" s="151"/>
      <c r="DM51" s="151"/>
      <c r="DN51" s="151"/>
      <c r="DO51" s="151"/>
      <c r="DP51" s="151"/>
      <c r="DQ51" s="151"/>
      <c r="DR51" s="151"/>
      <c r="DS51" s="151"/>
      <c r="DT51" s="151"/>
      <c r="DU51" s="151"/>
      <c r="DV51" s="151"/>
      <c r="DW51" s="151"/>
      <c r="DX51" s="151"/>
      <c r="DY51" s="151"/>
      <c r="DZ51" s="151"/>
      <c r="EA51" s="151"/>
      <c r="EB51" s="151"/>
      <c r="EC51" s="151"/>
      <c r="ED51" s="151"/>
      <c r="EE51" s="151"/>
      <c r="EF51" s="151"/>
      <c r="EG51" s="151"/>
      <c r="EH51" s="151"/>
      <c r="EI51" s="151"/>
      <c r="EJ51" s="151"/>
      <c r="EK51" s="151"/>
      <c r="EL51" s="151"/>
      <c r="EM51" s="151"/>
      <c r="EN51" s="151"/>
      <c r="EO51" s="151"/>
      <c r="EP51" s="151"/>
      <c r="EQ51" s="151"/>
      <c r="ER51" s="151"/>
      <c r="ES51" s="151"/>
      <c r="ET51" s="151"/>
      <c r="EU51" s="151"/>
      <c r="EV51" s="151"/>
      <c r="EW51" s="151"/>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c r="HA51" s="69"/>
      <c r="HB51" s="69"/>
      <c r="HC51" s="69"/>
      <c r="HD51" s="69"/>
      <c r="HE51" s="69"/>
      <c r="HF51" s="69"/>
      <c r="HG51" s="69"/>
      <c r="HH51" s="69"/>
      <c r="HI51" s="69"/>
      <c r="HJ51" s="69"/>
      <c r="HK51" s="69"/>
    </row>
    <row r="52" spans="1:219" s="70" customFormat="1" ht="12.75" customHeight="1" x14ac:dyDescent="0.25">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1"/>
      <c r="DK52" s="151"/>
      <c r="DL52" s="151"/>
      <c r="DM52" s="151"/>
      <c r="DN52" s="151"/>
      <c r="DO52" s="151"/>
      <c r="DP52" s="151"/>
      <c r="DQ52" s="151"/>
      <c r="DR52" s="151"/>
      <c r="DS52" s="151"/>
      <c r="DT52" s="151"/>
      <c r="DU52" s="151"/>
      <c r="DV52" s="151"/>
      <c r="DW52" s="151"/>
      <c r="DX52" s="151"/>
      <c r="DY52" s="151"/>
      <c r="DZ52" s="151"/>
      <c r="EA52" s="151"/>
      <c r="EB52" s="151"/>
      <c r="EC52" s="151"/>
      <c r="ED52" s="151"/>
      <c r="EE52" s="151"/>
      <c r="EF52" s="151"/>
      <c r="EG52" s="151"/>
      <c r="EH52" s="151"/>
      <c r="EI52" s="151"/>
      <c r="EJ52" s="151"/>
      <c r="EK52" s="151"/>
      <c r="EL52" s="151"/>
      <c r="EM52" s="151"/>
      <c r="EN52" s="151"/>
      <c r="EO52" s="151"/>
      <c r="EP52" s="151"/>
      <c r="EQ52" s="151"/>
      <c r="ER52" s="151"/>
      <c r="ES52" s="151"/>
      <c r="ET52" s="151"/>
      <c r="EU52" s="151"/>
      <c r="EV52" s="151"/>
      <c r="EW52" s="151"/>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c r="HA52" s="69"/>
      <c r="HB52" s="69"/>
      <c r="HC52" s="69"/>
      <c r="HD52" s="69"/>
      <c r="HE52" s="69"/>
      <c r="HF52" s="69"/>
      <c r="HG52" s="69"/>
      <c r="HH52" s="69"/>
      <c r="HI52" s="69"/>
      <c r="HJ52" s="69"/>
      <c r="HK52" s="69"/>
    </row>
    <row r="53" spans="1:219" s="70" customFormat="1" ht="12.75" customHeight="1" x14ac:dyDescent="0.25">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69"/>
      <c r="GG53" s="69"/>
      <c r="GH53" s="69"/>
      <c r="GI53" s="69"/>
      <c r="GJ53" s="69"/>
      <c r="GK53" s="69"/>
      <c r="GL53" s="69"/>
      <c r="GM53" s="69"/>
      <c r="GN53" s="69"/>
      <c r="GO53" s="69"/>
      <c r="GP53" s="69"/>
      <c r="GQ53" s="69"/>
      <c r="GR53" s="69"/>
      <c r="GS53" s="69"/>
      <c r="GT53" s="69"/>
      <c r="GU53" s="69"/>
      <c r="GV53" s="69"/>
      <c r="GW53" s="69"/>
      <c r="GX53" s="69"/>
      <c r="GY53" s="69"/>
      <c r="GZ53" s="69"/>
      <c r="HA53" s="69"/>
      <c r="HB53" s="69"/>
      <c r="HC53" s="69"/>
      <c r="HD53" s="69"/>
      <c r="HE53" s="69"/>
      <c r="HF53" s="69"/>
      <c r="HG53" s="69"/>
      <c r="HH53" s="69"/>
      <c r="HI53" s="69"/>
      <c r="HJ53" s="69"/>
      <c r="HK53" s="69"/>
    </row>
    <row r="54" spans="1:219" s="70" customFormat="1" ht="12.75" customHeight="1" x14ac:dyDescent="0.25">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51"/>
      <c r="DP54" s="151"/>
      <c r="DQ54" s="151"/>
      <c r="DR54" s="151"/>
      <c r="DS54" s="151"/>
      <c r="DT54" s="151"/>
      <c r="DU54" s="151"/>
      <c r="DV54" s="151"/>
      <c r="DW54" s="151"/>
      <c r="DX54" s="151"/>
      <c r="DY54" s="151"/>
      <c r="DZ54" s="151"/>
      <c r="EA54" s="151"/>
      <c r="EB54" s="151"/>
      <c r="EC54" s="151"/>
      <c r="ED54" s="151"/>
      <c r="EE54" s="151"/>
      <c r="EF54" s="151"/>
      <c r="EG54" s="151"/>
      <c r="EH54" s="151"/>
      <c r="EI54" s="151"/>
      <c r="EJ54" s="151"/>
      <c r="EK54" s="151"/>
      <c r="EL54" s="151"/>
      <c r="EM54" s="151"/>
      <c r="EN54" s="151"/>
      <c r="EO54" s="151"/>
      <c r="EP54" s="151"/>
      <c r="EQ54" s="151"/>
      <c r="ER54" s="151"/>
      <c r="ES54" s="151"/>
      <c r="ET54" s="151"/>
      <c r="EU54" s="151"/>
      <c r="EV54" s="151"/>
      <c r="EW54" s="151"/>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c r="HA54" s="69"/>
      <c r="HB54" s="69"/>
      <c r="HC54" s="69"/>
      <c r="HD54" s="69"/>
      <c r="HE54" s="69"/>
      <c r="HF54" s="69"/>
      <c r="HG54" s="69"/>
      <c r="HH54" s="69"/>
      <c r="HI54" s="69"/>
      <c r="HJ54" s="69"/>
      <c r="HK54" s="69"/>
    </row>
    <row r="55" spans="1:219" s="70" customFormat="1" ht="12.75" customHeight="1" x14ac:dyDescent="0.25">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1"/>
      <c r="CP55" s="151"/>
      <c r="CQ55" s="151"/>
      <c r="CR55" s="151"/>
      <c r="CS55" s="151"/>
      <c r="CT55" s="151"/>
      <c r="CU55" s="151"/>
      <c r="CV55" s="151"/>
      <c r="CW55" s="151"/>
      <c r="CX55" s="151"/>
      <c r="CY55" s="151"/>
      <c r="CZ55" s="151"/>
      <c r="DA55" s="151"/>
      <c r="DB55" s="151"/>
      <c r="DC55" s="151"/>
      <c r="DD55" s="151"/>
      <c r="DE55" s="151"/>
      <c r="DF55" s="151"/>
      <c r="DG55" s="151"/>
      <c r="DH55" s="151"/>
      <c r="DI55" s="151"/>
      <c r="DJ55" s="151"/>
      <c r="DK55" s="151"/>
      <c r="DL55" s="151"/>
      <c r="DM55" s="151"/>
      <c r="DN55" s="151"/>
      <c r="DO55" s="151"/>
      <c r="DP55" s="151"/>
      <c r="DQ55" s="151"/>
      <c r="DR55" s="151"/>
      <c r="DS55" s="151"/>
      <c r="DT55" s="151"/>
      <c r="DU55" s="151"/>
      <c r="DV55" s="151"/>
      <c r="DW55" s="151"/>
      <c r="DX55" s="151"/>
      <c r="DY55" s="151"/>
      <c r="DZ55" s="151"/>
      <c r="EA55" s="151"/>
      <c r="EB55" s="151"/>
      <c r="EC55" s="151"/>
      <c r="ED55" s="151"/>
      <c r="EE55" s="151"/>
      <c r="EF55" s="151"/>
      <c r="EG55" s="151"/>
      <c r="EH55" s="151"/>
      <c r="EI55" s="151"/>
      <c r="EJ55" s="151"/>
      <c r="EK55" s="151"/>
      <c r="EL55" s="151"/>
      <c r="EM55" s="151"/>
      <c r="EN55" s="151"/>
      <c r="EO55" s="151"/>
      <c r="EP55" s="151"/>
      <c r="EQ55" s="151"/>
      <c r="ER55" s="151"/>
      <c r="ES55" s="151"/>
      <c r="ET55" s="151"/>
      <c r="EU55" s="151"/>
      <c r="EV55" s="151"/>
      <c r="EW55" s="151"/>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c r="GH55" s="69"/>
      <c r="GI55" s="69"/>
      <c r="GJ55" s="69"/>
      <c r="GK55" s="69"/>
      <c r="GL55" s="69"/>
      <c r="GM55" s="69"/>
      <c r="GN55" s="69"/>
      <c r="GO55" s="69"/>
      <c r="GP55" s="69"/>
      <c r="GQ55" s="69"/>
      <c r="GR55" s="69"/>
      <c r="GS55" s="69"/>
      <c r="GT55" s="69"/>
      <c r="GU55" s="69"/>
      <c r="GV55" s="69"/>
      <c r="GW55" s="69"/>
      <c r="GX55" s="69"/>
      <c r="GY55" s="69"/>
      <c r="GZ55" s="69"/>
      <c r="HA55" s="69"/>
      <c r="HB55" s="69"/>
      <c r="HC55" s="69"/>
      <c r="HD55" s="69"/>
      <c r="HE55" s="69"/>
      <c r="HF55" s="69"/>
      <c r="HG55" s="69"/>
      <c r="HH55" s="69"/>
      <c r="HI55" s="69"/>
      <c r="HJ55" s="69"/>
      <c r="HK55" s="69"/>
    </row>
    <row r="56" spans="1:219" s="70" customFormat="1" ht="12.75" customHeight="1" x14ac:dyDescent="0.25">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c r="BY56" s="151"/>
      <c r="BZ56" s="151"/>
      <c r="CA56" s="151"/>
      <c r="CB56" s="151"/>
      <c r="CC56" s="151"/>
      <c r="CD56" s="151"/>
      <c r="CE56" s="151"/>
      <c r="CF56" s="151"/>
      <c r="CG56" s="151"/>
      <c r="CH56" s="151"/>
      <c r="CI56" s="151"/>
      <c r="CJ56" s="151"/>
      <c r="CK56" s="151"/>
      <c r="CL56" s="151"/>
      <c r="CM56" s="151"/>
      <c r="CN56" s="151"/>
      <c r="CO56" s="151"/>
      <c r="CP56" s="151"/>
      <c r="CQ56" s="151"/>
      <c r="CR56" s="151"/>
      <c r="CS56" s="151"/>
      <c r="CT56" s="151"/>
      <c r="CU56" s="151"/>
      <c r="CV56" s="151"/>
      <c r="CW56" s="151"/>
      <c r="CX56" s="151"/>
      <c r="CY56" s="151"/>
      <c r="CZ56" s="151"/>
      <c r="DA56" s="151"/>
      <c r="DB56" s="151"/>
      <c r="DC56" s="151"/>
      <c r="DD56" s="151"/>
      <c r="DE56" s="151"/>
      <c r="DF56" s="151"/>
      <c r="DG56" s="151"/>
      <c r="DH56" s="151"/>
      <c r="DI56" s="151"/>
      <c r="DJ56" s="151"/>
      <c r="DK56" s="151"/>
      <c r="DL56" s="151"/>
      <c r="DM56" s="151"/>
      <c r="DN56" s="151"/>
      <c r="DO56" s="151"/>
      <c r="DP56" s="151"/>
      <c r="DQ56" s="151"/>
      <c r="DR56" s="151"/>
      <c r="DS56" s="151"/>
      <c r="DT56" s="151"/>
      <c r="DU56" s="151"/>
      <c r="DV56" s="151"/>
      <c r="DW56" s="151"/>
      <c r="DX56" s="151"/>
      <c r="DY56" s="151"/>
      <c r="DZ56" s="151"/>
      <c r="EA56" s="151"/>
      <c r="EB56" s="151"/>
      <c r="EC56" s="151"/>
      <c r="ED56" s="151"/>
      <c r="EE56" s="151"/>
      <c r="EF56" s="151"/>
      <c r="EG56" s="151"/>
      <c r="EH56" s="151"/>
      <c r="EI56" s="151"/>
      <c r="EJ56" s="151"/>
      <c r="EK56" s="151"/>
      <c r="EL56" s="151"/>
      <c r="EM56" s="151"/>
      <c r="EN56" s="151"/>
      <c r="EO56" s="151"/>
      <c r="EP56" s="151"/>
      <c r="EQ56" s="151"/>
      <c r="ER56" s="151"/>
      <c r="ES56" s="151"/>
      <c r="ET56" s="151"/>
      <c r="EU56" s="151"/>
      <c r="EV56" s="151"/>
      <c r="EW56" s="151"/>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c r="HA56" s="69"/>
      <c r="HB56" s="69"/>
      <c r="HC56" s="69"/>
      <c r="HD56" s="69"/>
      <c r="HE56" s="69"/>
      <c r="HF56" s="69"/>
      <c r="HG56" s="69"/>
      <c r="HH56" s="69"/>
      <c r="HI56" s="69"/>
      <c r="HJ56" s="69"/>
      <c r="HK56" s="69"/>
    </row>
    <row r="57" spans="1:219" s="70" customFormat="1" ht="12.75" customHeight="1" x14ac:dyDescent="0.25">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151"/>
      <c r="CE57" s="151"/>
      <c r="CF57" s="151"/>
      <c r="CG57" s="151"/>
      <c r="CH57" s="151"/>
      <c r="CI57" s="151"/>
      <c r="CJ57" s="151"/>
      <c r="CK57" s="151"/>
      <c r="CL57" s="151"/>
      <c r="CM57" s="151"/>
      <c r="CN57" s="151"/>
      <c r="CO57" s="151"/>
      <c r="CP57" s="151"/>
      <c r="CQ57" s="151"/>
      <c r="CR57" s="151"/>
      <c r="CS57" s="151"/>
      <c r="CT57" s="151"/>
      <c r="CU57" s="151"/>
      <c r="CV57" s="151"/>
      <c r="CW57" s="151"/>
      <c r="CX57" s="151"/>
      <c r="CY57" s="151"/>
      <c r="CZ57" s="151"/>
      <c r="DA57" s="151"/>
      <c r="DB57" s="151"/>
      <c r="DC57" s="151"/>
      <c r="DD57" s="151"/>
      <c r="DE57" s="151"/>
      <c r="DF57" s="151"/>
      <c r="DG57" s="151"/>
      <c r="DH57" s="151"/>
      <c r="DI57" s="151"/>
      <c r="DJ57" s="151"/>
      <c r="DK57" s="151"/>
      <c r="DL57" s="151"/>
      <c r="DM57" s="151"/>
      <c r="DN57" s="151"/>
      <c r="DO57" s="151"/>
      <c r="DP57" s="151"/>
      <c r="DQ57" s="151"/>
      <c r="DR57" s="151"/>
      <c r="DS57" s="151"/>
      <c r="DT57" s="151"/>
      <c r="DU57" s="151"/>
      <c r="DV57" s="151"/>
      <c r="DW57" s="151"/>
      <c r="DX57" s="151"/>
      <c r="DY57" s="151"/>
      <c r="DZ57" s="151"/>
      <c r="EA57" s="151"/>
      <c r="EB57" s="151"/>
      <c r="EC57" s="151"/>
      <c r="ED57" s="151"/>
      <c r="EE57" s="151"/>
      <c r="EF57" s="151"/>
      <c r="EG57" s="151"/>
      <c r="EH57" s="151"/>
      <c r="EI57" s="151"/>
      <c r="EJ57" s="151"/>
      <c r="EK57" s="151"/>
      <c r="EL57" s="151"/>
      <c r="EM57" s="151"/>
      <c r="EN57" s="151"/>
      <c r="EO57" s="151"/>
      <c r="EP57" s="151"/>
      <c r="EQ57" s="151"/>
      <c r="ER57" s="151"/>
      <c r="ES57" s="151"/>
      <c r="ET57" s="151"/>
      <c r="EU57" s="151"/>
      <c r="EV57" s="151"/>
      <c r="EW57" s="151"/>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row>
    <row r="58" spans="1:219" s="70" customFormat="1" ht="12.75" customHeight="1" x14ac:dyDescent="0.25">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1"/>
      <c r="CP58" s="151"/>
      <c r="CQ58" s="151"/>
      <c r="CR58" s="151"/>
      <c r="CS58" s="151"/>
      <c r="CT58" s="151"/>
      <c r="CU58" s="151"/>
      <c r="CV58" s="151"/>
      <c r="CW58" s="151"/>
      <c r="CX58" s="151"/>
      <c r="CY58" s="151"/>
      <c r="CZ58" s="151"/>
      <c r="DA58" s="151"/>
      <c r="DB58" s="151"/>
      <c r="DC58" s="151"/>
      <c r="DD58" s="151"/>
      <c r="DE58" s="151"/>
      <c r="DF58" s="151"/>
      <c r="DG58" s="151"/>
      <c r="DH58" s="151"/>
      <c r="DI58" s="151"/>
      <c r="DJ58" s="151"/>
      <c r="DK58" s="151"/>
      <c r="DL58" s="151"/>
      <c r="DM58" s="151"/>
      <c r="DN58" s="151"/>
      <c r="DO58" s="151"/>
      <c r="DP58" s="151"/>
      <c r="DQ58" s="151"/>
      <c r="DR58" s="151"/>
      <c r="DS58" s="151"/>
      <c r="DT58" s="151"/>
      <c r="DU58" s="151"/>
      <c r="DV58" s="151"/>
      <c r="DW58" s="151"/>
      <c r="DX58" s="151"/>
      <c r="DY58" s="151"/>
      <c r="DZ58" s="151"/>
      <c r="EA58" s="151"/>
      <c r="EB58" s="151"/>
      <c r="EC58" s="151"/>
      <c r="ED58" s="151"/>
      <c r="EE58" s="151"/>
      <c r="EF58" s="151"/>
      <c r="EG58" s="151"/>
      <c r="EH58" s="151"/>
      <c r="EI58" s="151"/>
      <c r="EJ58" s="151"/>
      <c r="EK58" s="151"/>
      <c r="EL58" s="151"/>
      <c r="EM58" s="151"/>
      <c r="EN58" s="151"/>
      <c r="EO58" s="151"/>
      <c r="EP58" s="151"/>
      <c r="EQ58" s="151"/>
      <c r="ER58" s="151"/>
      <c r="ES58" s="151"/>
      <c r="ET58" s="151"/>
      <c r="EU58" s="151"/>
      <c r="EV58" s="151"/>
      <c r="EW58" s="151"/>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c r="HA58" s="69"/>
      <c r="HB58" s="69"/>
      <c r="HC58" s="69"/>
      <c r="HD58" s="69"/>
      <c r="HE58" s="69"/>
      <c r="HF58" s="69"/>
      <c r="HG58" s="69"/>
      <c r="HH58" s="69"/>
      <c r="HI58" s="69"/>
      <c r="HJ58" s="69"/>
      <c r="HK58" s="69"/>
    </row>
    <row r="59" spans="1:219" s="70" customFormat="1" ht="12.75" customHeight="1" x14ac:dyDescent="0.25">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c r="BW59" s="151"/>
      <c r="BX59" s="151"/>
      <c r="BY59" s="151"/>
      <c r="BZ59" s="151"/>
      <c r="CA59" s="151"/>
      <c r="CB59" s="151"/>
      <c r="CC59" s="151"/>
      <c r="CD59" s="151"/>
      <c r="CE59" s="151"/>
      <c r="CF59" s="151"/>
      <c r="CG59" s="151"/>
      <c r="CH59" s="151"/>
      <c r="CI59" s="151"/>
      <c r="CJ59" s="151"/>
      <c r="CK59" s="151"/>
      <c r="CL59" s="151"/>
      <c r="CM59" s="151"/>
      <c r="CN59" s="151"/>
      <c r="CO59" s="151"/>
      <c r="CP59" s="151"/>
      <c r="CQ59" s="151"/>
      <c r="CR59" s="151"/>
      <c r="CS59" s="151"/>
      <c r="CT59" s="151"/>
      <c r="CU59" s="151"/>
      <c r="CV59" s="151"/>
      <c r="CW59" s="151"/>
      <c r="CX59" s="151"/>
      <c r="CY59" s="151"/>
      <c r="CZ59" s="151"/>
      <c r="DA59" s="151"/>
      <c r="DB59" s="151"/>
      <c r="DC59" s="151"/>
      <c r="DD59" s="151"/>
      <c r="DE59" s="151"/>
      <c r="DF59" s="151"/>
      <c r="DG59" s="151"/>
      <c r="DH59" s="151"/>
      <c r="DI59" s="151"/>
      <c r="DJ59" s="151"/>
      <c r="DK59" s="151"/>
      <c r="DL59" s="151"/>
      <c r="DM59" s="151"/>
      <c r="DN59" s="151"/>
      <c r="DO59" s="151"/>
      <c r="DP59" s="151"/>
      <c r="DQ59" s="151"/>
      <c r="DR59" s="151"/>
      <c r="DS59" s="151"/>
      <c r="DT59" s="151"/>
      <c r="DU59" s="151"/>
      <c r="DV59" s="151"/>
      <c r="DW59" s="151"/>
      <c r="DX59" s="151"/>
      <c r="DY59" s="151"/>
      <c r="DZ59" s="151"/>
      <c r="EA59" s="151"/>
      <c r="EB59" s="151"/>
      <c r="EC59" s="151"/>
      <c r="ED59" s="151"/>
      <c r="EE59" s="151"/>
      <c r="EF59" s="151"/>
      <c r="EG59" s="151"/>
      <c r="EH59" s="151"/>
      <c r="EI59" s="151"/>
      <c r="EJ59" s="151"/>
      <c r="EK59" s="151"/>
      <c r="EL59" s="151"/>
      <c r="EM59" s="151"/>
      <c r="EN59" s="151"/>
      <c r="EO59" s="151"/>
      <c r="EP59" s="151"/>
      <c r="EQ59" s="151"/>
      <c r="ER59" s="151"/>
      <c r="ES59" s="151"/>
      <c r="ET59" s="151"/>
      <c r="EU59" s="151"/>
      <c r="EV59" s="151"/>
      <c r="EW59" s="151"/>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c r="HA59" s="69"/>
      <c r="HB59" s="69"/>
      <c r="HC59" s="69"/>
      <c r="HD59" s="69"/>
      <c r="HE59" s="69"/>
      <c r="HF59" s="69"/>
      <c r="HG59" s="69"/>
      <c r="HH59" s="69"/>
      <c r="HI59" s="69"/>
      <c r="HJ59" s="69"/>
      <c r="HK59" s="69"/>
    </row>
    <row r="60" spans="1:219" s="70" customFormat="1" ht="12.75" customHeight="1" x14ac:dyDescent="0.25">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c r="EV60" s="151"/>
      <c r="EW60" s="151"/>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c r="HA60" s="69"/>
      <c r="HB60" s="69"/>
      <c r="HC60" s="69"/>
      <c r="HD60" s="69"/>
      <c r="HE60" s="69"/>
      <c r="HF60" s="69"/>
      <c r="HG60" s="69"/>
      <c r="HH60" s="69"/>
      <c r="HI60" s="69"/>
      <c r="HJ60" s="69"/>
      <c r="HK60" s="69"/>
    </row>
    <row r="61" spans="1:219" s="70" customFormat="1" ht="12.75" customHeight="1" x14ac:dyDescent="0.25">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c r="EV61" s="151"/>
      <c r="EW61" s="151"/>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c r="HA61" s="69"/>
      <c r="HB61" s="69"/>
      <c r="HC61" s="69"/>
      <c r="HD61" s="69"/>
      <c r="HE61" s="69"/>
      <c r="HF61" s="69"/>
      <c r="HG61" s="69"/>
      <c r="HH61" s="69"/>
      <c r="HI61" s="69"/>
      <c r="HJ61" s="69"/>
      <c r="HK61" s="69"/>
    </row>
    <row r="62" spans="1:219" s="70" customFormat="1" ht="12.75" customHeight="1" x14ac:dyDescent="0.25">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51"/>
      <c r="DG62" s="151"/>
      <c r="DH62" s="151"/>
      <c r="DI62" s="151"/>
      <c r="DJ62" s="151"/>
      <c r="DK62" s="151"/>
      <c r="DL62" s="151"/>
      <c r="DM62" s="151"/>
      <c r="DN62" s="151"/>
      <c r="DO62" s="151"/>
      <c r="DP62" s="151"/>
      <c r="DQ62" s="151"/>
      <c r="DR62" s="151"/>
      <c r="DS62" s="151"/>
      <c r="DT62" s="151"/>
      <c r="DU62" s="151"/>
      <c r="DV62" s="151"/>
      <c r="DW62" s="151"/>
      <c r="DX62" s="151"/>
      <c r="DY62" s="151"/>
      <c r="DZ62" s="151"/>
      <c r="EA62" s="151"/>
      <c r="EB62" s="151"/>
      <c r="EC62" s="151"/>
      <c r="ED62" s="151"/>
      <c r="EE62" s="151"/>
      <c r="EF62" s="151"/>
      <c r="EG62" s="151"/>
      <c r="EH62" s="151"/>
      <c r="EI62" s="151"/>
      <c r="EJ62" s="151"/>
      <c r="EK62" s="151"/>
      <c r="EL62" s="151"/>
      <c r="EM62" s="151"/>
      <c r="EN62" s="151"/>
      <c r="EO62" s="151"/>
      <c r="EP62" s="151"/>
      <c r="EQ62" s="151"/>
      <c r="ER62" s="151"/>
      <c r="ES62" s="151"/>
      <c r="ET62" s="151"/>
      <c r="EU62" s="151"/>
      <c r="EV62" s="151"/>
      <c r="EW62" s="151"/>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row>
    <row r="63" spans="1:219" s="70" customFormat="1" ht="12.75" customHeight="1" x14ac:dyDescent="0.25">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51"/>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c r="DQ63" s="151"/>
      <c r="DR63" s="151"/>
      <c r="DS63" s="151"/>
      <c r="DT63" s="151"/>
      <c r="DU63" s="151"/>
      <c r="DV63" s="151"/>
      <c r="DW63" s="151"/>
      <c r="DX63" s="151"/>
      <c r="DY63" s="151"/>
      <c r="DZ63" s="151"/>
      <c r="EA63" s="151"/>
      <c r="EB63" s="151"/>
      <c r="EC63" s="151"/>
      <c r="ED63" s="151"/>
      <c r="EE63" s="151"/>
      <c r="EF63" s="151"/>
      <c r="EG63" s="151"/>
      <c r="EH63" s="151"/>
      <c r="EI63" s="151"/>
      <c r="EJ63" s="151"/>
      <c r="EK63" s="151"/>
      <c r="EL63" s="151"/>
      <c r="EM63" s="151"/>
      <c r="EN63" s="151"/>
      <c r="EO63" s="151"/>
      <c r="EP63" s="151"/>
      <c r="EQ63" s="151"/>
      <c r="ER63" s="151"/>
      <c r="ES63" s="151"/>
      <c r="ET63" s="151"/>
      <c r="EU63" s="151"/>
      <c r="EV63" s="151"/>
      <c r="EW63" s="151"/>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c r="HA63" s="69"/>
      <c r="HB63" s="69"/>
      <c r="HC63" s="69"/>
      <c r="HD63" s="69"/>
      <c r="HE63" s="69"/>
      <c r="HF63" s="69"/>
      <c r="HG63" s="69"/>
      <c r="HH63" s="69"/>
      <c r="HI63" s="69"/>
      <c r="HJ63" s="69"/>
      <c r="HK63" s="69"/>
    </row>
    <row r="64" spans="1:219" s="70" customFormat="1" ht="12.75" customHeight="1" x14ac:dyDescent="0.25">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G64" s="151"/>
      <c r="CH64" s="151"/>
      <c r="CI64" s="151"/>
      <c r="CJ64" s="151"/>
      <c r="CK64" s="151"/>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151"/>
      <c r="DO64" s="151"/>
      <c r="DP64" s="151"/>
      <c r="DQ64" s="151"/>
      <c r="DR64" s="151"/>
      <c r="DS64" s="151"/>
      <c r="DT64" s="151"/>
      <c r="DU64" s="151"/>
      <c r="DV64" s="151"/>
      <c r="DW64" s="151"/>
      <c r="DX64" s="151"/>
      <c r="DY64" s="151"/>
      <c r="DZ64" s="151"/>
      <c r="EA64" s="151"/>
      <c r="EB64" s="151"/>
      <c r="EC64" s="151"/>
      <c r="ED64" s="151"/>
      <c r="EE64" s="151"/>
      <c r="EF64" s="151"/>
      <c r="EG64" s="151"/>
      <c r="EH64" s="151"/>
      <c r="EI64" s="151"/>
      <c r="EJ64" s="151"/>
      <c r="EK64" s="151"/>
      <c r="EL64" s="151"/>
      <c r="EM64" s="151"/>
      <c r="EN64" s="151"/>
      <c r="EO64" s="151"/>
      <c r="EP64" s="151"/>
      <c r="EQ64" s="151"/>
      <c r="ER64" s="151"/>
      <c r="ES64" s="151"/>
      <c r="ET64" s="151"/>
      <c r="EU64" s="151"/>
      <c r="EV64" s="151"/>
      <c r="EW64" s="151"/>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c r="HA64" s="69"/>
      <c r="HB64" s="69"/>
      <c r="HC64" s="69"/>
      <c r="HD64" s="69"/>
      <c r="HE64" s="69"/>
      <c r="HF64" s="69"/>
      <c r="HG64" s="69"/>
      <c r="HH64" s="69"/>
      <c r="HI64" s="69"/>
      <c r="HJ64" s="69"/>
      <c r="HK64" s="69"/>
    </row>
    <row r="65" spans="1:219" s="70" customFormat="1" ht="12.75" customHeight="1" x14ac:dyDescent="0.25">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G65" s="151"/>
      <c r="CH65" s="151"/>
      <c r="CI65" s="151"/>
      <c r="CJ65" s="151"/>
      <c r="CK65" s="151"/>
      <c r="CL65" s="151"/>
      <c r="CM65" s="151"/>
      <c r="CN65" s="151"/>
      <c r="CO65" s="151"/>
      <c r="CP65" s="151"/>
      <c r="CQ65" s="151"/>
      <c r="CR65" s="151"/>
      <c r="CS65" s="151"/>
      <c r="CT65" s="151"/>
      <c r="CU65" s="151"/>
      <c r="CV65" s="151"/>
      <c r="CW65" s="151"/>
      <c r="CX65" s="151"/>
      <c r="CY65" s="151"/>
      <c r="CZ65" s="151"/>
      <c r="DA65" s="151"/>
      <c r="DB65" s="151"/>
      <c r="DC65" s="151"/>
      <c r="DD65" s="151"/>
      <c r="DE65" s="151"/>
      <c r="DF65" s="151"/>
      <c r="DG65" s="151"/>
      <c r="DH65" s="151"/>
      <c r="DI65" s="151"/>
      <c r="DJ65" s="151"/>
      <c r="DK65" s="151"/>
      <c r="DL65" s="151"/>
      <c r="DM65" s="151"/>
      <c r="DN65" s="151"/>
      <c r="DO65" s="151"/>
      <c r="DP65" s="151"/>
      <c r="DQ65" s="151"/>
      <c r="DR65" s="151"/>
      <c r="DS65" s="151"/>
      <c r="DT65" s="151"/>
      <c r="DU65" s="151"/>
      <c r="DV65" s="151"/>
      <c r="DW65" s="151"/>
      <c r="DX65" s="151"/>
      <c r="DY65" s="151"/>
      <c r="DZ65" s="151"/>
      <c r="EA65" s="151"/>
      <c r="EB65" s="151"/>
      <c r="EC65" s="151"/>
      <c r="ED65" s="151"/>
      <c r="EE65" s="151"/>
      <c r="EF65" s="151"/>
      <c r="EG65" s="151"/>
      <c r="EH65" s="151"/>
      <c r="EI65" s="151"/>
      <c r="EJ65" s="151"/>
      <c r="EK65" s="151"/>
      <c r="EL65" s="151"/>
      <c r="EM65" s="151"/>
      <c r="EN65" s="151"/>
      <c r="EO65" s="151"/>
      <c r="EP65" s="151"/>
      <c r="EQ65" s="151"/>
      <c r="ER65" s="151"/>
      <c r="ES65" s="151"/>
      <c r="ET65" s="151"/>
      <c r="EU65" s="151"/>
      <c r="EV65" s="151"/>
      <c r="EW65" s="151"/>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c r="HA65" s="69"/>
      <c r="HB65" s="69"/>
      <c r="HC65" s="69"/>
      <c r="HD65" s="69"/>
      <c r="HE65" s="69"/>
      <c r="HF65" s="69"/>
      <c r="HG65" s="69"/>
      <c r="HH65" s="69"/>
      <c r="HI65" s="69"/>
      <c r="HJ65" s="69"/>
      <c r="HK65" s="69"/>
    </row>
    <row r="66" spans="1:219" s="70" customFormat="1" ht="12.75" customHeight="1" x14ac:dyDescent="0.25">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c r="CC66" s="151"/>
      <c r="CD66" s="151"/>
      <c r="CE66" s="151"/>
      <c r="CF66" s="151"/>
      <c r="CG66" s="151"/>
      <c r="CH66" s="151"/>
      <c r="CI66" s="151"/>
      <c r="CJ66" s="151"/>
      <c r="CK66" s="151"/>
      <c r="CL66" s="151"/>
      <c r="CM66" s="151"/>
      <c r="CN66" s="151"/>
      <c r="CO66" s="151"/>
      <c r="CP66" s="151"/>
      <c r="CQ66" s="151"/>
      <c r="CR66" s="151"/>
      <c r="CS66" s="151"/>
      <c r="CT66" s="151"/>
      <c r="CU66" s="151"/>
      <c r="CV66" s="151"/>
      <c r="CW66" s="151"/>
      <c r="CX66" s="151"/>
      <c r="CY66" s="151"/>
      <c r="CZ66" s="151"/>
      <c r="DA66" s="151"/>
      <c r="DB66" s="151"/>
      <c r="DC66" s="151"/>
      <c r="DD66" s="151"/>
      <c r="DE66" s="151"/>
      <c r="DF66" s="151"/>
      <c r="DG66" s="151"/>
      <c r="DH66" s="151"/>
      <c r="DI66" s="151"/>
      <c r="DJ66" s="151"/>
      <c r="DK66" s="151"/>
      <c r="DL66" s="151"/>
      <c r="DM66" s="151"/>
      <c r="DN66" s="151"/>
      <c r="DO66" s="151"/>
      <c r="DP66" s="151"/>
      <c r="DQ66" s="151"/>
      <c r="DR66" s="151"/>
      <c r="DS66" s="151"/>
      <c r="DT66" s="151"/>
      <c r="DU66" s="151"/>
      <c r="DV66" s="151"/>
      <c r="DW66" s="151"/>
      <c r="DX66" s="151"/>
      <c r="DY66" s="151"/>
      <c r="DZ66" s="151"/>
      <c r="EA66" s="151"/>
      <c r="EB66" s="151"/>
      <c r="EC66" s="151"/>
      <c r="ED66" s="151"/>
      <c r="EE66" s="151"/>
      <c r="EF66" s="151"/>
      <c r="EG66" s="151"/>
      <c r="EH66" s="151"/>
      <c r="EI66" s="151"/>
      <c r="EJ66" s="151"/>
      <c r="EK66" s="151"/>
      <c r="EL66" s="151"/>
      <c r="EM66" s="151"/>
      <c r="EN66" s="151"/>
      <c r="EO66" s="151"/>
      <c r="EP66" s="151"/>
      <c r="EQ66" s="151"/>
      <c r="ER66" s="151"/>
      <c r="ES66" s="151"/>
      <c r="ET66" s="151"/>
      <c r="EU66" s="151"/>
      <c r="EV66" s="151"/>
      <c r="EW66" s="151"/>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c r="HA66" s="69"/>
      <c r="HB66" s="69"/>
      <c r="HC66" s="69"/>
      <c r="HD66" s="69"/>
      <c r="HE66" s="69"/>
      <c r="HF66" s="69"/>
      <c r="HG66" s="69"/>
      <c r="HH66" s="69"/>
      <c r="HI66" s="69"/>
      <c r="HJ66" s="69"/>
      <c r="HK66" s="69"/>
    </row>
    <row r="67" spans="1:219" s="70" customFormat="1" ht="12.75" customHeight="1" x14ac:dyDescent="0.25">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51"/>
      <c r="DP67" s="151"/>
      <c r="DQ67" s="151"/>
      <c r="DR67" s="151"/>
      <c r="DS67" s="151"/>
      <c r="DT67" s="151"/>
      <c r="DU67" s="151"/>
      <c r="DV67" s="151"/>
      <c r="DW67" s="151"/>
      <c r="DX67" s="151"/>
      <c r="DY67" s="151"/>
      <c r="DZ67" s="151"/>
      <c r="EA67" s="151"/>
      <c r="EB67" s="151"/>
      <c r="EC67" s="151"/>
      <c r="ED67" s="151"/>
      <c r="EE67" s="151"/>
      <c r="EF67" s="151"/>
      <c r="EG67" s="151"/>
      <c r="EH67" s="151"/>
      <c r="EI67" s="151"/>
      <c r="EJ67" s="151"/>
      <c r="EK67" s="151"/>
      <c r="EL67" s="151"/>
      <c r="EM67" s="151"/>
      <c r="EN67" s="151"/>
      <c r="EO67" s="151"/>
      <c r="EP67" s="151"/>
      <c r="EQ67" s="151"/>
      <c r="ER67" s="151"/>
      <c r="ES67" s="151"/>
      <c r="ET67" s="151"/>
      <c r="EU67" s="151"/>
      <c r="EV67" s="151"/>
      <c r="EW67" s="151"/>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c r="HA67" s="69"/>
      <c r="HB67" s="69"/>
      <c r="HC67" s="69"/>
      <c r="HD67" s="69"/>
      <c r="HE67" s="69"/>
      <c r="HF67" s="69"/>
      <c r="HG67" s="69"/>
      <c r="HH67" s="69"/>
      <c r="HI67" s="69"/>
      <c r="HJ67" s="69"/>
      <c r="HK67" s="69"/>
    </row>
    <row r="68" spans="1:219" s="70" customFormat="1" ht="12.75" customHeight="1" x14ac:dyDescent="0.25">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51"/>
      <c r="DG68" s="151"/>
      <c r="DH68" s="151"/>
      <c r="DI68" s="151"/>
      <c r="DJ68" s="151"/>
      <c r="DK68" s="151"/>
      <c r="DL68" s="151"/>
      <c r="DM68" s="151"/>
      <c r="DN68" s="151"/>
      <c r="DO68" s="151"/>
      <c r="DP68" s="151"/>
      <c r="DQ68" s="151"/>
      <c r="DR68" s="151"/>
      <c r="DS68" s="151"/>
      <c r="DT68" s="151"/>
      <c r="DU68" s="151"/>
      <c r="DV68" s="151"/>
      <c r="DW68" s="151"/>
      <c r="DX68" s="151"/>
      <c r="DY68" s="151"/>
      <c r="DZ68" s="151"/>
      <c r="EA68" s="151"/>
      <c r="EB68" s="151"/>
      <c r="EC68" s="151"/>
      <c r="ED68" s="151"/>
      <c r="EE68" s="151"/>
      <c r="EF68" s="151"/>
      <c r="EG68" s="151"/>
      <c r="EH68" s="151"/>
      <c r="EI68" s="151"/>
      <c r="EJ68" s="151"/>
      <c r="EK68" s="151"/>
      <c r="EL68" s="151"/>
      <c r="EM68" s="151"/>
      <c r="EN68" s="151"/>
      <c r="EO68" s="151"/>
      <c r="EP68" s="151"/>
      <c r="EQ68" s="151"/>
      <c r="ER68" s="151"/>
      <c r="ES68" s="151"/>
      <c r="ET68" s="151"/>
      <c r="EU68" s="151"/>
      <c r="EV68" s="151"/>
      <c r="EW68" s="151"/>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row>
    <row r="69" spans="1:219" s="70" customFormat="1" ht="12.75" customHeight="1" x14ac:dyDescent="0.25">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51"/>
      <c r="DG69" s="151"/>
      <c r="DH69" s="151"/>
      <c r="DI69" s="151"/>
      <c r="DJ69" s="151"/>
      <c r="DK69" s="151"/>
      <c r="DL69" s="151"/>
      <c r="DM69" s="151"/>
      <c r="DN69" s="151"/>
      <c r="DO69" s="151"/>
      <c r="DP69" s="151"/>
      <c r="DQ69" s="151"/>
      <c r="DR69" s="151"/>
      <c r="DS69" s="151"/>
      <c r="DT69" s="151"/>
      <c r="DU69" s="151"/>
      <c r="DV69" s="151"/>
      <c r="DW69" s="151"/>
      <c r="DX69" s="151"/>
      <c r="DY69" s="151"/>
      <c r="DZ69" s="151"/>
      <c r="EA69" s="151"/>
      <c r="EB69" s="151"/>
      <c r="EC69" s="151"/>
      <c r="ED69" s="151"/>
      <c r="EE69" s="151"/>
      <c r="EF69" s="151"/>
      <c r="EG69" s="151"/>
      <c r="EH69" s="151"/>
      <c r="EI69" s="151"/>
      <c r="EJ69" s="151"/>
      <c r="EK69" s="151"/>
      <c r="EL69" s="151"/>
      <c r="EM69" s="151"/>
      <c r="EN69" s="151"/>
      <c r="EO69" s="151"/>
      <c r="EP69" s="151"/>
      <c r="EQ69" s="151"/>
      <c r="ER69" s="151"/>
      <c r="ES69" s="151"/>
      <c r="ET69" s="151"/>
      <c r="EU69" s="151"/>
      <c r="EV69" s="151"/>
      <c r="EW69" s="151"/>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c r="HA69" s="69"/>
      <c r="HB69" s="69"/>
      <c r="HC69" s="69"/>
      <c r="HD69" s="69"/>
      <c r="HE69" s="69"/>
      <c r="HF69" s="69"/>
      <c r="HG69" s="69"/>
      <c r="HH69" s="69"/>
      <c r="HI69" s="69"/>
      <c r="HJ69" s="69"/>
      <c r="HK69" s="69"/>
    </row>
    <row r="70" spans="1:219" s="70" customFormat="1" ht="12.75" customHeight="1" x14ac:dyDescent="0.25">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c r="BM70" s="151"/>
      <c r="BN70" s="151"/>
      <c r="BO70" s="151"/>
      <c r="BP70" s="151"/>
      <c r="BQ70" s="151"/>
      <c r="BR70" s="151"/>
      <c r="BS70" s="151"/>
      <c r="BT70" s="151"/>
      <c r="BU70" s="151"/>
      <c r="BV70" s="151"/>
      <c r="BW70" s="151"/>
      <c r="BX70" s="151"/>
      <c r="BY70" s="151"/>
      <c r="BZ70" s="151"/>
      <c r="CA70" s="151"/>
      <c r="CB70" s="151"/>
      <c r="CC70" s="151"/>
      <c r="CD70" s="151"/>
      <c r="CE70" s="151"/>
      <c r="CF70" s="151"/>
      <c r="CG70" s="151"/>
      <c r="CH70" s="151"/>
      <c r="CI70" s="151"/>
      <c r="CJ70" s="151"/>
      <c r="CK70" s="151"/>
      <c r="CL70" s="151"/>
      <c r="CM70" s="151"/>
      <c r="CN70" s="151"/>
      <c r="CO70" s="151"/>
      <c r="CP70" s="151"/>
      <c r="CQ70" s="151"/>
      <c r="CR70" s="151"/>
      <c r="CS70" s="151"/>
      <c r="CT70" s="151"/>
      <c r="CU70" s="151"/>
      <c r="CV70" s="151"/>
      <c r="CW70" s="151"/>
      <c r="CX70" s="151"/>
      <c r="CY70" s="151"/>
      <c r="CZ70" s="151"/>
      <c r="DA70" s="151"/>
      <c r="DB70" s="151"/>
      <c r="DC70" s="151"/>
      <c r="DD70" s="151"/>
      <c r="DE70" s="151"/>
      <c r="DF70" s="151"/>
      <c r="DG70" s="151"/>
      <c r="DH70" s="151"/>
      <c r="DI70" s="151"/>
      <c r="DJ70" s="151"/>
      <c r="DK70" s="151"/>
      <c r="DL70" s="151"/>
      <c r="DM70" s="151"/>
      <c r="DN70" s="151"/>
      <c r="DO70" s="151"/>
      <c r="DP70" s="151"/>
      <c r="DQ70" s="151"/>
      <c r="DR70" s="151"/>
      <c r="DS70" s="151"/>
      <c r="DT70" s="151"/>
      <c r="DU70" s="151"/>
      <c r="DV70" s="151"/>
      <c r="DW70" s="151"/>
      <c r="DX70" s="151"/>
      <c r="DY70" s="151"/>
      <c r="DZ70" s="151"/>
      <c r="EA70" s="151"/>
      <c r="EB70" s="151"/>
      <c r="EC70" s="151"/>
      <c r="ED70" s="151"/>
      <c r="EE70" s="151"/>
      <c r="EF70" s="151"/>
      <c r="EG70" s="151"/>
      <c r="EH70" s="151"/>
      <c r="EI70" s="151"/>
      <c r="EJ70" s="151"/>
      <c r="EK70" s="151"/>
      <c r="EL70" s="151"/>
      <c r="EM70" s="151"/>
      <c r="EN70" s="151"/>
      <c r="EO70" s="151"/>
      <c r="EP70" s="151"/>
      <c r="EQ70" s="151"/>
      <c r="ER70" s="151"/>
      <c r="ES70" s="151"/>
      <c r="ET70" s="151"/>
      <c r="EU70" s="151"/>
      <c r="EV70" s="151"/>
      <c r="EW70" s="151"/>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row>
    <row r="71" spans="1:219" s="70" customFormat="1" ht="12.75" customHeight="1" x14ac:dyDescent="0.25">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c r="BM71" s="151"/>
      <c r="BN71" s="151"/>
      <c r="BO71" s="151"/>
      <c r="BP71" s="151"/>
      <c r="BQ71" s="151"/>
      <c r="BR71" s="151"/>
      <c r="BS71" s="151"/>
      <c r="BT71" s="151"/>
      <c r="BU71" s="151"/>
      <c r="BV71" s="151"/>
      <c r="BW71" s="151"/>
      <c r="BX71" s="151"/>
      <c r="BY71" s="151"/>
      <c r="BZ71" s="151"/>
      <c r="CA71" s="151"/>
      <c r="CB71" s="151"/>
      <c r="CC71" s="151"/>
      <c r="CD71" s="151"/>
      <c r="CE71" s="151"/>
      <c r="CF71" s="151"/>
      <c r="CG71" s="151"/>
      <c r="CH71" s="151"/>
      <c r="CI71" s="151"/>
      <c r="CJ71" s="151"/>
      <c r="CK71" s="151"/>
      <c r="CL71" s="151"/>
      <c r="CM71" s="151"/>
      <c r="CN71" s="151"/>
      <c r="CO71" s="151"/>
      <c r="CP71" s="151"/>
      <c r="CQ71" s="151"/>
      <c r="CR71" s="151"/>
      <c r="CS71" s="151"/>
      <c r="CT71" s="151"/>
      <c r="CU71" s="151"/>
      <c r="CV71" s="151"/>
      <c r="CW71" s="151"/>
      <c r="CX71" s="151"/>
      <c r="CY71" s="151"/>
      <c r="CZ71" s="151"/>
      <c r="DA71" s="151"/>
      <c r="DB71" s="151"/>
      <c r="DC71" s="151"/>
      <c r="DD71" s="151"/>
      <c r="DE71" s="151"/>
      <c r="DF71" s="151"/>
      <c r="DG71" s="151"/>
      <c r="DH71" s="151"/>
      <c r="DI71" s="151"/>
      <c r="DJ71" s="151"/>
      <c r="DK71" s="151"/>
      <c r="DL71" s="151"/>
      <c r="DM71" s="151"/>
      <c r="DN71" s="151"/>
      <c r="DO71" s="151"/>
      <c r="DP71" s="151"/>
      <c r="DQ71" s="151"/>
      <c r="DR71" s="151"/>
      <c r="DS71" s="151"/>
      <c r="DT71" s="151"/>
      <c r="DU71" s="151"/>
      <c r="DV71" s="151"/>
      <c r="DW71" s="151"/>
      <c r="DX71" s="151"/>
      <c r="DY71" s="151"/>
      <c r="DZ71" s="151"/>
      <c r="EA71" s="151"/>
      <c r="EB71" s="151"/>
      <c r="EC71" s="151"/>
      <c r="ED71" s="151"/>
      <c r="EE71" s="151"/>
      <c r="EF71" s="151"/>
      <c r="EG71" s="151"/>
      <c r="EH71" s="151"/>
      <c r="EI71" s="151"/>
      <c r="EJ71" s="151"/>
      <c r="EK71" s="151"/>
      <c r="EL71" s="151"/>
      <c r="EM71" s="151"/>
      <c r="EN71" s="151"/>
      <c r="EO71" s="151"/>
      <c r="EP71" s="151"/>
      <c r="EQ71" s="151"/>
      <c r="ER71" s="151"/>
      <c r="ES71" s="151"/>
      <c r="ET71" s="151"/>
      <c r="EU71" s="151"/>
      <c r="EV71" s="151"/>
      <c r="EW71" s="151"/>
      <c r="EX71" s="69"/>
      <c r="EY71" s="69"/>
      <c r="EZ71" s="69"/>
      <c r="FA71" s="69"/>
      <c r="FB71" s="69"/>
      <c r="FC71" s="69"/>
      <c r="FD71" s="69"/>
      <c r="FE71" s="69"/>
      <c r="FF71" s="69"/>
      <c r="FG71" s="69"/>
      <c r="FH71" s="69"/>
      <c r="FI71" s="69"/>
      <c r="FJ71" s="69"/>
      <c r="FK71" s="69"/>
      <c r="FL71" s="69"/>
      <c r="FM71" s="69"/>
      <c r="FN71" s="69"/>
      <c r="FO71" s="69"/>
      <c r="FP71" s="69"/>
      <c r="FQ71" s="69"/>
      <c r="FR71" s="69"/>
      <c r="FS71" s="69"/>
      <c r="FT71" s="69"/>
      <c r="FU71" s="69"/>
      <c r="FV71" s="69"/>
      <c r="FW71" s="69"/>
      <c r="FX71" s="69"/>
      <c r="FY71" s="69"/>
      <c r="FZ71" s="69"/>
      <c r="GA71" s="69"/>
      <c r="GB71" s="69"/>
      <c r="GC71" s="69"/>
      <c r="GD71" s="69"/>
      <c r="GE71" s="69"/>
      <c r="GF71" s="69"/>
      <c r="GG71" s="69"/>
      <c r="GH71" s="69"/>
      <c r="GI71" s="69"/>
      <c r="GJ71" s="69"/>
      <c r="GK71" s="69"/>
      <c r="GL71" s="69"/>
      <c r="GM71" s="69"/>
      <c r="GN71" s="69"/>
      <c r="GO71" s="69"/>
      <c r="GP71" s="69"/>
      <c r="GQ71" s="69"/>
      <c r="GR71" s="69"/>
      <c r="GS71" s="69"/>
      <c r="GT71" s="69"/>
      <c r="GU71" s="69"/>
      <c r="GV71" s="69"/>
      <c r="GW71" s="69"/>
      <c r="GX71" s="69"/>
      <c r="GY71" s="69"/>
      <c r="GZ71" s="69"/>
      <c r="HA71" s="69"/>
      <c r="HB71" s="69"/>
      <c r="HC71" s="69"/>
      <c r="HD71" s="69"/>
      <c r="HE71" s="69"/>
      <c r="HF71" s="69"/>
      <c r="HG71" s="69"/>
      <c r="HH71" s="69"/>
      <c r="HI71" s="69"/>
      <c r="HJ71" s="69"/>
      <c r="HK71" s="69"/>
    </row>
    <row r="72" spans="1:219" s="70" customFormat="1" ht="12.75" customHeight="1" x14ac:dyDescent="0.25">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c r="BM72" s="151"/>
      <c r="BN72" s="151"/>
      <c r="BO72" s="151"/>
      <c r="BP72" s="151"/>
      <c r="BQ72" s="151"/>
      <c r="BR72" s="151"/>
      <c r="BS72" s="151"/>
      <c r="BT72" s="151"/>
      <c r="BU72" s="151"/>
      <c r="BV72" s="151"/>
      <c r="BW72" s="151"/>
      <c r="BX72" s="151"/>
      <c r="BY72" s="151"/>
      <c r="BZ72" s="151"/>
      <c r="CA72" s="151"/>
      <c r="CB72" s="151"/>
      <c r="CC72" s="151"/>
      <c r="CD72" s="151"/>
      <c r="CE72" s="151"/>
      <c r="CF72" s="151"/>
      <c r="CG72" s="151"/>
      <c r="CH72" s="151"/>
      <c r="CI72" s="151"/>
      <c r="CJ72" s="151"/>
      <c r="CK72" s="151"/>
      <c r="CL72" s="151"/>
      <c r="CM72" s="151"/>
      <c r="CN72" s="151"/>
      <c r="CO72" s="151"/>
      <c r="CP72" s="151"/>
      <c r="CQ72" s="151"/>
      <c r="CR72" s="151"/>
      <c r="CS72" s="151"/>
      <c r="CT72" s="151"/>
      <c r="CU72" s="151"/>
      <c r="CV72" s="151"/>
      <c r="CW72" s="151"/>
      <c r="CX72" s="151"/>
      <c r="CY72" s="151"/>
      <c r="CZ72" s="151"/>
      <c r="DA72" s="151"/>
      <c r="DB72" s="151"/>
      <c r="DC72" s="151"/>
      <c r="DD72" s="151"/>
      <c r="DE72" s="151"/>
      <c r="DF72" s="151"/>
      <c r="DG72" s="151"/>
      <c r="DH72" s="151"/>
      <c r="DI72" s="151"/>
      <c r="DJ72" s="151"/>
      <c r="DK72" s="151"/>
      <c r="DL72" s="151"/>
      <c r="DM72" s="151"/>
      <c r="DN72" s="151"/>
      <c r="DO72" s="151"/>
      <c r="DP72" s="151"/>
      <c r="DQ72" s="151"/>
      <c r="DR72" s="151"/>
      <c r="DS72" s="151"/>
      <c r="DT72" s="151"/>
      <c r="DU72" s="151"/>
      <c r="DV72" s="151"/>
      <c r="DW72" s="151"/>
      <c r="DX72" s="151"/>
      <c r="DY72" s="151"/>
      <c r="DZ72" s="151"/>
      <c r="EA72" s="151"/>
      <c r="EB72" s="151"/>
      <c r="EC72" s="151"/>
      <c r="ED72" s="151"/>
      <c r="EE72" s="151"/>
      <c r="EF72" s="151"/>
      <c r="EG72" s="151"/>
      <c r="EH72" s="151"/>
      <c r="EI72" s="151"/>
      <c r="EJ72" s="151"/>
      <c r="EK72" s="151"/>
      <c r="EL72" s="151"/>
      <c r="EM72" s="151"/>
      <c r="EN72" s="151"/>
      <c r="EO72" s="151"/>
      <c r="EP72" s="151"/>
      <c r="EQ72" s="151"/>
      <c r="ER72" s="151"/>
      <c r="ES72" s="151"/>
      <c r="ET72" s="151"/>
      <c r="EU72" s="151"/>
      <c r="EV72" s="151"/>
      <c r="EW72" s="151"/>
      <c r="EX72" s="69"/>
      <c r="EY72" s="69"/>
      <c r="EZ72" s="69"/>
      <c r="FA72" s="69"/>
      <c r="FB72" s="69"/>
      <c r="FC72" s="69"/>
      <c r="FD72" s="69"/>
      <c r="FE72" s="69"/>
      <c r="FF72" s="69"/>
      <c r="FG72" s="69"/>
      <c r="FH72" s="69"/>
      <c r="FI72" s="69"/>
      <c r="FJ72" s="69"/>
      <c r="FK72" s="69"/>
      <c r="FL72" s="69"/>
      <c r="FM72" s="69"/>
      <c r="FN72" s="69"/>
      <c r="FO72" s="69"/>
      <c r="FP72" s="69"/>
      <c r="FQ72" s="69"/>
      <c r="FR72" s="69"/>
      <c r="FS72" s="69"/>
      <c r="FT72" s="69"/>
      <c r="FU72" s="69"/>
      <c r="FV72" s="69"/>
      <c r="FW72" s="69"/>
      <c r="FX72" s="69"/>
      <c r="FY72" s="69"/>
      <c r="FZ72" s="69"/>
      <c r="GA72" s="69"/>
      <c r="GB72" s="69"/>
      <c r="GC72" s="69"/>
      <c r="GD72" s="69"/>
      <c r="GE72" s="69"/>
      <c r="GF72" s="69"/>
      <c r="GG72" s="69"/>
      <c r="GH72" s="69"/>
      <c r="GI72" s="69"/>
      <c r="GJ72" s="69"/>
      <c r="GK72" s="69"/>
      <c r="GL72" s="69"/>
      <c r="GM72" s="69"/>
      <c r="GN72" s="69"/>
      <c r="GO72" s="69"/>
      <c r="GP72" s="69"/>
      <c r="GQ72" s="69"/>
      <c r="GR72" s="69"/>
      <c r="GS72" s="69"/>
      <c r="GT72" s="69"/>
      <c r="GU72" s="69"/>
      <c r="GV72" s="69"/>
      <c r="GW72" s="69"/>
      <c r="GX72" s="69"/>
      <c r="GY72" s="69"/>
      <c r="GZ72" s="69"/>
      <c r="HA72" s="69"/>
      <c r="HB72" s="69"/>
      <c r="HC72" s="69"/>
      <c r="HD72" s="69"/>
      <c r="HE72" s="69"/>
      <c r="HF72" s="69"/>
      <c r="HG72" s="69"/>
      <c r="HH72" s="69"/>
      <c r="HI72" s="69"/>
      <c r="HJ72" s="69"/>
      <c r="HK72" s="69"/>
    </row>
    <row r="73" spans="1:219" s="70" customFormat="1" ht="12.75" customHeight="1" x14ac:dyDescent="0.25">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c r="BM73" s="151"/>
      <c r="BN73" s="151"/>
      <c r="BO73" s="151"/>
      <c r="BP73" s="151"/>
      <c r="BQ73" s="151"/>
      <c r="BR73" s="151"/>
      <c r="BS73" s="151"/>
      <c r="BT73" s="151"/>
      <c r="BU73" s="151"/>
      <c r="BV73" s="151"/>
      <c r="BW73" s="151"/>
      <c r="BX73" s="151"/>
      <c r="BY73" s="151"/>
      <c r="BZ73" s="151"/>
      <c r="CA73" s="151"/>
      <c r="CB73" s="151"/>
      <c r="CC73" s="151"/>
      <c r="CD73" s="151"/>
      <c r="CE73" s="151"/>
      <c r="CF73" s="151"/>
      <c r="CG73" s="151"/>
      <c r="CH73" s="151"/>
      <c r="CI73" s="151"/>
      <c r="CJ73" s="151"/>
      <c r="CK73" s="151"/>
      <c r="CL73" s="151"/>
      <c r="CM73" s="151"/>
      <c r="CN73" s="151"/>
      <c r="CO73" s="151"/>
      <c r="CP73" s="151"/>
      <c r="CQ73" s="151"/>
      <c r="CR73" s="151"/>
      <c r="CS73" s="151"/>
      <c r="CT73" s="151"/>
      <c r="CU73" s="151"/>
      <c r="CV73" s="151"/>
      <c r="CW73" s="151"/>
      <c r="CX73" s="151"/>
      <c r="CY73" s="151"/>
      <c r="CZ73" s="151"/>
      <c r="DA73" s="151"/>
      <c r="DB73" s="151"/>
      <c r="DC73" s="151"/>
      <c r="DD73" s="151"/>
      <c r="DE73" s="151"/>
      <c r="DF73" s="151"/>
      <c r="DG73" s="151"/>
      <c r="DH73" s="151"/>
      <c r="DI73" s="151"/>
      <c r="DJ73" s="151"/>
      <c r="DK73" s="151"/>
      <c r="DL73" s="151"/>
      <c r="DM73" s="151"/>
      <c r="DN73" s="151"/>
      <c r="DO73" s="151"/>
      <c r="DP73" s="151"/>
      <c r="DQ73" s="151"/>
      <c r="DR73" s="151"/>
      <c r="DS73" s="151"/>
      <c r="DT73" s="151"/>
      <c r="DU73" s="151"/>
      <c r="DV73" s="151"/>
      <c r="DW73" s="151"/>
      <c r="DX73" s="151"/>
      <c r="DY73" s="151"/>
      <c r="DZ73" s="151"/>
      <c r="EA73" s="151"/>
      <c r="EB73" s="151"/>
      <c r="EC73" s="151"/>
      <c r="ED73" s="151"/>
      <c r="EE73" s="151"/>
      <c r="EF73" s="151"/>
      <c r="EG73" s="151"/>
      <c r="EH73" s="151"/>
      <c r="EI73" s="151"/>
      <c r="EJ73" s="151"/>
      <c r="EK73" s="151"/>
      <c r="EL73" s="151"/>
      <c r="EM73" s="151"/>
      <c r="EN73" s="151"/>
      <c r="EO73" s="151"/>
      <c r="EP73" s="151"/>
      <c r="EQ73" s="151"/>
      <c r="ER73" s="151"/>
      <c r="ES73" s="151"/>
      <c r="ET73" s="151"/>
      <c r="EU73" s="151"/>
      <c r="EV73" s="151"/>
      <c r="EW73" s="151"/>
      <c r="EX73" s="69"/>
      <c r="EY73" s="69"/>
      <c r="EZ73" s="69"/>
      <c r="FA73" s="69"/>
      <c r="FB73" s="69"/>
      <c r="FC73" s="69"/>
      <c r="FD73" s="69"/>
      <c r="FE73" s="69"/>
      <c r="FF73" s="69"/>
      <c r="FG73" s="69"/>
      <c r="FH73" s="69"/>
      <c r="FI73" s="69"/>
      <c r="FJ73" s="69"/>
      <c r="FK73" s="69"/>
      <c r="FL73" s="69"/>
      <c r="FM73" s="69"/>
      <c r="FN73" s="69"/>
      <c r="FO73" s="69"/>
      <c r="FP73" s="69"/>
      <c r="FQ73" s="69"/>
      <c r="FR73" s="69"/>
      <c r="FS73" s="69"/>
      <c r="FT73" s="69"/>
      <c r="FU73" s="69"/>
      <c r="FV73" s="69"/>
      <c r="FW73" s="69"/>
      <c r="FX73" s="69"/>
      <c r="FY73" s="69"/>
      <c r="FZ73" s="69"/>
      <c r="GA73" s="69"/>
      <c r="GB73" s="69"/>
      <c r="GC73" s="69"/>
      <c r="GD73" s="69"/>
      <c r="GE73" s="69"/>
      <c r="GF73" s="69"/>
      <c r="GG73" s="69"/>
      <c r="GH73" s="69"/>
      <c r="GI73" s="69"/>
      <c r="GJ73" s="69"/>
      <c r="GK73" s="69"/>
      <c r="GL73" s="69"/>
      <c r="GM73" s="69"/>
      <c r="GN73" s="69"/>
      <c r="GO73" s="69"/>
      <c r="GP73" s="69"/>
      <c r="GQ73" s="69"/>
      <c r="GR73" s="69"/>
      <c r="GS73" s="69"/>
      <c r="GT73" s="69"/>
      <c r="GU73" s="69"/>
      <c r="GV73" s="69"/>
      <c r="GW73" s="69"/>
      <c r="GX73" s="69"/>
      <c r="GY73" s="69"/>
      <c r="GZ73" s="69"/>
      <c r="HA73" s="69"/>
      <c r="HB73" s="69"/>
      <c r="HC73" s="69"/>
      <c r="HD73" s="69"/>
      <c r="HE73" s="69"/>
      <c r="HF73" s="69"/>
      <c r="HG73" s="69"/>
      <c r="HH73" s="69"/>
      <c r="HI73" s="69"/>
      <c r="HJ73" s="69"/>
      <c r="HK73" s="69"/>
    </row>
    <row r="74" spans="1:219" s="70" customFormat="1" ht="12.75" customHeight="1" x14ac:dyDescent="0.25">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1"/>
      <c r="BM74" s="151"/>
      <c r="BN74" s="151"/>
      <c r="BO74" s="151"/>
      <c r="BP74" s="151"/>
      <c r="BQ74" s="151"/>
      <c r="BR74" s="151"/>
      <c r="BS74" s="151"/>
      <c r="BT74" s="151"/>
      <c r="BU74" s="151"/>
      <c r="BV74" s="151"/>
      <c r="BW74" s="151"/>
      <c r="BX74" s="151"/>
      <c r="BY74" s="151"/>
      <c r="BZ74" s="151"/>
      <c r="CA74" s="151"/>
      <c r="CB74" s="151"/>
      <c r="CC74" s="151"/>
      <c r="CD74" s="151"/>
      <c r="CE74" s="151"/>
      <c r="CF74" s="151"/>
      <c r="CG74" s="151"/>
      <c r="CH74" s="151"/>
      <c r="CI74" s="151"/>
      <c r="CJ74" s="151"/>
      <c r="CK74" s="151"/>
      <c r="CL74" s="151"/>
      <c r="CM74" s="151"/>
      <c r="CN74" s="151"/>
      <c r="CO74" s="151"/>
      <c r="CP74" s="151"/>
      <c r="CQ74" s="151"/>
      <c r="CR74" s="151"/>
      <c r="CS74" s="151"/>
      <c r="CT74" s="151"/>
      <c r="CU74" s="151"/>
      <c r="CV74" s="151"/>
      <c r="CW74" s="151"/>
      <c r="CX74" s="151"/>
      <c r="CY74" s="151"/>
      <c r="CZ74" s="151"/>
      <c r="DA74" s="151"/>
      <c r="DB74" s="151"/>
      <c r="DC74" s="151"/>
      <c r="DD74" s="151"/>
      <c r="DE74" s="151"/>
      <c r="DF74" s="151"/>
      <c r="DG74" s="151"/>
      <c r="DH74" s="151"/>
      <c r="DI74" s="151"/>
      <c r="DJ74" s="151"/>
      <c r="DK74" s="151"/>
      <c r="DL74" s="151"/>
      <c r="DM74" s="151"/>
      <c r="DN74" s="151"/>
      <c r="DO74" s="151"/>
      <c r="DP74" s="151"/>
      <c r="DQ74" s="151"/>
      <c r="DR74" s="151"/>
      <c r="DS74" s="151"/>
      <c r="DT74" s="151"/>
      <c r="DU74" s="151"/>
      <c r="DV74" s="151"/>
      <c r="DW74" s="151"/>
      <c r="DX74" s="151"/>
      <c r="DY74" s="151"/>
      <c r="DZ74" s="151"/>
      <c r="EA74" s="151"/>
      <c r="EB74" s="151"/>
      <c r="EC74" s="151"/>
      <c r="ED74" s="151"/>
      <c r="EE74" s="151"/>
      <c r="EF74" s="151"/>
      <c r="EG74" s="151"/>
      <c r="EH74" s="151"/>
      <c r="EI74" s="151"/>
      <c r="EJ74" s="151"/>
      <c r="EK74" s="151"/>
      <c r="EL74" s="151"/>
      <c r="EM74" s="151"/>
      <c r="EN74" s="151"/>
      <c r="EO74" s="151"/>
      <c r="EP74" s="151"/>
      <c r="EQ74" s="151"/>
      <c r="ER74" s="151"/>
      <c r="ES74" s="151"/>
      <c r="ET74" s="151"/>
      <c r="EU74" s="151"/>
      <c r="EV74" s="151"/>
      <c r="EW74" s="151"/>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9"/>
      <c r="HI74" s="69"/>
      <c r="HJ74" s="69"/>
      <c r="HK74" s="69"/>
    </row>
    <row r="75" spans="1:219" s="70" customFormat="1" ht="12.75" customHeight="1" x14ac:dyDescent="0.25">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c r="BM75" s="151"/>
      <c r="BN75" s="151"/>
      <c r="BO75" s="151"/>
      <c r="BP75" s="151"/>
      <c r="BQ75" s="151"/>
      <c r="BR75" s="151"/>
      <c r="BS75" s="151"/>
      <c r="BT75" s="151"/>
      <c r="BU75" s="151"/>
      <c r="BV75" s="151"/>
      <c r="BW75" s="151"/>
      <c r="BX75" s="151"/>
      <c r="BY75" s="151"/>
      <c r="BZ75" s="151"/>
      <c r="CA75" s="151"/>
      <c r="CB75" s="151"/>
      <c r="CC75" s="151"/>
      <c r="CD75" s="151"/>
      <c r="CE75" s="151"/>
      <c r="CF75" s="151"/>
      <c r="CG75" s="151"/>
      <c r="CH75" s="151"/>
      <c r="CI75" s="151"/>
      <c r="CJ75" s="151"/>
      <c r="CK75" s="151"/>
      <c r="CL75" s="151"/>
      <c r="CM75" s="151"/>
      <c r="CN75" s="151"/>
      <c r="CO75" s="151"/>
      <c r="CP75" s="151"/>
      <c r="CQ75" s="151"/>
      <c r="CR75" s="151"/>
      <c r="CS75" s="151"/>
      <c r="CT75" s="151"/>
      <c r="CU75" s="151"/>
      <c r="CV75" s="151"/>
      <c r="CW75" s="151"/>
      <c r="CX75" s="151"/>
      <c r="CY75" s="151"/>
      <c r="CZ75" s="151"/>
      <c r="DA75" s="151"/>
      <c r="DB75" s="151"/>
      <c r="DC75" s="151"/>
      <c r="DD75" s="151"/>
      <c r="DE75" s="151"/>
      <c r="DF75" s="151"/>
      <c r="DG75" s="151"/>
      <c r="DH75" s="151"/>
      <c r="DI75" s="151"/>
      <c r="DJ75" s="151"/>
      <c r="DK75" s="151"/>
      <c r="DL75" s="151"/>
      <c r="DM75" s="151"/>
      <c r="DN75" s="151"/>
      <c r="DO75" s="151"/>
      <c r="DP75" s="151"/>
      <c r="DQ75" s="151"/>
      <c r="DR75" s="151"/>
      <c r="DS75" s="151"/>
      <c r="DT75" s="151"/>
      <c r="DU75" s="151"/>
      <c r="DV75" s="151"/>
      <c r="DW75" s="151"/>
      <c r="DX75" s="151"/>
      <c r="DY75" s="151"/>
      <c r="DZ75" s="151"/>
      <c r="EA75" s="151"/>
      <c r="EB75" s="151"/>
      <c r="EC75" s="151"/>
      <c r="ED75" s="151"/>
      <c r="EE75" s="151"/>
      <c r="EF75" s="151"/>
      <c r="EG75" s="151"/>
      <c r="EH75" s="151"/>
      <c r="EI75" s="151"/>
      <c r="EJ75" s="151"/>
      <c r="EK75" s="151"/>
      <c r="EL75" s="151"/>
      <c r="EM75" s="151"/>
      <c r="EN75" s="151"/>
      <c r="EO75" s="151"/>
      <c r="EP75" s="151"/>
      <c r="EQ75" s="151"/>
      <c r="ER75" s="151"/>
      <c r="ES75" s="151"/>
      <c r="ET75" s="151"/>
      <c r="EU75" s="151"/>
      <c r="EV75" s="151"/>
      <c r="EW75" s="151"/>
      <c r="EX75" s="69"/>
      <c r="EY75" s="69"/>
      <c r="EZ75" s="69"/>
      <c r="FA75" s="69"/>
      <c r="FB75" s="69"/>
      <c r="FC75" s="69"/>
      <c r="FD75" s="69"/>
      <c r="FE75" s="69"/>
      <c r="FF75" s="69"/>
      <c r="FG75" s="69"/>
      <c r="FH75" s="69"/>
      <c r="FI75" s="69"/>
      <c r="FJ75" s="69"/>
      <c r="FK75" s="69"/>
      <c r="FL75" s="69"/>
      <c r="FM75" s="69"/>
      <c r="FN75" s="69"/>
      <c r="FO75" s="69"/>
      <c r="FP75" s="69"/>
      <c r="FQ75" s="69"/>
      <c r="FR75" s="69"/>
      <c r="FS75" s="69"/>
      <c r="FT75" s="69"/>
      <c r="FU75" s="69"/>
      <c r="FV75" s="69"/>
      <c r="FW75" s="69"/>
      <c r="FX75" s="69"/>
      <c r="FY75" s="69"/>
      <c r="FZ75" s="69"/>
      <c r="GA75" s="69"/>
      <c r="GB75" s="69"/>
      <c r="GC75" s="69"/>
      <c r="GD75" s="69"/>
      <c r="GE75" s="69"/>
      <c r="GF75" s="69"/>
      <c r="GG75" s="69"/>
      <c r="GH75" s="69"/>
      <c r="GI75" s="69"/>
      <c r="GJ75" s="69"/>
      <c r="GK75" s="69"/>
      <c r="GL75" s="69"/>
      <c r="GM75" s="69"/>
      <c r="GN75" s="69"/>
      <c r="GO75" s="69"/>
      <c r="GP75" s="69"/>
      <c r="GQ75" s="69"/>
      <c r="GR75" s="69"/>
      <c r="GS75" s="69"/>
      <c r="GT75" s="69"/>
      <c r="GU75" s="69"/>
      <c r="GV75" s="69"/>
      <c r="GW75" s="69"/>
      <c r="GX75" s="69"/>
      <c r="GY75" s="69"/>
      <c r="GZ75" s="69"/>
      <c r="HA75" s="69"/>
      <c r="HB75" s="69"/>
      <c r="HC75" s="69"/>
      <c r="HD75" s="69"/>
      <c r="HE75" s="69"/>
      <c r="HF75" s="69"/>
      <c r="HG75" s="69"/>
      <c r="HH75" s="69"/>
      <c r="HI75" s="69"/>
      <c r="HJ75" s="69"/>
      <c r="HK75" s="69"/>
    </row>
    <row r="76" spans="1:219" s="70" customFormat="1" ht="12.75" customHeight="1" x14ac:dyDescent="0.25">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151"/>
      <c r="CQ76" s="151"/>
      <c r="CR76" s="151"/>
      <c r="CS76" s="151"/>
      <c r="CT76" s="151"/>
      <c r="CU76" s="151"/>
      <c r="CV76" s="151"/>
      <c r="CW76" s="151"/>
      <c r="CX76" s="151"/>
      <c r="CY76" s="151"/>
      <c r="CZ76" s="151"/>
      <c r="DA76" s="151"/>
      <c r="DB76" s="151"/>
      <c r="DC76" s="151"/>
      <c r="DD76" s="151"/>
      <c r="DE76" s="151"/>
      <c r="DF76" s="151"/>
      <c r="DG76" s="151"/>
      <c r="DH76" s="151"/>
      <c r="DI76" s="151"/>
      <c r="DJ76" s="151"/>
      <c r="DK76" s="151"/>
      <c r="DL76" s="151"/>
      <c r="DM76" s="151"/>
      <c r="DN76" s="151"/>
      <c r="DO76" s="151"/>
      <c r="DP76" s="151"/>
      <c r="DQ76" s="151"/>
      <c r="DR76" s="151"/>
      <c r="DS76" s="151"/>
      <c r="DT76" s="151"/>
      <c r="DU76" s="151"/>
      <c r="DV76" s="151"/>
      <c r="DW76" s="151"/>
      <c r="DX76" s="151"/>
      <c r="DY76" s="151"/>
      <c r="DZ76" s="151"/>
      <c r="EA76" s="151"/>
      <c r="EB76" s="151"/>
      <c r="EC76" s="151"/>
      <c r="ED76" s="151"/>
      <c r="EE76" s="151"/>
      <c r="EF76" s="151"/>
      <c r="EG76" s="151"/>
      <c r="EH76" s="151"/>
      <c r="EI76" s="151"/>
      <c r="EJ76" s="151"/>
      <c r="EK76" s="151"/>
      <c r="EL76" s="151"/>
      <c r="EM76" s="151"/>
      <c r="EN76" s="151"/>
      <c r="EO76" s="151"/>
      <c r="EP76" s="151"/>
      <c r="EQ76" s="151"/>
      <c r="ER76" s="151"/>
      <c r="ES76" s="151"/>
      <c r="ET76" s="151"/>
      <c r="EU76" s="151"/>
      <c r="EV76" s="151"/>
      <c r="EW76" s="151"/>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c r="GS76" s="69"/>
      <c r="GT76" s="69"/>
      <c r="GU76" s="69"/>
      <c r="GV76" s="69"/>
      <c r="GW76" s="69"/>
      <c r="GX76" s="69"/>
      <c r="GY76" s="69"/>
      <c r="GZ76" s="69"/>
      <c r="HA76" s="69"/>
      <c r="HB76" s="69"/>
      <c r="HC76" s="69"/>
      <c r="HD76" s="69"/>
      <c r="HE76" s="69"/>
      <c r="HF76" s="69"/>
      <c r="HG76" s="69"/>
      <c r="HH76" s="69"/>
      <c r="HI76" s="69"/>
      <c r="HJ76" s="69"/>
      <c r="HK76" s="69"/>
    </row>
    <row r="77" spans="1:219" s="70" customFormat="1" ht="12.75" customHeight="1" x14ac:dyDescent="0.25">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151"/>
      <c r="CQ77" s="151"/>
      <c r="CR77" s="151"/>
      <c r="CS77" s="151"/>
      <c r="CT77" s="151"/>
      <c r="CU77" s="151"/>
      <c r="CV77" s="151"/>
      <c r="CW77" s="151"/>
      <c r="CX77" s="151"/>
      <c r="CY77" s="151"/>
      <c r="CZ77" s="151"/>
      <c r="DA77" s="151"/>
      <c r="DB77" s="151"/>
      <c r="DC77" s="151"/>
      <c r="DD77" s="151"/>
      <c r="DE77" s="151"/>
      <c r="DF77" s="151"/>
      <c r="DG77" s="151"/>
      <c r="DH77" s="151"/>
      <c r="DI77" s="151"/>
      <c r="DJ77" s="151"/>
      <c r="DK77" s="151"/>
      <c r="DL77" s="151"/>
      <c r="DM77" s="151"/>
      <c r="DN77" s="151"/>
      <c r="DO77" s="151"/>
      <c r="DP77" s="151"/>
      <c r="DQ77" s="151"/>
      <c r="DR77" s="151"/>
      <c r="DS77" s="151"/>
      <c r="DT77" s="151"/>
      <c r="DU77" s="151"/>
      <c r="DV77" s="151"/>
      <c r="DW77" s="151"/>
      <c r="DX77" s="151"/>
      <c r="DY77" s="151"/>
      <c r="DZ77" s="151"/>
      <c r="EA77" s="151"/>
      <c r="EB77" s="151"/>
      <c r="EC77" s="151"/>
      <c r="ED77" s="151"/>
      <c r="EE77" s="151"/>
      <c r="EF77" s="151"/>
      <c r="EG77" s="151"/>
      <c r="EH77" s="151"/>
      <c r="EI77" s="151"/>
      <c r="EJ77" s="151"/>
      <c r="EK77" s="151"/>
      <c r="EL77" s="151"/>
      <c r="EM77" s="151"/>
      <c r="EN77" s="151"/>
      <c r="EO77" s="151"/>
      <c r="EP77" s="151"/>
      <c r="EQ77" s="151"/>
      <c r="ER77" s="151"/>
      <c r="ES77" s="151"/>
      <c r="ET77" s="151"/>
      <c r="EU77" s="151"/>
      <c r="EV77" s="151"/>
      <c r="EW77" s="151"/>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c r="GS77" s="69"/>
      <c r="GT77" s="69"/>
      <c r="GU77" s="69"/>
      <c r="GV77" s="69"/>
      <c r="GW77" s="69"/>
      <c r="GX77" s="69"/>
      <c r="GY77" s="69"/>
      <c r="GZ77" s="69"/>
      <c r="HA77" s="69"/>
      <c r="HB77" s="69"/>
      <c r="HC77" s="69"/>
      <c r="HD77" s="69"/>
      <c r="HE77" s="69"/>
      <c r="HF77" s="69"/>
      <c r="HG77" s="69"/>
      <c r="HH77" s="69"/>
      <c r="HI77" s="69"/>
      <c r="HJ77" s="69"/>
      <c r="HK77" s="69"/>
    </row>
    <row r="78" spans="1:219" s="70" customFormat="1" ht="12.75" customHeight="1" x14ac:dyDescent="0.25">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c r="CA78" s="151"/>
      <c r="CB78" s="151"/>
      <c r="CC78" s="151"/>
      <c r="CD78" s="151"/>
      <c r="CE78" s="151"/>
      <c r="CF78" s="151"/>
      <c r="CG78" s="151"/>
      <c r="CH78" s="151"/>
      <c r="CI78" s="151"/>
      <c r="CJ78" s="151"/>
      <c r="CK78" s="151"/>
      <c r="CL78" s="151"/>
      <c r="CM78" s="151"/>
      <c r="CN78" s="151"/>
      <c r="CO78" s="151"/>
      <c r="CP78" s="151"/>
      <c r="CQ78" s="151"/>
      <c r="CR78" s="151"/>
      <c r="CS78" s="151"/>
      <c r="CT78" s="151"/>
      <c r="CU78" s="151"/>
      <c r="CV78" s="151"/>
      <c r="CW78" s="151"/>
      <c r="CX78" s="151"/>
      <c r="CY78" s="151"/>
      <c r="CZ78" s="151"/>
      <c r="DA78" s="151"/>
      <c r="DB78" s="151"/>
      <c r="DC78" s="151"/>
      <c r="DD78" s="151"/>
      <c r="DE78" s="151"/>
      <c r="DF78" s="151"/>
      <c r="DG78" s="151"/>
      <c r="DH78" s="151"/>
      <c r="DI78" s="151"/>
      <c r="DJ78" s="151"/>
      <c r="DK78" s="151"/>
      <c r="DL78" s="151"/>
      <c r="DM78" s="151"/>
      <c r="DN78" s="151"/>
      <c r="DO78" s="151"/>
      <c r="DP78" s="151"/>
      <c r="DQ78" s="151"/>
      <c r="DR78" s="151"/>
      <c r="DS78" s="151"/>
      <c r="DT78" s="151"/>
      <c r="DU78" s="151"/>
      <c r="DV78" s="151"/>
      <c r="DW78" s="151"/>
      <c r="DX78" s="151"/>
      <c r="DY78" s="151"/>
      <c r="DZ78" s="151"/>
      <c r="EA78" s="151"/>
      <c r="EB78" s="151"/>
      <c r="EC78" s="151"/>
      <c r="ED78" s="151"/>
      <c r="EE78" s="151"/>
      <c r="EF78" s="151"/>
      <c r="EG78" s="151"/>
      <c r="EH78" s="151"/>
      <c r="EI78" s="151"/>
      <c r="EJ78" s="151"/>
      <c r="EK78" s="151"/>
      <c r="EL78" s="151"/>
      <c r="EM78" s="151"/>
      <c r="EN78" s="151"/>
      <c r="EO78" s="151"/>
      <c r="EP78" s="151"/>
      <c r="EQ78" s="151"/>
      <c r="ER78" s="151"/>
      <c r="ES78" s="151"/>
      <c r="ET78" s="151"/>
      <c r="EU78" s="151"/>
      <c r="EV78" s="151"/>
      <c r="EW78" s="151"/>
      <c r="EX78" s="69"/>
      <c r="EY78" s="69"/>
      <c r="EZ78" s="69"/>
      <c r="FA78" s="69"/>
      <c r="FB78" s="69"/>
      <c r="FC78" s="69"/>
      <c r="FD78" s="69"/>
      <c r="FE78" s="69"/>
      <c r="FF78" s="69"/>
      <c r="FG78" s="69"/>
      <c r="FH78" s="69"/>
      <c r="FI78" s="69"/>
      <c r="FJ78" s="69"/>
      <c r="FK78" s="69"/>
      <c r="FL78" s="69"/>
      <c r="FM78" s="69"/>
      <c r="FN78" s="69"/>
      <c r="FO78" s="69"/>
      <c r="FP78" s="69"/>
      <c r="FQ78" s="69"/>
      <c r="FR78" s="69"/>
      <c r="FS78" s="69"/>
      <c r="FT78" s="69"/>
      <c r="FU78" s="69"/>
      <c r="FV78" s="69"/>
      <c r="FW78" s="69"/>
      <c r="FX78" s="69"/>
      <c r="FY78" s="69"/>
      <c r="FZ78" s="69"/>
      <c r="GA78" s="69"/>
      <c r="GB78" s="69"/>
      <c r="GC78" s="69"/>
      <c r="GD78" s="69"/>
      <c r="GE78" s="69"/>
      <c r="GF78" s="69"/>
      <c r="GG78" s="69"/>
      <c r="GH78" s="69"/>
      <c r="GI78" s="69"/>
      <c r="GJ78" s="69"/>
      <c r="GK78" s="69"/>
      <c r="GL78" s="69"/>
      <c r="GM78" s="69"/>
      <c r="GN78" s="69"/>
      <c r="GO78" s="69"/>
      <c r="GP78" s="69"/>
      <c r="GQ78" s="69"/>
      <c r="GR78" s="69"/>
      <c r="GS78" s="69"/>
      <c r="GT78" s="69"/>
      <c r="GU78" s="69"/>
      <c r="GV78" s="69"/>
      <c r="GW78" s="69"/>
      <c r="GX78" s="69"/>
      <c r="GY78" s="69"/>
      <c r="GZ78" s="69"/>
      <c r="HA78" s="69"/>
      <c r="HB78" s="69"/>
      <c r="HC78" s="69"/>
      <c r="HD78" s="69"/>
      <c r="HE78" s="69"/>
      <c r="HF78" s="69"/>
      <c r="HG78" s="69"/>
      <c r="HH78" s="69"/>
      <c r="HI78" s="69"/>
      <c r="HJ78" s="69"/>
      <c r="HK78" s="69"/>
    </row>
    <row r="79" spans="1:219" s="70" customFormat="1" ht="12.75" customHeight="1" x14ac:dyDescent="0.25">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1"/>
      <c r="ED79" s="151"/>
      <c r="EE79" s="151"/>
      <c r="EF79" s="151"/>
      <c r="EG79" s="151"/>
      <c r="EH79" s="151"/>
      <c r="EI79" s="151"/>
      <c r="EJ79" s="151"/>
      <c r="EK79" s="151"/>
      <c r="EL79" s="151"/>
      <c r="EM79" s="151"/>
      <c r="EN79" s="151"/>
      <c r="EO79" s="151"/>
      <c r="EP79" s="151"/>
      <c r="EQ79" s="151"/>
      <c r="ER79" s="151"/>
      <c r="ES79" s="151"/>
      <c r="ET79" s="151"/>
      <c r="EU79" s="151"/>
      <c r="EV79" s="151"/>
      <c r="EW79" s="151"/>
      <c r="EX79" s="69"/>
      <c r="EY79" s="69"/>
      <c r="EZ79" s="69"/>
      <c r="FA79" s="69"/>
      <c r="FB79" s="69"/>
      <c r="FC79" s="69"/>
      <c r="FD79" s="69"/>
      <c r="FE79" s="69"/>
      <c r="FF79" s="69"/>
      <c r="FG79" s="69"/>
      <c r="FH79" s="69"/>
      <c r="FI79" s="69"/>
      <c r="FJ79" s="69"/>
      <c r="FK79" s="69"/>
      <c r="FL79" s="69"/>
      <c r="FM79" s="69"/>
      <c r="FN79" s="69"/>
      <c r="FO79" s="69"/>
      <c r="FP79" s="69"/>
      <c r="FQ79" s="69"/>
      <c r="FR79" s="69"/>
      <c r="FS79" s="69"/>
      <c r="FT79" s="69"/>
      <c r="FU79" s="69"/>
      <c r="FV79" s="69"/>
      <c r="FW79" s="69"/>
      <c r="FX79" s="69"/>
      <c r="FY79" s="69"/>
      <c r="FZ79" s="69"/>
      <c r="GA79" s="69"/>
      <c r="GB79" s="69"/>
      <c r="GC79" s="69"/>
      <c r="GD79" s="69"/>
      <c r="GE79" s="69"/>
      <c r="GF79" s="69"/>
      <c r="GG79" s="69"/>
      <c r="GH79" s="69"/>
      <c r="GI79" s="69"/>
      <c r="GJ79" s="69"/>
      <c r="GK79" s="69"/>
      <c r="GL79" s="69"/>
      <c r="GM79" s="69"/>
      <c r="GN79" s="69"/>
      <c r="GO79" s="69"/>
      <c r="GP79" s="69"/>
      <c r="GQ79" s="69"/>
      <c r="GR79" s="69"/>
      <c r="GS79" s="69"/>
      <c r="GT79" s="69"/>
      <c r="GU79" s="69"/>
      <c r="GV79" s="69"/>
      <c r="GW79" s="69"/>
      <c r="GX79" s="69"/>
      <c r="GY79" s="69"/>
      <c r="GZ79" s="69"/>
      <c r="HA79" s="69"/>
      <c r="HB79" s="69"/>
      <c r="HC79" s="69"/>
      <c r="HD79" s="69"/>
      <c r="HE79" s="69"/>
      <c r="HF79" s="69"/>
      <c r="HG79" s="69"/>
      <c r="HH79" s="69"/>
      <c r="HI79" s="69"/>
      <c r="HJ79" s="69"/>
      <c r="HK79" s="69"/>
    </row>
    <row r="80" spans="1:219" s="70" customFormat="1" ht="12.75" customHeight="1" x14ac:dyDescent="0.25">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c r="BY80" s="151"/>
      <c r="BZ80" s="151"/>
      <c r="CA80" s="151"/>
      <c r="CB80" s="151"/>
      <c r="CC80" s="151"/>
      <c r="CD80" s="151"/>
      <c r="CE80" s="151"/>
      <c r="CF80" s="151"/>
      <c r="CG80" s="151"/>
      <c r="CH80" s="151"/>
      <c r="CI80" s="151"/>
      <c r="CJ80" s="151"/>
      <c r="CK80" s="151"/>
      <c r="CL80" s="151"/>
      <c r="CM80" s="151"/>
      <c r="CN80" s="151"/>
      <c r="CO80" s="151"/>
      <c r="CP80" s="151"/>
      <c r="CQ80" s="151"/>
      <c r="CR80" s="151"/>
      <c r="CS80" s="151"/>
      <c r="CT80" s="151"/>
      <c r="CU80" s="151"/>
      <c r="CV80" s="151"/>
      <c r="CW80" s="151"/>
      <c r="CX80" s="151"/>
      <c r="CY80" s="151"/>
      <c r="CZ80" s="151"/>
      <c r="DA80" s="151"/>
      <c r="DB80" s="151"/>
      <c r="DC80" s="151"/>
      <c r="DD80" s="151"/>
      <c r="DE80" s="151"/>
      <c r="DF80" s="151"/>
      <c r="DG80" s="151"/>
      <c r="DH80" s="151"/>
      <c r="DI80" s="151"/>
      <c r="DJ80" s="151"/>
      <c r="DK80" s="151"/>
      <c r="DL80" s="151"/>
      <c r="DM80" s="151"/>
      <c r="DN80" s="151"/>
      <c r="DO80" s="151"/>
      <c r="DP80" s="151"/>
      <c r="DQ80" s="151"/>
      <c r="DR80" s="151"/>
      <c r="DS80" s="151"/>
      <c r="DT80" s="151"/>
      <c r="DU80" s="151"/>
      <c r="DV80" s="151"/>
      <c r="DW80" s="151"/>
      <c r="DX80" s="151"/>
      <c r="DY80" s="151"/>
      <c r="DZ80" s="151"/>
      <c r="EA80" s="151"/>
      <c r="EB80" s="151"/>
      <c r="EC80" s="151"/>
      <c r="ED80" s="151"/>
      <c r="EE80" s="151"/>
      <c r="EF80" s="151"/>
      <c r="EG80" s="151"/>
      <c r="EH80" s="151"/>
      <c r="EI80" s="151"/>
      <c r="EJ80" s="151"/>
      <c r="EK80" s="151"/>
      <c r="EL80" s="151"/>
      <c r="EM80" s="151"/>
      <c r="EN80" s="151"/>
      <c r="EO80" s="151"/>
      <c r="EP80" s="151"/>
      <c r="EQ80" s="151"/>
      <c r="ER80" s="151"/>
      <c r="ES80" s="151"/>
      <c r="ET80" s="151"/>
      <c r="EU80" s="151"/>
      <c r="EV80" s="151"/>
      <c r="EW80" s="151"/>
      <c r="EX80" s="69"/>
      <c r="EY80" s="69"/>
      <c r="EZ80" s="69"/>
      <c r="FA80" s="69"/>
      <c r="FB80" s="69"/>
      <c r="FC80" s="69"/>
      <c r="FD80" s="69"/>
      <c r="FE80" s="69"/>
      <c r="FF80" s="69"/>
      <c r="FG80" s="69"/>
      <c r="FH80" s="69"/>
      <c r="FI80" s="69"/>
      <c r="FJ80" s="69"/>
      <c r="FK80" s="69"/>
      <c r="FL80" s="69"/>
      <c r="FM80" s="69"/>
      <c r="FN80" s="69"/>
      <c r="FO80" s="69"/>
      <c r="FP80" s="69"/>
      <c r="FQ80" s="69"/>
      <c r="FR80" s="69"/>
      <c r="FS80" s="69"/>
      <c r="FT80" s="69"/>
      <c r="FU80" s="69"/>
      <c r="FV80" s="69"/>
      <c r="FW80" s="69"/>
      <c r="FX80" s="69"/>
      <c r="FY80" s="69"/>
      <c r="FZ80" s="69"/>
      <c r="GA80" s="69"/>
      <c r="GB80" s="69"/>
      <c r="GC80" s="69"/>
      <c r="GD80" s="69"/>
      <c r="GE80" s="69"/>
      <c r="GF80" s="69"/>
      <c r="GG80" s="69"/>
      <c r="GH80" s="69"/>
      <c r="GI80" s="69"/>
      <c r="GJ80" s="69"/>
      <c r="GK80" s="69"/>
      <c r="GL80" s="69"/>
      <c r="GM80" s="69"/>
      <c r="GN80" s="69"/>
      <c r="GO80" s="69"/>
      <c r="GP80" s="69"/>
      <c r="GQ80" s="69"/>
      <c r="GR80" s="69"/>
      <c r="GS80" s="69"/>
      <c r="GT80" s="69"/>
      <c r="GU80" s="69"/>
      <c r="GV80" s="69"/>
      <c r="GW80" s="69"/>
      <c r="GX80" s="69"/>
      <c r="GY80" s="69"/>
      <c r="GZ80" s="69"/>
      <c r="HA80" s="69"/>
      <c r="HB80" s="69"/>
      <c r="HC80" s="69"/>
      <c r="HD80" s="69"/>
      <c r="HE80" s="69"/>
      <c r="HF80" s="69"/>
      <c r="HG80" s="69"/>
      <c r="HH80" s="69"/>
      <c r="HI80" s="69"/>
      <c r="HJ80" s="69"/>
      <c r="HK80" s="69"/>
    </row>
    <row r="81" spans="1:219" s="70" customFormat="1" ht="12.75" customHeight="1" x14ac:dyDescent="0.25">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c r="BM81" s="151"/>
      <c r="BN81" s="151"/>
      <c r="BO81" s="151"/>
      <c r="BP81" s="151"/>
      <c r="BQ81" s="151"/>
      <c r="BR81" s="151"/>
      <c r="BS81" s="151"/>
      <c r="BT81" s="151"/>
      <c r="BU81" s="151"/>
      <c r="BV81" s="151"/>
      <c r="BW81" s="151"/>
      <c r="BX81" s="151"/>
      <c r="BY81" s="151"/>
      <c r="BZ81" s="151"/>
      <c r="CA81" s="151"/>
      <c r="CB81" s="151"/>
      <c r="CC81" s="151"/>
      <c r="CD81" s="151"/>
      <c r="CE81" s="151"/>
      <c r="CF81" s="151"/>
      <c r="CG81" s="151"/>
      <c r="CH81" s="151"/>
      <c r="CI81" s="151"/>
      <c r="CJ81" s="151"/>
      <c r="CK81" s="151"/>
      <c r="CL81" s="151"/>
      <c r="CM81" s="151"/>
      <c r="CN81" s="151"/>
      <c r="CO81" s="151"/>
      <c r="CP81" s="151"/>
      <c r="CQ81" s="151"/>
      <c r="CR81" s="151"/>
      <c r="CS81" s="151"/>
      <c r="CT81" s="151"/>
      <c r="CU81" s="151"/>
      <c r="CV81" s="151"/>
      <c r="CW81" s="151"/>
      <c r="CX81" s="151"/>
      <c r="CY81" s="151"/>
      <c r="CZ81" s="151"/>
      <c r="DA81" s="151"/>
      <c r="DB81" s="151"/>
      <c r="DC81" s="151"/>
      <c r="DD81" s="151"/>
      <c r="DE81" s="151"/>
      <c r="DF81" s="151"/>
      <c r="DG81" s="151"/>
      <c r="DH81" s="151"/>
      <c r="DI81" s="151"/>
      <c r="DJ81" s="151"/>
      <c r="DK81" s="151"/>
      <c r="DL81" s="151"/>
      <c r="DM81" s="151"/>
      <c r="DN81" s="151"/>
      <c r="DO81" s="151"/>
      <c r="DP81" s="151"/>
      <c r="DQ81" s="151"/>
      <c r="DR81" s="151"/>
      <c r="DS81" s="151"/>
      <c r="DT81" s="151"/>
      <c r="DU81" s="151"/>
      <c r="DV81" s="151"/>
      <c r="DW81" s="151"/>
      <c r="DX81" s="151"/>
      <c r="DY81" s="151"/>
      <c r="DZ81" s="151"/>
      <c r="EA81" s="151"/>
      <c r="EB81" s="151"/>
      <c r="EC81" s="151"/>
      <c r="ED81" s="151"/>
      <c r="EE81" s="151"/>
      <c r="EF81" s="151"/>
      <c r="EG81" s="151"/>
      <c r="EH81" s="151"/>
      <c r="EI81" s="151"/>
      <c r="EJ81" s="151"/>
      <c r="EK81" s="151"/>
      <c r="EL81" s="151"/>
      <c r="EM81" s="151"/>
      <c r="EN81" s="151"/>
      <c r="EO81" s="151"/>
      <c r="EP81" s="151"/>
      <c r="EQ81" s="151"/>
      <c r="ER81" s="151"/>
      <c r="ES81" s="151"/>
      <c r="ET81" s="151"/>
      <c r="EU81" s="151"/>
      <c r="EV81" s="151"/>
      <c r="EW81" s="151"/>
      <c r="EX81" s="69"/>
      <c r="EY81" s="69"/>
      <c r="EZ81" s="69"/>
      <c r="FA81" s="69"/>
      <c r="FB81" s="69"/>
      <c r="FC81" s="69"/>
      <c r="FD81" s="69"/>
      <c r="FE81" s="69"/>
      <c r="FF81" s="69"/>
      <c r="FG81" s="69"/>
      <c r="FH81" s="69"/>
      <c r="FI81" s="69"/>
      <c r="FJ81" s="69"/>
      <c r="FK81" s="69"/>
      <c r="FL81" s="69"/>
      <c r="FM81" s="69"/>
      <c r="FN81" s="69"/>
      <c r="FO81" s="69"/>
      <c r="FP81" s="69"/>
      <c r="FQ81" s="69"/>
      <c r="FR81" s="69"/>
      <c r="FS81" s="69"/>
      <c r="FT81" s="69"/>
      <c r="FU81" s="69"/>
      <c r="FV81" s="69"/>
      <c r="FW81" s="69"/>
      <c r="FX81" s="69"/>
      <c r="FY81" s="69"/>
      <c r="FZ81" s="69"/>
      <c r="GA81" s="69"/>
      <c r="GB81" s="69"/>
      <c r="GC81" s="69"/>
      <c r="GD81" s="69"/>
      <c r="GE81" s="69"/>
      <c r="GF81" s="69"/>
      <c r="GG81" s="69"/>
      <c r="GH81" s="69"/>
      <c r="GI81" s="69"/>
      <c r="GJ81" s="69"/>
      <c r="GK81" s="69"/>
      <c r="GL81" s="69"/>
      <c r="GM81" s="69"/>
      <c r="GN81" s="69"/>
      <c r="GO81" s="69"/>
      <c r="GP81" s="69"/>
      <c r="GQ81" s="69"/>
      <c r="GR81" s="69"/>
      <c r="GS81" s="69"/>
      <c r="GT81" s="69"/>
      <c r="GU81" s="69"/>
      <c r="GV81" s="69"/>
      <c r="GW81" s="69"/>
      <c r="GX81" s="69"/>
      <c r="GY81" s="69"/>
      <c r="GZ81" s="69"/>
      <c r="HA81" s="69"/>
      <c r="HB81" s="69"/>
      <c r="HC81" s="69"/>
      <c r="HD81" s="69"/>
      <c r="HE81" s="69"/>
      <c r="HF81" s="69"/>
      <c r="HG81" s="69"/>
      <c r="HH81" s="69"/>
      <c r="HI81" s="69"/>
      <c r="HJ81" s="69"/>
      <c r="HK81" s="69"/>
    </row>
    <row r="82" spans="1:219" s="70" customFormat="1" ht="12.75" customHeight="1" x14ac:dyDescent="0.25">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c r="BM82" s="151"/>
      <c r="BN82" s="151"/>
      <c r="BO82" s="151"/>
      <c r="BP82" s="151"/>
      <c r="BQ82" s="151"/>
      <c r="BR82" s="151"/>
      <c r="BS82" s="151"/>
      <c r="BT82" s="151"/>
      <c r="BU82" s="151"/>
      <c r="BV82" s="151"/>
      <c r="BW82" s="151"/>
      <c r="BX82" s="151"/>
      <c r="BY82" s="151"/>
      <c r="BZ82" s="151"/>
      <c r="CA82" s="151"/>
      <c r="CB82" s="151"/>
      <c r="CC82" s="151"/>
      <c r="CD82" s="151"/>
      <c r="CE82" s="151"/>
      <c r="CF82" s="151"/>
      <c r="CG82" s="151"/>
      <c r="CH82" s="151"/>
      <c r="CI82" s="151"/>
      <c r="CJ82" s="151"/>
      <c r="CK82" s="151"/>
      <c r="CL82" s="151"/>
      <c r="CM82" s="151"/>
      <c r="CN82" s="151"/>
      <c r="CO82" s="151"/>
      <c r="CP82" s="151"/>
      <c r="CQ82" s="151"/>
      <c r="CR82" s="151"/>
      <c r="CS82" s="151"/>
      <c r="CT82" s="151"/>
      <c r="CU82" s="151"/>
      <c r="CV82" s="151"/>
      <c r="CW82" s="151"/>
      <c r="CX82" s="151"/>
      <c r="CY82" s="151"/>
      <c r="CZ82" s="151"/>
      <c r="DA82" s="151"/>
      <c r="DB82" s="151"/>
      <c r="DC82" s="151"/>
      <c r="DD82" s="151"/>
      <c r="DE82" s="151"/>
      <c r="DF82" s="151"/>
      <c r="DG82" s="151"/>
      <c r="DH82" s="151"/>
      <c r="DI82" s="151"/>
      <c r="DJ82" s="151"/>
      <c r="DK82" s="151"/>
      <c r="DL82" s="151"/>
      <c r="DM82" s="151"/>
      <c r="DN82" s="151"/>
      <c r="DO82" s="151"/>
      <c r="DP82" s="151"/>
      <c r="DQ82" s="151"/>
      <c r="DR82" s="151"/>
      <c r="DS82" s="151"/>
      <c r="DT82" s="151"/>
      <c r="DU82" s="151"/>
      <c r="DV82" s="151"/>
      <c r="DW82" s="151"/>
      <c r="DX82" s="151"/>
      <c r="DY82" s="151"/>
      <c r="DZ82" s="151"/>
      <c r="EA82" s="151"/>
      <c r="EB82" s="151"/>
      <c r="EC82" s="151"/>
      <c r="ED82" s="151"/>
      <c r="EE82" s="151"/>
      <c r="EF82" s="151"/>
      <c r="EG82" s="151"/>
      <c r="EH82" s="151"/>
      <c r="EI82" s="151"/>
      <c r="EJ82" s="151"/>
      <c r="EK82" s="151"/>
      <c r="EL82" s="151"/>
      <c r="EM82" s="151"/>
      <c r="EN82" s="151"/>
      <c r="EO82" s="151"/>
      <c r="EP82" s="151"/>
      <c r="EQ82" s="151"/>
      <c r="ER82" s="151"/>
      <c r="ES82" s="151"/>
      <c r="ET82" s="151"/>
      <c r="EU82" s="151"/>
      <c r="EV82" s="151"/>
      <c r="EW82" s="151"/>
      <c r="EX82" s="69"/>
      <c r="EY82" s="69"/>
      <c r="EZ82" s="69"/>
      <c r="FA82" s="69"/>
      <c r="FB82" s="69"/>
      <c r="FC82" s="69"/>
      <c r="FD82" s="69"/>
      <c r="FE82" s="69"/>
      <c r="FF82" s="69"/>
      <c r="FG82" s="69"/>
      <c r="FH82" s="69"/>
      <c r="FI82" s="69"/>
      <c r="FJ82" s="69"/>
      <c r="FK82" s="69"/>
      <c r="FL82" s="69"/>
      <c r="FM82" s="69"/>
      <c r="FN82" s="69"/>
      <c r="FO82" s="69"/>
      <c r="FP82" s="69"/>
      <c r="FQ82" s="69"/>
      <c r="FR82" s="69"/>
      <c r="FS82" s="69"/>
      <c r="FT82" s="69"/>
      <c r="FU82" s="69"/>
      <c r="FV82" s="69"/>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row>
    <row r="83" spans="1:219" s="70" customFormat="1" ht="12.75" customHeight="1" x14ac:dyDescent="0.25">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c r="BM83" s="151"/>
      <c r="BN83" s="151"/>
      <c r="BO83" s="151"/>
      <c r="BP83" s="151"/>
      <c r="BQ83" s="151"/>
      <c r="BR83" s="151"/>
      <c r="BS83" s="151"/>
      <c r="BT83" s="151"/>
      <c r="BU83" s="151"/>
      <c r="BV83" s="151"/>
      <c r="BW83" s="151"/>
      <c r="BX83" s="151"/>
      <c r="BY83" s="151"/>
      <c r="BZ83" s="151"/>
      <c r="CA83" s="151"/>
      <c r="CB83" s="151"/>
      <c r="CC83" s="151"/>
      <c r="CD83" s="151"/>
      <c r="CE83" s="151"/>
      <c r="CF83" s="151"/>
      <c r="CG83" s="151"/>
      <c r="CH83" s="151"/>
      <c r="CI83" s="151"/>
      <c r="CJ83" s="151"/>
      <c r="CK83" s="151"/>
      <c r="CL83" s="151"/>
      <c r="CM83" s="151"/>
      <c r="CN83" s="151"/>
      <c r="CO83" s="151"/>
      <c r="CP83" s="151"/>
      <c r="CQ83" s="151"/>
      <c r="CR83" s="151"/>
      <c r="CS83" s="151"/>
      <c r="CT83" s="151"/>
      <c r="CU83" s="151"/>
      <c r="CV83" s="151"/>
      <c r="CW83" s="151"/>
      <c r="CX83" s="151"/>
      <c r="CY83" s="151"/>
      <c r="CZ83" s="151"/>
      <c r="DA83" s="151"/>
      <c r="DB83" s="151"/>
      <c r="DC83" s="151"/>
      <c r="DD83" s="151"/>
      <c r="DE83" s="151"/>
      <c r="DF83" s="151"/>
      <c r="DG83" s="151"/>
      <c r="DH83" s="151"/>
      <c r="DI83" s="151"/>
      <c r="DJ83" s="151"/>
      <c r="DK83" s="151"/>
      <c r="DL83" s="151"/>
      <c r="DM83" s="151"/>
      <c r="DN83" s="151"/>
      <c r="DO83" s="151"/>
      <c r="DP83" s="151"/>
      <c r="DQ83" s="151"/>
      <c r="DR83" s="151"/>
      <c r="DS83" s="151"/>
      <c r="DT83" s="151"/>
      <c r="DU83" s="151"/>
      <c r="DV83" s="151"/>
      <c r="DW83" s="151"/>
      <c r="DX83" s="151"/>
      <c r="DY83" s="151"/>
      <c r="DZ83" s="151"/>
      <c r="EA83" s="151"/>
      <c r="EB83" s="151"/>
      <c r="EC83" s="151"/>
      <c r="ED83" s="151"/>
      <c r="EE83" s="151"/>
      <c r="EF83" s="151"/>
      <c r="EG83" s="151"/>
      <c r="EH83" s="151"/>
      <c r="EI83" s="151"/>
      <c r="EJ83" s="151"/>
      <c r="EK83" s="151"/>
      <c r="EL83" s="151"/>
      <c r="EM83" s="151"/>
      <c r="EN83" s="151"/>
      <c r="EO83" s="151"/>
      <c r="EP83" s="151"/>
      <c r="EQ83" s="151"/>
      <c r="ER83" s="151"/>
      <c r="ES83" s="151"/>
      <c r="ET83" s="151"/>
      <c r="EU83" s="151"/>
      <c r="EV83" s="151"/>
      <c r="EW83" s="151"/>
      <c r="EX83" s="69"/>
      <c r="EY83" s="69"/>
      <c r="EZ83" s="69"/>
      <c r="FA83" s="69"/>
      <c r="FB83" s="69"/>
      <c r="FC83" s="69"/>
      <c r="FD83" s="69"/>
      <c r="FE83" s="69"/>
      <c r="FF83" s="69"/>
      <c r="FG83" s="69"/>
      <c r="FH83" s="69"/>
      <c r="FI83" s="69"/>
      <c r="FJ83" s="69"/>
      <c r="FK83" s="69"/>
      <c r="FL83" s="69"/>
      <c r="FM83" s="69"/>
      <c r="FN83" s="69"/>
      <c r="FO83" s="69"/>
      <c r="FP83" s="69"/>
      <c r="FQ83" s="69"/>
      <c r="FR83" s="69"/>
      <c r="FS83" s="69"/>
      <c r="FT83" s="69"/>
      <c r="FU83" s="69"/>
      <c r="FV83" s="69"/>
      <c r="FW83" s="69"/>
      <c r="FX83" s="69"/>
      <c r="FY83" s="69"/>
      <c r="FZ83" s="69"/>
      <c r="GA83" s="69"/>
      <c r="GB83" s="69"/>
      <c r="GC83" s="69"/>
      <c r="GD83" s="69"/>
      <c r="GE83" s="69"/>
      <c r="GF83" s="69"/>
      <c r="GG83" s="69"/>
      <c r="GH83" s="69"/>
      <c r="GI83" s="69"/>
      <c r="GJ83" s="69"/>
      <c r="GK83" s="69"/>
      <c r="GL83" s="69"/>
      <c r="GM83" s="69"/>
      <c r="GN83" s="69"/>
      <c r="GO83" s="69"/>
      <c r="GP83" s="69"/>
      <c r="GQ83" s="69"/>
      <c r="GR83" s="69"/>
      <c r="GS83" s="69"/>
      <c r="GT83" s="69"/>
      <c r="GU83" s="69"/>
      <c r="GV83" s="69"/>
      <c r="GW83" s="69"/>
      <c r="GX83" s="69"/>
      <c r="GY83" s="69"/>
      <c r="GZ83" s="69"/>
      <c r="HA83" s="69"/>
      <c r="HB83" s="69"/>
      <c r="HC83" s="69"/>
      <c r="HD83" s="69"/>
      <c r="HE83" s="69"/>
      <c r="HF83" s="69"/>
      <c r="HG83" s="69"/>
      <c r="HH83" s="69"/>
      <c r="HI83" s="69"/>
      <c r="HJ83" s="69"/>
      <c r="HK83" s="69"/>
    </row>
    <row r="84" spans="1:219" s="70" customFormat="1" ht="12.75" customHeight="1" x14ac:dyDescent="0.25">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c r="BE84" s="151"/>
      <c r="BF84" s="151"/>
      <c r="BG84" s="151"/>
      <c r="BH84" s="151"/>
      <c r="BI84" s="151"/>
      <c r="BJ84" s="151"/>
      <c r="BK84" s="151"/>
      <c r="BL84" s="151"/>
      <c r="BM84" s="151"/>
      <c r="BN84" s="151"/>
      <c r="BO84" s="151"/>
      <c r="BP84" s="151"/>
      <c r="BQ84" s="151"/>
      <c r="BR84" s="151"/>
      <c r="BS84" s="151"/>
      <c r="BT84" s="151"/>
      <c r="BU84" s="151"/>
      <c r="BV84" s="151"/>
      <c r="BW84" s="151"/>
      <c r="BX84" s="151"/>
      <c r="BY84" s="151"/>
      <c r="BZ84" s="151"/>
      <c r="CA84" s="151"/>
      <c r="CB84" s="151"/>
      <c r="CC84" s="151"/>
      <c r="CD84" s="151"/>
      <c r="CE84" s="151"/>
      <c r="CF84" s="151"/>
      <c r="CG84" s="151"/>
      <c r="CH84" s="151"/>
      <c r="CI84" s="151"/>
      <c r="CJ84" s="151"/>
      <c r="CK84" s="151"/>
      <c r="CL84" s="151"/>
      <c r="CM84" s="151"/>
      <c r="CN84" s="151"/>
      <c r="CO84" s="151"/>
      <c r="CP84" s="151"/>
      <c r="CQ84" s="151"/>
      <c r="CR84" s="151"/>
      <c r="CS84" s="151"/>
      <c r="CT84" s="151"/>
      <c r="CU84" s="151"/>
      <c r="CV84" s="151"/>
      <c r="CW84" s="151"/>
      <c r="CX84" s="151"/>
      <c r="CY84" s="151"/>
      <c r="CZ84" s="151"/>
      <c r="DA84" s="151"/>
      <c r="DB84" s="151"/>
      <c r="DC84" s="151"/>
      <c r="DD84" s="151"/>
      <c r="DE84" s="151"/>
      <c r="DF84" s="151"/>
      <c r="DG84" s="151"/>
      <c r="DH84" s="151"/>
      <c r="DI84" s="151"/>
      <c r="DJ84" s="151"/>
      <c r="DK84" s="151"/>
      <c r="DL84" s="151"/>
      <c r="DM84" s="151"/>
      <c r="DN84" s="151"/>
      <c r="DO84" s="151"/>
      <c r="DP84" s="151"/>
      <c r="DQ84" s="151"/>
      <c r="DR84" s="151"/>
      <c r="DS84" s="151"/>
      <c r="DT84" s="151"/>
      <c r="DU84" s="151"/>
      <c r="DV84" s="151"/>
      <c r="DW84" s="151"/>
      <c r="DX84" s="151"/>
      <c r="DY84" s="151"/>
      <c r="DZ84" s="151"/>
      <c r="EA84" s="151"/>
      <c r="EB84" s="151"/>
      <c r="EC84" s="151"/>
      <c r="ED84" s="151"/>
      <c r="EE84" s="151"/>
      <c r="EF84" s="151"/>
      <c r="EG84" s="151"/>
      <c r="EH84" s="151"/>
      <c r="EI84" s="151"/>
      <c r="EJ84" s="151"/>
      <c r="EK84" s="151"/>
      <c r="EL84" s="151"/>
      <c r="EM84" s="151"/>
      <c r="EN84" s="151"/>
      <c r="EO84" s="151"/>
      <c r="EP84" s="151"/>
      <c r="EQ84" s="151"/>
      <c r="ER84" s="151"/>
      <c r="ES84" s="151"/>
      <c r="ET84" s="151"/>
      <c r="EU84" s="151"/>
      <c r="EV84" s="151"/>
      <c r="EW84" s="151"/>
      <c r="EX84" s="69"/>
      <c r="EY84" s="69"/>
      <c r="EZ84" s="69"/>
      <c r="FA84" s="69"/>
      <c r="FB84" s="69"/>
      <c r="FC84" s="69"/>
      <c r="FD84" s="69"/>
      <c r="FE84" s="69"/>
      <c r="FF84" s="69"/>
      <c r="FG84" s="69"/>
      <c r="FH84" s="69"/>
      <c r="FI84" s="69"/>
      <c r="FJ84" s="69"/>
      <c r="FK84" s="69"/>
      <c r="FL84" s="69"/>
      <c r="FM84" s="69"/>
      <c r="FN84" s="69"/>
      <c r="FO84" s="69"/>
      <c r="FP84" s="69"/>
      <c r="FQ84" s="69"/>
      <c r="FR84" s="69"/>
      <c r="FS84" s="69"/>
      <c r="FT84" s="69"/>
      <c r="FU84" s="69"/>
      <c r="FV84" s="69"/>
      <c r="FW84" s="69"/>
      <c r="FX84" s="69"/>
      <c r="FY84" s="69"/>
      <c r="FZ84" s="69"/>
      <c r="GA84" s="69"/>
      <c r="GB84" s="69"/>
      <c r="GC84" s="69"/>
      <c r="GD84" s="69"/>
      <c r="GE84" s="69"/>
      <c r="GF84" s="69"/>
      <c r="GG84" s="69"/>
      <c r="GH84" s="69"/>
      <c r="GI84" s="69"/>
      <c r="GJ84" s="69"/>
      <c r="GK84" s="69"/>
      <c r="GL84" s="69"/>
      <c r="GM84" s="69"/>
      <c r="GN84" s="69"/>
      <c r="GO84" s="69"/>
      <c r="GP84" s="69"/>
      <c r="GQ84" s="69"/>
      <c r="GR84" s="69"/>
      <c r="GS84" s="69"/>
      <c r="GT84" s="69"/>
      <c r="GU84" s="69"/>
      <c r="GV84" s="69"/>
      <c r="GW84" s="69"/>
      <c r="GX84" s="69"/>
      <c r="GY84" s="69"/>
      <c r="GZ84" s="69"/>
      <c r="HA84" s="69"/>
      <c r="HB84" s="69"/>
      <c r="HC84" s="69"/>
      <c r="HD84" s="69"/>
      <c r="HE84" s="69"/>
      <c r="HF84" s="69"/>
      <c r="HG84" s="69"/>
      <c r="HH84" s="69"/>
      <c r="HI84" s="69"/>
      <c r="HJ84" s="69"/>
      <c r="HK84" s="69"/>
    </row>
    <row r="85" spans="1:219" s="70" customFormat="1" ht="12.75" customHeight="1" x14ac:dyDescent="0.25">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1"/>
      <c r="CF85" s="151"/>
      <c r="CG85" s="151"/>
      <c r="CH85" s="151"/>
      <c r="CI85" s="151"/>
      <c r="CJ85" s="151"/>
      <c r="CK85" s="151"/>
      <c r="CL85" s="151"/>
      <c r="CM85" s="151"/>
      <c r="CN85" s="151"/>
      <c r="CO85" s="151"/>
      <c r="CP85" s="151"/>
      <c r="CQ85" s="151"/>
      <c r="CR85" s="151"/>
      <c r="CS85" s="151"/>
      <c r="CT85" s="151"/>
      <c r="CU85" s="151"/>
      <c r="CV85" s="151"/>
      <c r="CW85" s="151"/>
      <c r="CX85" s="151"/>
      <c r="CY85" s="151"/>
      <c r="CZ85" s="151"/>
      <c r="DA85" s="151"/>
      <c r="DB85" s="151"/>
      <c r="DC85" s="151"/>
      <c r="DD85" s="151"/>
      <c r="DE85" s="151"/>
      <c r="DF85" s="151"/>
      <c r="DG85" s="151"/>
      <c r="DH85" s="151"/>
      <c r="DI85" s="151"/>
      <c r="DJ85" s="151"/>
      <c r="DK85" s="151"/>
      <c r="DL85" s="151"/>
      <c r="DM85" s="151"/>
      <c r="DN85" s="151"/>
      <c r="DO85" s="151"/>
      <c r="DP85" s="151"/>
      <c r="DQ85" s="151"/>
      <c r="DR85" s="151"/>
      <c r="DS85" s="151"/>
      <c r="DT85" s="151"/>
      <c r="DU85" s="151"/>
      <c r="DV85" s="151"/>
      <c r="DW85" s="151"/>
      <c r="DX85" s="151"/>
      <c r="DY85" s="151"/>
      <c r="DZ85" s="151"/>
      <c r="EA85" s="151"/>
      <c r="EB85" s="151"/>
      <c r="EC85" s="151"/>
      <c r="ED85" s="151"/>
      <c r="EE85" s="151"/>
      <c r="EF85" s="151"/>
      <c r="EG85" s="151"/>
      <c r="EH85" s="151"/>
      <c r="EI85" s="151"/>
      <c r="EJ85" s="151"/>
      <c r="EK85" s="151"/>
      <c r="EL85" s="151"/>
      <c r="EM85" s="151"/>
      <c r="EN85" s="151"/>
      <c r="EO85" s="151"/>
      <c r="EP85" s="151"/>
      <c r="EQ85" s="151"/>
      <c r="ER85" s="151"/>
      <c r="ES85" s="151"/>
      <c r="ET85" s="151"/>
      <c r="EU85" s="151"/>
      <c r="EV85" s="151"/>
      <c r="EW85" s="151"/>
      <c r="EX85" s="69"/>
      <c r="EY85" s="69"/>
      <c r="EZ85" s="69"/>
      <c r="FA85" s="69"/>
      <c r="FB85" s="69"/>
      <c r="FC85" s="69"/>
      <c r="FD85" s="69"/>
      <c r="FE85" s="69"/>
      <c r="FF85" s="69"/>
      <c r="FG85" s="69"/>
      <c r="FH85" s="69"/>
      <c r="FI85" s="69"/>
      <c r="FJ85" s="69"/>
      <c r="FK85" s="69"/>
      <c r="FL85" s="69"/>
      <c r="FM85" s="69"/>
      <c r="FN85" s="69"/>
      <c r="FO85" s="69"/>
      <c r="FP85" s="69"/>
      <c r="FQ85" s="69"/>
      <c r="FR85" s="69"/>
      <c r="FS85" s="69"/>
      <c r="FT85" s="69"/>
      <c r="FU85" s="69"/>
      <c r="FV85" s="69"/>
      <c r="FW85" s="69"/>
      <c r="FX85" s="69"/>
      <c r="FY85" s="69"/>
      <c r="FZ85" s="69"/>
      <c r="GA85" s="69"/>
      <c r="GB85" s="69"/>
      <c r="GC85" s="69"/>
      <c r="GD85" s="69"/>
      <c r="GE85" s="69"/>
      <c r="GF85" s="69"/>
      <c r="GG85" s="69"/>
      <c r="GH85" s="69"/>
      <c r="GI85" s="69"/>
      <c r="GJ85" s="69"/>
      <c r="GK85" s="69"/>
      <c r="GL85" s="69"/>
      <c r="GM85" s="69"/>
      <c r="GN85" s="69"/>
      <c r="GO85" s="69"/>
      <c r="GP85" s="69"/>
      <c r="GQ85" s="69"/>
      <c r="GR85" s="69"/>
      <c r="GS85" s="69"/>
      <c r="GT85" s="69"/>
      <c r="GU85" s="69"/>
      <c r="GV85" s="69"/>
      <c r="GW85" s="69"/>
      <c r="GX85" s="69"/>
      <c r="GY85" s="69"/>
      <c r="GZ85" s="69"/>
      <c r="HA85" s="69"/>
      <c r="HB85" s="69"/>
      <c r="HC85" s="69"/>
      <c r="HD85" s="69"/>
      <c r="HE85" s="69"/>
      <c r="HF85" s="69"/>
      <c r="HG85" s="69"/>
      <c r="HH85" s="69"/>
      <c r="HI85" s="69"/>
      <c r="HJ85" s="69"/>
      <c r="HK85" s="69"/>
    </row>
    <row r="86" spans="1:219" s="70" customFormat="1" ht="12.75" customHeight="1" x14ac:dyDescent="0.25">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1"/>
      <c r="BP86" s="151"/>
      <c r="BQ86" s="151"/>
      <c r="BR86" s="151"/>
      <c r="BS86" s="151"/>
      <c r="BT86" s="151"/>
      <c r="BU86" s="151"/>
      <c r="BV86" s="151"/>
      <c r="BW86" s="151"/>
      <c r="BX86" s="151"/>
      <c r="BY86" s="151"/>
      <c r="BZ86" s="151"/>
      <c r="CA86" s="151"/>
      <c r="CB86" s="151"/>
      <c r="CC86" s="151"/>
      <c r="CD86" s="151"/>
      <c r="CE86" s="151"/>
      <c r="CF86" s="151"/>
      <c r="CG86" s="151"/>
      <c r="CH86" s="151"/>
      <c r="CI86" s="151"/>
      <c r="CJ86" s="151"/>
      <c r="CK86" s="151"/>
      <c r="CL86" s="151"/>
      <c r="CM86" s="151"/>
      <c r="CN86" s="151"/>
      <c r="CO86" s="151"/>
      <c r="CP86" s="151"/>
      <c r="CQ86" s="151"/>
      <c r="CR86" s="151"/>
      <c r="CS86" s="151"/>
      <c r="CT86" s="151"/>
      <c r="CU86" s="151"/>
      <c r="CV86" s="151"/>
      <c r="CW86" s="151"/>
      <c r="CX86" s="151"/>
      <c r="CY86" s="151"/>
      <c r="CZ86" s="151"/>
      <c r="DA86" s="151"/>
      <c r="DB86" s="151"/>
      <c r="DC86" s="151"/>
      <c r="DD86" s="151"/>
      <c r="DE86" s="151"/>
      <c r="DF86" s="151"/>
      <c r="DG86" s="151"/>
      <c r="DH86" s="151"/>
      <c r="DI86" s="151"/>
      <c r="DJ86" s="151"/>
      <c r="DK86" s="151"/>
      <c r="DL86" s="151"/>
      <c r="DM86" s="151"/>
      <c r="DN86" s="151"/>
      <c r="DO86" s="151"/>
      <c r="DP86" s="151"/>
      <c r="DQ86" s="151"/>
      <c r="DR86" s="151"/>
      <c r="DS86" s="151"/>
      <c r="DT86" s="151"/>
      <c r="DU86" s="151"/>
      <c r="DV86" s="151"/>
      <c r="DW86" s="151"/>
      <c r="DX86" s="151"/>
      <c r="DY86" s="151"/>
      <c r="DZ86" s="151"/>
      <c r="EA86" s="151"/>
      <c r="EB86" s="151"/>
      <c r="EC86" s="151"/>
      <c r="ED86" s="151"/>
      <c r="EE86" s="151"/>
      <c r="EF86" s="151"/>
      <c r="EG86" s="151"/>
      <c r="EH86" s="151"/>
      <c r="EI86" s="151"/>
      <c r="EJ86" s="151"/>
      <c r="EK86" s="151"/>
      <c r="EL86" s="151"/>
      <c r="EM86" s="151"/>
      <c r="EN86" s="151"/>
      <c r="EO86" s="151"/>
      <c r="EP86" s="151"/>
      <c r="EQ86" s="151"/>
      <c r="ER86" s="151"/>
      <c r="ES86" s="151"/>
      <c r="ET86" s="151"/>
      <c r="EU86" s="151"/>
      <c r="EV86" s="151"/>
      <c r="EW86" s="151"/>
      <c r="EX86" s="69"/>
      <c r="EY86" s="69"/>
      <c r="EZ86" s="69"/>
      <c r="FA86" s="69"/>
      <c r="FB86" s="69"/>
      <c r="FC86" s="69"/>
      <c r="FD86" s="69"/>
      <c r="FE86" s="69"/>
      <c r="FF86" s="69"/>
      <c r="FG86" s="69"/>
      <c r="FH86" s="69"/>
      <c r="FI86" s="69"/>
      <c r="FJ86" s="69"/>
      <c r="FK86" s="69"/>
      <c r="FL86" s="69"/>
      <c r="FM86" s="69"/>
      <c r="FN86" s="69"/>
      <c r="FO86" s="69"/>
      <c r="FP86" s="69"/>
      <c r="FQ86" s="69"/>
      <c r="FR86" s="69"/>
      <c r="FS86" s="69"/>
      <c r="FT86" s="69"/>
      <c r="FU86" s="69"/>
      <c r="FV86" s="69"/>
      <c r="FW86" s="69"/>
      <c r="FX86" s="69"/>
      <c r="FY86" s="69"/>
      <c r="FZ86" s="69"/>
      <c r="GA86" s="69"/>
      <c r="GB86" s="69"/>
      <c r="GC86" s="69"/>
      <c r="GD86" s="69"/>
      <c r="GE86" s="69"/>
      <c r="GF86" s="69"/>
      <c r="GG86" s="69"/>
      <c r="GH86" s="69"/>
      <c r="GI86" s="69"/>
      <c r="GJ86" s="69"/>
      <c r="GK86" s="69"/>
      <c r="GL86" s="69"/>
      <c r="GM86" s="69"/>
      <c r="GN86" s="69"/>
      <c r="GO86" s="69"/>
      <c r="GP86" s="69"/>
      <c r="GQ86" s="69"/>
      <c r="GR86" s="69"/>
      <c r="GS86" s="69"/>
      <c r="GT86" s="69"/>
      <c r="GU86" s="69"/>
      <c r="GV86" s="69"/>
      <c r="GW86" s="69"/>
      <c r="GX86" s="69"/>
      <c r="GY86" s="69"/>
      <c r="GZ86" s="69"/>
      <c r="HA86" s="69"/>
      <c r="HB86" s="69"/>
      <c r="HC86" s="69"/>
      <c r="HD86" s="69"/>
      <c r="HE86" s="69"/>
      <c r="HF86" s="69"/>
      <c r="HG86" s="69"/>
      <c r="HH86" s="69"/>
      <c r="HI86" s="69"/>
      <c r="HJ86" s="69"/>
      <c r="HK86" s="69"/>
    </row>
    <row r="87" spans="1:219" s="70" customFormat="1" ht="12.75" customHeight="1" x14ac:dyDescent="0.25">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151"/>
      <c r="DF87" s="151"/>
      <c r="DG87" s="151"/>
      <c r="DH87" s="151"/>
      <c r="DI87" s="151"/>
      <c r="DJ87" s="151"/>
      <c r="DK87" s="151"/>
      <c r="DL87" s="151"/>
      <c r="DM87" s="151"/>
      <c r="DN87" s="151"/>
      <c r="DO87" s="151"/>
      <c r="DP87" s="151"/>
      <c r="DQ87" s="151"/>
      <c r="DR87" s="151"/>
      <c r="DS87" s="151"/>
      <c r="DT87" s="151"/>
      <c r="DU87" s="151"/>
      <c r="DV87" s="151"/>
      <c r="DW87" s="151"/>
      <c r="DX87" s="151"/>
      <c r="DY87" s="151"/>
      <c r="DZ87" s="151"/>
      <c r="EA87" s="151"/>
      <c r="EB87" s="151"/>
      <c r="EC87" s="151"/>
      <c r="ED87" s="151"/>
      <c r="EE87" s="151"/>
      <c r="EF87" s="151"/>
      <c r="EG87" s="151"/>
      <c r="EH87" s="151"/>
      <c r="EI87" s="151"/>
      <c r="EJ87" s="151"/>
      <c r="EK87" s="151"/>
      <c r="EL87" s="151"/>
      <c r="EM87" s="151"/>
      <c r="EN87" s="151"/>
      <c r="EO87" s="151"/>
      <c r="EP87" s="151"/>
      <c r="EQ87" s="151"/>
      <c r="ER87" s="151"/>
      <c r="ES87" s="151"/>
      <c r="ET87" s="151"/>
      <c r="EU87" s="151"/>
      <c r="EV87" s="151"/>
      <c r="EW87" s="151"/>
      <c r="EX87" s="69"/>
      <c r="EY87" s="69"/>
      <c r="EZ87" s="69"/>
      <c r="FA87" s="69"/>
      <c r="FB87" s="69"/>
      <c r="FC87" s="69"/>
      <c r="FD87" s="69"/>
      <c r="FE87" s="69"/>
      <c r="FF87" s="69"/>
      <c r="FG87" s="69"/>
      <c r="FH87" s="69"/>
      <c r="FI87" s="69"/>
      <c r="FJ87" s="69"/>
      <c r="FK87" s="69"/>
      <c r="FL87" s="69"/>
      <c r="FM87" s="69"/>
      <c r="FN87" s="69"/>
      <c r="FO87" s="69"/>
      <c r="FP87" s="69"/>
      <c r="FQ87" s="69"/>
      <c r="FR87" s="69"/>
      <c r="FS87" s="69"/>
      <c r="FT87" s="69"/>
      <c r="FU87" s="69"/>
      <c r="FV87" s="69"/>
      <c r="FW87" s="69"/>
      <c r="FX87" s="69"/>
      <c r="FY87" s="69"/>
      <c r="FZ87" s="69"/>
      <c r="GA87" s="69"/>
      <c r="GB87" s="69"/>
      <c r="GC87" s="69"/>
      <c r="GD87" s="69"/>
      <c r="GE87" s="69"/>
      <c r="GF87" s="69"/>
      <c r="GG87" s="69"/>
      <c r="GH87" s="69"/>
      <c r="GI87" s="69"/>
      <c r="GJ87" s="69"/>
      <c r="GK87" s="69"/>
      <c r="GL87" s="69"/>
      <c r="GM87" s="69"/>
      <c r="GN87" s="69"/>
      <c r="GO87" s="69"/>
      <c r="GP87" s="69"/>
      <c r="GQ87" s="69"/>
      <c r="GR87" s="69"/>
      <c r="GS87" s="69"/>
      <c r="GT87" s="69"/>
      <c r="GU87" s="69"/>
      <c r="GV87" s="69"/>
      <c r="GW87" s="69"/>
      <c r="GX87" s="69"/>
      <c r="GY87" s="69"/>
      <c r="GZ87" s="69"/>
      <c r="HA87" s="69"/>
      <c r="HB87" s="69"/>
      <c r="HC87" s="69"/>
      <c r="HD87" s="69"/>
      <c r="HE87" s="69"/>
      <c r="HF87" s="69"/>
      <c r="HG87" s="69"/>
      <c r="HH87" s="69"/>
      <c r="HI87" s="69"/>
      <c r="HJ87" s="69"/>
      <c r="HK87" s="69"/>
    </row>
    <row r="88" spans="1:219" s="70" customFormat="1" ht="12.75" customHeight="1" x14ac:dyDescent="0.25">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c r="BY88" s="151"/>
      <c r="BZ88" s="151"/>
      <c r="CA88" s="151"/>
      <c r="CB88" s="151"/>
      <c r="CC88" s="151"/>
      <c r="CD88" s="151"/>
      <c r="CE88" s="151"/>
      <c r="CF88" s="151"/>
      <c r="CG88" s="151"/>
      <c r="CH88" s="151"/>
      <c r="CI88" s="151"/>
      <c r="CJ88" s="151"/>
      <c r="CK88" s="151"/>
      <c r="CL88" s="151"/>
      <c r="CM88" s="151"/>
      <c r="CN88" s="151"/>
      <c r="CO88" s="151"/>
      <c r="CP88" s="151"/>
      <c r="CQ88" s="151"/>
      <c r="CR88" s="151"/>
      <c r="CS88" s="151"/>
      <c r="CT88" s="151"/>
      <c r="CU88" s="151"/>
      <c r="CV88" s="151"/>
      <c r="CW88" s="151"/>
      <c r="CX88" s="151"/>
      <c r="CY88" s="151"/>
      <c r="CZ88" s="151"/>
      <c r="DA88" s="151"/>
      <c r="DB88" s="151"/>
      <c r="DC88" s="151"/>
      <c r="DD88" s="151"/>
      <c r="DE88" s="151"/>
      <c r="DF88" s="151"/>
      <c r="DG88" s="151"/>
      <c r="DH88" s="151"/>
      <c r="DI88" s="151"/>
      <c r="DJ88" s="151"/>
      <c r="DK88" s="151"/>
      <c r="DL88" s="151"/>
      <c r="DM88" s="151"/>
      <c r="DN88" s="151"/>
      <c r="DO88" s="151"/>
      <c r="DP88" s="151"/>
      <c r="DQ88" s="151"/>
      <c r="DR88" s="151"/>
      <c r="DS88" s="151"/>
      <c r="DT88" s="151"/>
      <c r="DU88" s="151"/>
      <c r="DV88" s="151"/>
      <c r="DW88" s="151"/>
      <c r="DX88" s="151"/>
      <c r="DY88" s="151"/>
      <c r="DZ88" s="151"/>
      <c r="EA88" s="151"/>
      <c r="EB88" s="151"/>
      <c r="EC88" s="151"/>
      <c r="ED88" s="151"/>
      <c r="EE88" s="151"/>
      <c r="EF88" s="151"/>
      <c r="EG88" s="151"/>
      <c r="EH88" s="151"/>
      <c r="EI88" s="151"/>
      <c r="EJ88" s="151"/>
      <c r="EK88" s="151"/>
      <c r="EL88" s="151"/>
      <c r="EM88" s="151"/>
      <c r="EN88" s="151"/>
      <c r="EO88" s="151"/>
      <c r="EP88" s="151"/>
      <c r="EQ88" s="151"/>
      <c r="ER88" s="151"/>
      <c r="ES88" s="151"/>
      <c r="ET88" s="151"/>
      <c r="EU88" s="151"/>
      <c r="EV88" s="151"/>
      <c r="EW88" s="151"/>
      <c r="EX88" s="69"/>
      <c r="EY88" s="69"/>
      <c r="EZ88" s="69"/>
      <c r="FA88" s="69"/>
      <c r="FB88" s="69"/>
      <c r="FC88" s="69"/>
      <c r="FD88" s="69"/>
      <c r="FE88" s="69"/>
      <c r="FF88" s="69"/>
      <c r="FG88" s="69"/>
      <c r="FH88" s="69"/>
      <c r="FI88" s="69"/>
      <c r="FJ88" s="69"/>
      <c r="FK88" s="69"/>
      <c r="FL88" s="69"/>
      <c r="FM88" s="69"/>
      <c r="FN88" s="69"/>
      <c r="FO88" s="69"/>
      <c r="FP88" s="69"/>
      <c r="FQ88" s="69"/>
      <c r="FR88" s="69"/>
      <c r="FS88" s="69"/>
      <c r="FT88" s="69"/>
      <c r="FU88" s="69"/>
      <c r="FV88" s="69"/>
      <c r="FW88" s="69"/>
      <c r="FX88" s="69"/>
      <c r="FY88" s="69"/>
      <c r="FZ88" s="69"/>
      <c r="GA88" s="69"/>
      <c r="GB88" s="69"/>
      <c r="GC88" s="69"/>
      <c r="GD88" s="69"/>
      <c r="GE88" s="69"/>
      <c r="GF88" s="69"/>
      <c r="GG88" s="69"/>
      <c r="GH88" s="69"/>
      <c r="GI88" s="69"/>
      <c r="GJ88" s="69"/>
      <c r="GK88" s="69"/>
      <c r="GL88" s="69"/>
      <c r="GM88" s="69"/>
      <c r="GN88" s="69"/>
      <c r="GO88" s="69"/>
      <c r="GP88" s="69"/>
      <c r="GQ88" s="69"/>
      <c r="GR88" s="69"/>
      <c r="GS88" s="69"/>
      <c r="GT88" s="69"/>
      <c r="GU88" s="69"/>
      <c r="GV88" s="69"/>
      <c r="GW88" s="69"/>
      <c r="GX88" s="69"/>
      <c r="GY88" s="69"/>
      <c r="GZ88" s="69"/>
      <c r="HA88" s="69"/>
      <c r="HB88" s="69"/>
      <c r="HC88" s="69"/>
      <c r="HD88" s="69"/>
      <c r="HE88" s="69"/>
      <c r="HF88" s="69"/>
      <c r="HG88" s="69"/>
      <c r="HH88" s="69"/>
      <c r="HI88" s="69"/>
      <c r="HJ88" s="69"/>
      <c r="HK88" s="69"/>
    </row>
    <row r="89" spans="1:219" s="70" customFormat="1" ht="12.75" customHeight="1" x14ac:dyDescent="0.25">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c r="EI89" s="151"/>
      <c r="EJ89" s="151"/>
      <c r="EK89" s="151"/>
      <c r="EL89" s="151"/>
      <c r="EM89" s="151"/>
      <c r="EN89" s="151"/>
      <c r="EO89" s="151"/>
      <c r="EP89" s="151"/>
      <c r="EQ89" s="151"/>
      <c r="ER89" s="151"/>
      <c r="ES89" s="151"/>
      <c r="ET89" s="151"/>
      <c r="EU89" s="151"/>
      <c r="EV89" s="151"/>
      <c r="EW89" s="151"/>
      <c r="EX89" s="69"/>
      <c r="EY89" s="69"/>
      <c r="EZ89" s="69"/>
      <c r="FA89" s="69"/>
      <c r="FB89" s="69"/>
      <c r="FC89" s="69"/>
      <c r="FD89" s="69"/>
      <c r="FE89" s="69"/>
      <c r="FF89" s="69"/>
      <c r="FG89" s="69"/>
      <c r="FH89" s="69"/>
      <c r="FI89" s="69"/>
      <c r="FJ89" s="69"/>
      <c r="FK89" s="69"/>
      <c r="FL89" s="69"/>
      <c r="FM89" s="69"/>
      <c r="FN89" s="69"/>
      <c r="FO89" s="69"/>
      <c r="FP89" s="69"/>
      <c r="FQ89" s="69"/>
      <c r="FR89" s="69"/>
      <c r="FS89" s="69"/>
      <c r="FT89" s="69"/>
      <c r="FU89" s="69"/>
      <c r="FV89" s="69"/>
      <c r="FW89" s="69"/>
      <c r="FX89" s="69"/>
      <c r="FY89" s="69"/>
      <c r="FZ89" s="69"/>
      <c r="GA89" s="69"/>
      <c r="GB89" s="69"/>
      <c r="GC89" s="69"/>
      <c r="GD89" s="69"/>
      <c r="GE89" s="69"/>
      <c r="GF89" s="69"/>
      <c r="GG89" s="69"/>
      <c r="GH89" s="69"/>
      <c r="GI89" s="69"/>
      <c r="GJ89" s="69"/>
      <c r="GK89" s="69"/>
      <c r="GL89" s="69"/>
      <c r="GM89" s="69"/>
      <c r="GN89" s="69"/>
      <c r="GO89" s="69"/>
      <c r="GP89" s="69"/>
      <c r="GQ89" s="69"/>
      <c r="GR89" s="69"/>
      <c r="GS89" s="69"/>
      <c r="GT89" s="69"/>
      <c r="GU89" s="69"/>
      <c r="GV89" s="69"/>
      <c r="GW89" s="69"/>
      <c r="GX89" s="69"/>
      <c r="GY89" s="69"/>
      <c r="GZ89" s="69"/>
      <c r="HA89" s="69"/>
      <c r="HB89" s="69"/>
      <c r="HC89" s="69"/>
      <c r="HD89" s="69"/>
      <c r="HE89" s="69"/>
      <c r="HF89" s="69"/>
      <c r="HG89" s="69"/>
      <c r="HH89" s="69"/>
      <c r="HI89" s="69"/>
      <c r="HJ89" s="69"/>
      <c r="HK89" s="69"/>
    </row>
    <row r="90" spans="1:219" s="70" customFormat="1" ht="12.75" customHeight="1" x14ac:dyDescent="0.25">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c r="DH90" s="151"/>
      <c r="DI90" s="151"/>
      <c r="DJ90" s="151"/>
      <c r="DK90" s="151"/>
      <c r="DL90" s="151"/>
      <c r="DM90" s="151"/>
      <c r="DN90" s="151"/>
      <c r="DO90" s="151"/>
      <c r="DP90" s="151"/>
      <c r="DQ90" s="151"/>
      <c r="DR90" s="151"/>
      <c r="DS90" s="151"/>
      <c r="DT90" s="151"/>
      <c r="DU90" s="151"/>
      <c r="DV90" s="151"/>
      <c r="DW90" s="151"/>
      <c r="DX90" s="151"/>
      <c r="DY90" s="151"/>
      <c r="DZ90" s="151"/>
      <c r="EA90" s="151"/>
      <c r="EB90" s="151"/>
      <c r="EC90" s="151"/>
      <c r="ED90" s="151"/>
      <c r="EE90" s="151"/>
      <c r="EF90" s="151"/>
      <c r="EG90" s="151"/>
      <c r="EH90" s="151"/>
      <c r="EI90" s="151"/>
      <c r="EJ90" s="151"/>
      <c r="EK90" s="151"/>
      <c r="EL90" s="151"/>
      <c r="EM90" s="151"/>
      <c r="EN90" s="151"/>
      <c r="EO90" s="151"/>
      <c r="EP90" s="151"/>
      <c r="EQ90" s="151"/>
      <c r="ER90" s="151"/>
      <c r="ES90" s="151"/>
      <c r="ET90" s="151"/>
      <c r="EU90" s="151"/>
      <c r="EV90" s="151"/>
      <c r="EW90" s="151"/>
      <c r="EX90" s="69"/>
      <c r="EY90" s="69"/>
      <c r="EZ90" s="69"/>
      <c r="FA90" s="69"/>
      <c r="FB90" s="69"/>
      <c r="FC90" s="69"/>
      <c r="FD90" s="69"/>
      <c r="FE90" s="69"/>
      <c r="FF90" s="69"/>
      <c r="FG90" s="69"/>
      <c r="FH90" s="69"/>
      <c r="FI90" s="69"/>
      <c r="FJ90" s="69"/>
      <c r="FK90" s="69"/>
      <c r="FL90" s="69"/>
      <c r="FM90" s="69"/>
      <c r="FN90" s="69"/>
      <c r="FO90" s="69"/>
      <c r="FP90" s="69"/>
      <c r="FQ90" s="69"/>
      <c r="FR90" s="69"/>
      <c r="FS90" s="69"/>
      <c r="FT90" s="69"/>
      <c r="FU90" s="69"/>
      <c r="FV90" s="69"/>
      <c r="FW90" s="69"/>
      <c r="FX90" s="69"/>
      <c r="FY90" s="69"/>
      <c r="FZ90" s="69"/>
      <c r="GA90" s="69"/>
      <c r="GB90" s="69"/>
      <c r="GC90" s="69"/>
      <c r="GD90" s="69"/>
      <c r="GE90" s="69"/>
      <c r="GF90" s="69"/>
      <c r="GG90" s="69"/>
      <c r="GH90" s="69"/>
      <c r="GI90" s="69"/>
      <c r="GJ90" s="69"/>
      <c r="GK90" s="69"/>
      <c r="GL90" s="69"/>
      <c r="GM90" s="69"/>
      <c r="GN90" s="69"/>
      <c r="GO90" s="69"/>
      <c r="GP90" s="69"/>
      <c r="GQ90" s="69"/>
      <c r="GR90" s="69"/>
      <c r="GS90" s="69"/>
      <c r="GT90" s="69"/>
      <c r="GU90" s="69"/>
      <c r="GV90" s="69"/>
      <c r="GW90" s="69"/>
      <c r="GX90" s="69"/>
      <c r="GY90" s="69"/>
      <c r="GZ90" s="69"/>
      <c r="HA90" s="69"/>
      <c r="HB90" s="69"/>
      <c r="HC90" s="69"/>
      <c r="HD90" s="69"/>
      <c r="HE90" s="69"/>
      <c r="HF90" s="69"/>
      <c r="HG90" s="69"/>
      <c r="HH90" s="69"/>
      <c r="HI90" s="69"/>
      <c r="HJ90" s="69"/>
      <c r="HK90" s="69"/>
    </row>
    <row r="91" spans="1:219" s="70" customFormat="1" ht="12.75" customHeight="1" x14ac:dyDescent="0.25">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151"/>
      <c r="AZ91" s="151"/>
      <c r="BA91" s="151"/>
      <c r="BB91" s="151"/>
      <c r="BC91" s="151"/>
      <c r="BD91" s="151"/>
      <c r="BE91" s="151"/>
      <c r="BF91" s="151"/>
      <c r="BG91" s="151"/>
      <c r="BH91" s="151"/>
      <c r="BI91" s="151"/>
      <c r="BJ91" s="151"/>
      <c r="BK91" s="151"/>
      <c r="BL91" s="151"/>
      <c r="BM91" s="151"/>
      <c r="BN91" s="151"/>
      <c r="BO91" s="151"/>
      <c r="BP91" s="151"/>
      <c r="BQ91" s="151"/>
      <c r="BR91" s="151"/>
      <c r="BS91" s="151"/>
      <c r="BT91" s="151"/>
      <c r="BU91" s="151"/>
      <c r="BV91" s="151"/>
      <c r="BW91" s="151"/>
      <c r="BX91" s="151"/>
      <c r="BY91" s="151"/>
      <c r="BZ91" s="151"/>
      <c r="CA91" s="151"/>
      <c r="CB91" s="151"/>
      <c r="CC91" s="151"/>
      <c r="CD91" s="151"/>
      <c r="CE91" s="151"/>
      <c r="CF91" s="151"/>
      <c r="CG91" s="151"/>
      <c r="CH91" s="151"/>
      <c r="CI91" s="151"/>
      <c r="CJ91" s="151"/>
      <c r="CK91" s="151"/>
      <c r="CL91" s="151"/>
      <c r="CM91" s="151"/>
      <c r="CN91" s="151"/>
      <c r="CO91" s="151"/>
      <c r="CP91" s="151"/>
      <c r="CQ91" s="151"/>
      <c r="CR91" s="151"/>
      <c r="CS91" s="151"/>
      <c r="CT91" s="151"/>
      <c r="CU91" s="151"/>
      <c r="CV91" s="151"/>
      <c r="CW91" s="151"/>
      <c r="CX91" s="151"/>
      <c r="CY91" s="151"/>
      <c r="CZ91" s="151"/>
      <c r="DA91" s="151"/>
      <c r="DB91" s="151"/>
      <c r="DC91" s="151"/>
      <c r="DD91" s="151"/>
      <c r="DE91" s="151"/>
      <c r="DF91" s="151"/>
      <c r="DG91" s="151"/>
      <c r="DH91" s="151"/>
      <c r="DI91" s="151"/>
      <c r="DJ91" s="151"/>
      <c r="DK91" s="151"/>
      <c r="DL91" s="151"/>
      <c r="DM91" s="151"/>
      <c r="DN91" s="151"/>
      <c r="DO91" s="151"/>
      <c r="DP91" s="151"/>
      <c r="DQ91" s="151"/>
      <c r="DR91" s="151"/>
      <c r="DS91" s="151"/>
      <c r="DT91" s="151"/>
      <c r="DU91" s="151"/>
      <c r="DV91" s="151"/>
      <c r="DW91" s="151"/>
      <c r="DX91" s="151"/>
      <c r="DY91" s="151"/>
      <c r="DZ91" s="151"/>
      <c r="EA91" s="151"/>
      <c r="EB91" s="151"/>
      <c r="EC91" s="151"/>
      <c r="ED91" s="151"/>
      <c r="EE91" s="151"/>
      <c r="EF91" s="151"/>
      <c r="EG91" s="151"/>
      <c r="EH91" s="151"/>
      <c r="EI91" s="151"/>
      <c r="EJ91" s="151"/>
      <c r="EK91" s="151"/>
      <c r="EL91" s="151"/>
      <c r="EM91" s="151"/>
      <c r="EN91" s="151"/>
      <c r="EO91" s="151"/>
      <c r="EP91" s="151"/>
      <c r="EQ91" s="151"/>
      <c r="ER91" s="151"/>
      <c r="ES91" s="151"/>
      <c r="ET91" s="151"/>
      <c r="EU91" s="151"/>
      <c r="EV91" s="151"/>
      <c r="EW91" s="151"/>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c r="HA91" s="69"/>
      <c r="HB91" s="69"/>
      <c r="HC91" s="69"/>
      <c r="HD91" s="69"/>
      <c r="HE91" s="69"/>
      <c r="HF91" s="69"/>
      <c r="HG91" s="69"/>
      <c r="HH91" s="69"/>
      <c r="HI91" s="69"/>
      <c r="HJ91" s="69"/>
      <c r="HK91" s="69"/>
    </row>
    <row r="92" spans="1:219" s="70" customFormat="1" ht="12.75" customHeight="1" x14ac:dyDescent="0.25">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c r="BM92" s="151"/>
      <c r="BN92" s="151"/>
      <c r="BO92" s="151"/>
      <c r="BP92" s="151"/>
      <c r="BQ92" s="151"/>
      <c r="BR92" s="151"/>
      <c r="BS92" s="151"/>
      <c r="BT92" s="151"/>
      <c r="BU92" s="151"/>
      <c r="BV92" s="151"/>
      <c r="BW92" s="151"/>
      <c r="BX92" s="151"/>
      <c r="BY92" s="151"/>
      <c r="BZ92" s="151"/>
      <c r="CA92" s="151"/>
      <c r="CB92" s="151"/>
      <c r="CC92" s="151"/>
      <c r="CD92" s="151"/>
      <c r="CE92" s="151"/>
      <c r="CF92" s="151"/>
      <c r="CG92" s="151"/>
      <c r="CH92" s="151"/>
      <c r="CI92" s="151"/>
      <c r="CJ92" s="151"/>
      <c r="CK92" s="151"/>
      <c r="CL92" s="151"/>
      <c r="CM92" s="151"/>
      <c r="CN92" s="151"/>
      <c r="CO92" s="151"/>
      <c r="CP92" s="151"/>
      <c r="CQ92" s="151"/>
      <c r="CR92" s="151"/>
      <c r="CS92" s="151"/>
      <c r="CT92" s="151"/>
      <c r="CU92" s="151"/>
      <c r="CV92" s="151"/>
      <c r="CW92" s="151"/>
      <c r="CX92" s="151"/>
      <c r="CY92" s="151"/>
      <c r="CZ92" s="151"/>
      <c r="DA92" s="151"/>
      <c r="DB92" s="151"/>
      <c r="DC92" s="151"/>
      <c r="DD92" s="151"/>
      <c r="DE92" s="151"/>
      <c r="DF92" s="151"/>
      <c r="DG92" s="151"/>
      <c r="DH92" s="151"/>
      <c r="DI92" s="151"/>
      <c r="DJ92" s="151"/>
      <c r="DK92" s="151"/>
      <c r="DL92" s="151"/>
      <c r="DM92" s="151"/>
      <c r="DN92" s="151"/>
      <c r="DO92" s="151"/>
      <c r="DP92" s="151"/>
      <c r="DQ92" s="151"/>
      <c r="DR92" s="151"/>
      <c r="DS92" s="151"/>
      <c r="DT92" s="151"/>
      <c r="DU92" s="151"/>
      <c r="DV92" s="151"/>
      <c r="DW92" s="151"/>
      <c r="DX92" s="151"/>
      <c r="DY92" s="151"/>
      <c r="DZ92" s="151"/>
      <c r="EA92" s="151"/>
      <c r="EB92" s="151"/>
      <c r="EC92" s="151"/>
      <c r="ED92" s="151"/>
      <c r="EE92" s="151"/>
      <c r="EF92" s="151"/>
      <c r="EG92" s="151"/>
      <c r="EH92" s="151"/>
      <c r="EI92" s="151"/>
      <c r="EJ92" s="151"/>
      <c r="EK92" s="151"/>
      <c r="EL92" s="151"/>
      <c r="EM92" s="151"/>
      <c r="EN92" s="151"/>
      <c r="EO92" s="151"/>
      <c r="EP92" s="151"/>
      <c r="EQ92" s="151"/>
      <c r="ER92" s="151"/>
      <c r="ES92" s="151"/>
      <c r="ET92" s="151"/>
      <c r="EU92" s="151"/>
      <c r="EV92" s="151"/>
      <c r="EW92" s="151"/>
      <c r="EX92" s="69"/>
      <c r="EY92" s="69"/>
      <c r="EZ92" s="69"/>
      <c r="FA92" s="69"/>
      <c r="FB92" s="69"/>
      <c r="FC92" s="69"/>
      <c r="FD92" s="69"/>
      <c r="FE92" s="69"/>
      <c r="FF92" s="69"/>
      <c r="FG92" s="69"/>
      <c r="FH92" s="69"/>
      <c r="FI92" s="69"/>
      <c r="FJ92" s="69"/>
      <c r="FK92" s="69"/>
      <c r="FL92" s="69"/>
      <c r="FM92" s="69"/>
      <c r="FN92" s="69"/>
      <c r="FO92" s="69"/>
      <c r="FP92" s="69"/>
      <c r="FQ92" s="69"/>
      <c r="FR92" s="69"/>
      <c r="FS92" s="69"/>
      <c r="FT92" s="69"/>
      <c r="FU92" s="69"/>
      <c r="FV92" s="69"/>
      <c r="FW92" s="69"/>
      <c r="FX92" s="69"/>
      <c r="FY92" s="69"/>
      <c r="FZ92" s="69"/>
      <c r="GA92" s="69"/>
      <c r="GB92" s="69"/>
      <c r="GC92" s="69"/>
      <c r="GD92" s="69"/>
      <c r="GE92" s="69"/>
      <c r="GF92" s="69"/>
      <c r="GG92" s="69"/>
      <c r="GH92" s="69"/>
      <c r="GI92" s="69"/>
      <c r="GJ92" s="69"/>
      <c r="GK92" s="69"/>
      <c r="GL92" s="69"/>
      <c r="GM92" s="69"/>
      <c r="GN92" s="69"/>
      <c r="GO92" s="69"/>
      <c r="GP92" s="69"/>
      <c r="GQ92" s="69"/>
      <c r="GR92" s="69"/>
      <c r="GS92" s="69"/>
      <c r="GT92" s="69"/>
      <c r="GU92" s="69"/>
      <c r="GV92" s="69"/>
      <c r="GW92" s="69"/>
      <c r="GX92" s="69"/>
      <c r="GY92" s="69"/>
      <c r="GZ92" s="69"/>
      <c r="HA92" s="69"/>
      <c r="HB92" s="69"/>
      <c r="HC92" s="69"/>
      <c r="HD92" s="69"/>
      <c r="HE92" s="69"/>
      <c r="HF92" s="69"/>
      <c r="HG92" s="69"/>
      <c r="HH92" s="69"/>
      <c r="HI92" s="69"/>
      <c r="HJ92" s="69"/>
      <c r="HK92" s="69"/>
    </row>
    <row r="93" spans="1:219" s="70" customFormat="1" ht="12.75" customHeight="1" x14ac:dyDescent="0.25">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c r="BM93" s="151"/>
      <c r="BN93" s="151"/>
      <c r="BO93" s="151"/>
      <c r="BP93" s="151"/>
      <c r="BQ93" s="151"/>
      <c r="BR93" s="151"/>
      <c r="BS93" s="151"/>
      <c r="BT93" s="151"/>
      <c r="BU93" s="151"/>
      <c r="BV93" s="151"/>
      <c r="BW93" s="151"/>
      <c r="BX93" s="151"/>
      <c r="BY93" s="151"/>
      <c r="BZ93" s="151"/>
      <c r="CA93" s="151"/>
      <c r="CB93" s="151"/>
      <c r="CC93" s="151"/>
      <c r="CD93" s="151"/>
      <c r="CE93" s="151"/>
      <c r="CF93" s="151"/>
      <c r="CG93" s="151"/>
      <c r="CH93" s="151"/>
      <c r="CI93" s="151"/>
      <c r="CJ93" s="151"/>
      <c r="CK93" s="151"/>
      <c r="CL93" s="151"/>
      <c r="CM93" s="151"/>
      <c r="CN93" s="151"/>
      <c r="CO93" s="151"/>
      <c r="CP93" s="151"/>
      <c r="CQ93" s="151"/>
      <c r="CR93" s="151"/>
      <c r="CS93" s="151"/>
      <c r="CT93" s="151"/>
      <c r="CU93" s="151"/>
      <c r="CV93" s="151"/>
      <c r="CW93" s="151"/>
      <c r="CX93" s="151"/>
      <c r="CY93" s="151"/>
      <c r="CZ93" s="151"/>
      <c r="DA93" s="151"/>
      <c r="DB93" s="151"/>
      <c r="DC93" s="151"/>
      <c r="DD93" s="151"/>
      <c r="DE93" s="151"/>
      <c r="DF93" s="151"/>
      <c r="DG93" s="151"/>
      <c r="DH93" s="151"/>
      <c r="DI93" s="151"/>
      <c r="DJ93" s="151"/>
      <c r="DK93" s="151"/>
      <c r="DL93" s="151"/>
      <c r="DM93" s="151"/>
      <c r="DN93" s="151"/>
      <c r="DO93" s="151"/>
      <c r="DP93" s="151"/>
      <c r="DQ93" s="151"/>
      <c r="DR93" s="151"/>
      <c r="DS93" s="151"/>
      <c r="DT93" s="151"/>
      <c r="DU93" s="151"/>
      <c r="DV93" s="151"/>
      <c r="DW93" s="151"/>
      <c r="DX93" s="151"/>
      <c r="DY93" s="151"/>
      <c r="DZ93" s="151"/>
      <c r="EA93" s="151"/>
      <c r="EB93" s="151"/>
      <c r="EC93" s="151"/>
      <c r="ED93" s="151"/>
      <c r="EE93" s="151"/>
      <c r="EF93" s="151"/>
      <c r="EG93" s="151"/>
      <c r="EH93" s="151"/>
      <c r="EI93" s="151"/>
      <c r="EJ93" s="151"/>
      <c r="EK93" s="151"/>
      <c r="EL93" s="151"/>
      <c r="EM93" s="151"/>
      <c r="EN93" s="151"/>
      <c r="EO93" s="151"/>
      <c r="EP93" s="151"/>
      <c r="EQ93" s="151"/>
      <c r="ER93" s="151"/>
      <c r="ES93" s="151"/>
      <c r="ET93" s="151"/>
      <c r="EU93" s="151"/>
      <c r="EV93" s="151"/>
      <c r="EW93" s="151"/>
      <c r="EX93" s="69"/>
      <c r="EY93" s="69"/>
      <c r="EZ93" s="69"/>
      <c r="FA93" s="69"/>
      <c r="FB93" s="69"/>
      <c r="FC93" s="69"/>
      <c r="FD93" s="69"/>
      <c r="FE93" s="69"/>
      <c r="FF93" s="69"/>
      <c r="FG93" s="69"/>
      <c r="FH93" s="69"/>
      <c r="FI93" s="69"/>
      <c r="FJ93" s="69"/>
      <c r="FK93" s="69"/>
      <c r="FL93" s="69"/>
      <c r="FM93" s="69"/>
      <c r="FN93" s="69"/>
      <c r="FO93" s="69"/>
      <c r="FP93" s="69"/>
      <c r="FQ93" s="69"/>
      <c r="FR93" s="69"/>
      <c r="FS93" s="69"/>
      <c r="FT93" s="69"/>
      <c r="FU93" s="69"/>
      <c r="FV93" s="69"/>
      <c r="FW93" s="69"/>
      <c r="FX93" s="69"/>
      <c r="FY93" s="69"/>
      <c r="FZ93" s="69"/>
      <c r="GA93" s="69"/>
      <c r="GB93" s="69"/>
      <c r="GC93" s="69"/>
      <c r="GD93" s="69"/>
      <c r="GE93" s="69"/>
      <c r="GF93" s="69"/>
      <c r="GG93" s="69"/>
      <c r="GH93" s="69"/>
      <c r="GI93" s="69"/>
      <c r="GJ93" s="69"/>
      <c r="GK93" s="69"/>
      <c r="GL93" s="69"/>
      <c r="GM93" s="69"/>
      <c r="GN93" s="69"/>
      <c r="GO93" s="69"/>
      <c r="GP93" s="69"/>
      <c r="GQ93" s="69"/>
      <c r="GR93" s="69"/>
      <c r="GS93" s="69"/>
      <c r="GT93" s="69"/>
      <c r="GU93" s="69"/>
      <c r="GV93" s="69"/>
      <c r="GW93" s="69"/>
      <c r="GX93" s="69"/>
      <c r="GY93" s="69"/>
      <c r="GZ93" s="69"/>
      <c r="HA93" s="69"/>
      <c r="HB93" s="69"/>
      <c r="HC93" s="69"/>
      <c r="HD93" s="69"/>
      <c r="HE93" s="69"/>
      <c r="HF93" s="69"/>
      <c r="HG93" s="69"/>
      <c r="HH93" s="69"/>
      <c r="HI93" s="69"/>
      <c r="HJ93" s="69"/>
      <c r="HK93" s="69"/>
    </row>
    <row r="94" spans="1:219" s="70" customFormat="1" ht="12.75" customHeight="1" x14ac:dyDescent="0.25">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51"/>
      <c r="CD94" s="151"/>
      <c r="CE94" s="151"/>
      <c r="CF94" s="151"/>
      <c r="CG94" s="151"/>
      <c r="CH94" s="151"/>
      <c r="CI94" s="151"/>
      <c r="CJ94" s="151"/>
      <c r="CK94" s="151"/>
      <c r="CL94" s="151"/>
      <c r="CM94" s="151"/>
      <c r="CN94" s="151"/>
      <c r="CO94" s="151"/>
      <c r="CP94" s="151"/>
      <c r="CQ94" s="151"/>
      <c r="CR94" s="151"/>
      <c r="CS94" s="151"/>
      <c r="CT94" s="151"/>
      <c r="CU94" s="151"/>
      <c r="CV94" s="151"/>
      <c r="CW94" s="151"/>
      <c r="CX94" s="151"/>
      <c r="CY94" s="151"/>
      <c r="CZ94" s="151"/>
      <c r="DA94" s="151"/>
      <c r="DB94" s="151"/>
      <c r="DC94" s="151"/>
      <c r="DD94" s="151"/>
      <c r="DE94" s="151"/>
      <c r="DF94" s="151"/>
      <c r="DG94" s="151"/>
      <c r="DH94" s="151"/>
      <c r="DI94" s="151"/>
      <c r="DJ94" s="151"/>
      <c r="DK94" s="151"/>
      <c r="DL94" s="151"/>
      <c r="DM94" s="151"/>
      <c r="DN94" s="151"/>
      <c r="DO94" s="151"/>
      <c r="DP94" s="151"/>
      <c r="DQ94" s="151"/>
      <c r="DR94" s="151"/>
      <c r="DS94" s="151"/>
      <c r="DT94" s="151"/>
      <c r="DU94" s="151"/>
      <c r="DV94" s="151"/>
      <c r="DW94" s="151"/>
      <c r="DX94" s="151"/>
      <c r="DY94" s="151"/>
      <c r="DZ94" s="151"/>
      <c r="EA94" s="151"/>
      <c r="EB94" s="151"/>
      <c r="EC94" s="151"/>
      <c r="ED94" s="151"/>
      <c r="EE94" s="151"/>
      <c r="EF94" s="151"/>
      <c r="EG94" s="151"/>
      <c r="EH94" s="151"/>
      <c r="EI94" s="151"/>
      <c r="EJ94" s="151"/>
      <c r="EK94" s="151"/>
      <c r="EL94" s="151"/>
      <c r="EM94" s="151"/>
      <c r="EN94" s="151"/>
      <c r="EO94" s="151"/>
      <c r="EP94" s="151"/>
      <c r="EQ94" s="151"/>
      <c r="ER94" s="151"/>
      <c r="ES94" s="151"/>
      <c r="ET94" s="151"/>
      <c r="EU94" s="151"/>
      <c r="EV94" s="151"/>
      <c r="EW94" s="151"/>
      <c r="EX94" s="69"/>
      <c r="EY94" s="69"/>
      <c r="EZ94" s="69"/>
      <c r="FA94" s="69"/>
      <c r="FB94" s="69"/>
      <c r="FC94" s="69"/>
      <c r="FD94" s="69"/>
      <c r="FE94" s="69"/>
      <c r="FF94" s="69"/>
      <c r="FG94" s="69"/>
      <c r="FH94" s="69"/>
      <c r="FI94" s="69"/>
      <c r="FJ94" s="69"/>
      <c r="FK94" s="69"/>
      <c r="FL94" s="69"/>
      <c r="FM94" s="69"/>
      <c r="FN94" s="69"/>
      <c r="FO94" s="69"/>
      <c r="FP94" s="69"/>
      <c r="FQ94" s="69"/>
      <c r="FR94" s="69"/>
      <c r="FS94" s="69"/>
      <c r="FT94" s="69"/>
      <c r="FU94" s="69"/>
      <c r="FV94" s="69"/>
      <c r="FW94" s="69"/>
      <c r="FX94" s="69"/>
      <c r="FY94" s="69"/>
      <c r="FZ94" s="69"/>
      <c r="GA94" s="69"/>
      <c r="GB94" s="69"/>
      <c r="GC94" s="69"/>
      <c r="GD94" s="69"/>
      <c r="GE94" s="69"/>
      <c r="GF94" s="69"/>
      <c r="GG94" s="69"/>
      <c r="GH94" s="69"/>
      <c r="GI94" s="69"/>
      <c r="GJ94" s="69"/>
      <c r="GK94" s="69"/>
      <c r="GL94" s="69"/>
      <c r="GM94" s="69"/>
      <c r="GN94" s="69"/>
      <c r="GO94" s="69"/>
      <c r="GP94" s="69"/>
      <c r="GQ94" s="69"/>
      <c r="GR94" s="69"/>
      <c r="GS94" s="69"/>
      <c r="GT94" s="69"/>
      <c r="GU94" s="69"/>
      <c r="GV94" s="69"/>
      <c r="GW94" s="69"/>
      <c r="GX94" s="69"/>
      <c r="GY94" s="69"/>
      <c r="GZ94" s="69"/>
      <c r="HA94" s="69"/>
      <c r="HB94" s="69"/>
      <c r="HC94" s="69"/>
      <c r="HD94" s="69"/>
      <c r="HE94" s="69"/>
      <c r="HF94" s="69"/>
      <c r="HG94" s="69"/>
      <c r="HH94" s="69"/>
      <c r="HI94" s="69"/>
      <c r="HJ94" s="69"/>
      <c r="HK94" s="69"/>
    </row>
    <row r="95" spans="1:219" s="70" customFormat="1" ht="12.75" customHeight="1" x14ac:dyDescent="0.25">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51"/>
      <c r="AW95" s="151"/>
      <c r="AX95" s="151"/>
      <c r="AY95" s="151"/>
      <c r="AZ95" s="151"/>
      <c r="BA95" s="151"/>
      <c r="BB95" s="151"/>
      <c r="BC95" s="151"/>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c r="CC95" s="151"/>
      <c r="CD95" s="151"/>
      <c r="CE95" s="151"/>
      <c r="CF95" s="151"/>
      <c r="CG95" s="151"/>
      <c r="CH95" s="151"/>
      <c r="CI95" s="151"/>
      <c r="CJ95" s="151"/>
      <c r="CK95" s="151"/>
      <c r="CL95" s="151"/>
      <c r="CM95" s="151"/>
      <c r="CN95" s="151"/>
      <c r="CO95" s="151"/>
      <c r="CP95" s="151"/>
      <c r="CQ95" s="151"/>
      <c r="CR95" s="151"/>
      <c r="CS95" s="151"/>
      <c r="CT95" s="151"/>
      <c r="CU95" s="151"/>
      <c r="CV95" s="151"/>
      <c r="CW95" s="151"/>
      <c r="CX95" s="151"/>
      <c r="CY95" s="151"/>
      <c r="CZ95" s="151"/>
      <c r="DA95" s="151"/>
      <c r="DB95" s="151"/>
      <c r="DC95" s="151"/>
      <c r="DD95" s="151"/>
      <c r="DE95" s="151"/>
      <c r="DF95" s="151"/>
      <c r="DG95" s="151"/>
      <c r="DH95" s="151"/>
      <c r="DI95" s="151"/>
      <c r="DJ95" s="151"/>
      <c r="DK95" s="151"/>
      <c r="DL95" s="151"/>
      <c r="DM95" s="151"/>
      <c r="DN95" s="151"/>
      <c r="DO95" s="151"/>
      <c r="DP95" s="151"/>
      <c r="DQ95" s="151"/>
      <c r="DR95" s="151"/>
      <c r="DS95" s="151"/>
      <c r="DT95" s="151"/>
      <c r="DU95" s="151"/>
      <c r="DV95" s="151"/>
      <c r="DW95" s="151"/>
      <c r="DX95" s="151"/>
      <c r="DY95" s="151"/>
      <c r="DZ95" s="151"/>
      <c r="EA95" s="151"/>
      <c r="EB95" s="151"/>
      <c r="EC95" s="151"/>
      <c r="ED95" s="151"/>
      <c r="EE95" s="151"/>
      <c r="EF95" s="151"/>
      <c r="EG95" s="151"/>
      <c r="EH95" s="151"/>
      <c r="EI95" s="151"/>
      <c r="EJ95" s="151"/>
      <c r="EK95" s="151"/>
      <c r="EL95" s="151"/>
      <c r="EM95" s="151"/>
      <c r="EN95" s="151"/>
      <c r="EO95" s="151"/>
      <c r="EP95" s="151"/>
      <c r="EQ95" s="151"/>
      <c r="ER95" s="151"/>
      <c r="ES95" s="151"/>
      <c r="ET95" s="151"/>
      <c r="EU95" s="151"/>
      <c r="EV95" s="151"/>
      <c r="EW95" s="151"/>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row>
    <row r="96" spans="1:219" s="70" customFormat="1" ht="12.75" customHeight="1" x14ac:dyDescent="0.25">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c r="AR96" s="151"/>
      <c r="AS96" s="151"/>
      <c r="AT96" s="151"/>
      <c r="AU96" s="151"/>
      <c r="AV96" s="151"/>
      <c r="AW96" s="151"/>
      <c r="AX96" s="151"/>
      <c r="AY96" s="151"/>
      <c r="AZ96" s="151"/>
      <c r="BA96" s="151"/>
      <c r="BB96" s="151"/>
      <c r="BC96" s="151"/>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c r="CC96" s="151"/>
      <c r="CD96" s="151"/>
      <c r="CE96" s="151"/>
      <c r="CF96" s="151"/>
      <c r="CG96" s="151"/>
      <c r="CH96" s="151"/>
      <c r="CI96" s="151"/>
      <c r="CJ96" s="151"/>
      <c r="CK96" s="151"/>
      <c r="CL96" s="151"/>
      <c r="CM96" s="151"/>
      <c r="CN96" s="151"/>
      <c r="CO96" s="151"/>
      <c r="CP96" s="151"/>
      <c r="CQ96" s="151"/>
      <c r="CR96" s="151"/>
      <c r="CS96" s="151"/>
      <c r="CT96" s="151"/>
      <c r="CU96" s="151"/>
      <c r="CV96" s="151"/>
      <c r="CW96" s="151"/>
      <c r="CX96" s="151"/>
      <c r="CY96" s="151"/>
      <c r="CZ96" s="151"/>
      <c r="DA96" s="151"/>
      <c r="DB96" s="151"/>
      <c r="DC96" s="151"/>
      <c r="DD96" s="151"/>
      <c r="DE96" s="151"/>
      <c r="DF96" s="151"/>
      <c r="DG96" s="151"/>
      <c r="DH96" s="151"/>
      <c r="DI96" s="151"/>
      <c r="DJ96" s="151"/>
      <c r="DK96" s="151"/>
      <c r="DL96" s="151"/>
      <c r="DM96" s="151"/>
      <c r="DN96" s="151"/>
      <c r="DO96" s="151"/>
      <c r="DP96" s="151"/>
      <c r="DQ96" s="151"/>
      <c r="DR96" s="151"/>
      <c r="DS96" s="151"/>
      <c r="DT96" s="151"/>
      <c r="DU96" s="151"/>
      <c r="DV96" s="151"/>
      <c r="DW96" s="151"/>
      <c r="DX96" s="151"/>
      <c r="DY96" s="151"/>
      <c r="DZ96" s="151"/>
      <c r="EA96" s="151"/>
      <c r="EB96" s="151"/>
      <c r="EC96" s="151"/>
      <c r="ED96" s="151"/>
      <c r="EE96" s="151"/>
      <c r="EF96" s="151"/>
      <c r="EG96" s="151"/>
      <c r="EH96" s="151"/>
      <c r="EI96" s="151"/>
      <c r="EJ96" s="151"/>
      <c r="EK96" s="151"/>
      <c r="EL96" s="151"/>
      <c r="EM96" s="151"/>
      <c r="EN96" s="151"/>
      <c r="EO96" s="151"/>
      <c r="EP96" s="151"/>
      <c r="EQ96" s="151"/>
      <c r="ER96" s="151"/>
      <c r="ES96" s="151"/>
      <c r="ET96" s="151"/>
      <c r="EU96" s="151"/>
      <c r="EV96" s="151"/>
      <c r="EW96" s="151"/>
      <c r="EX96" s="69"/>
      <c r="EY96" s="69"/>
      <c r="EZ96" s="69"/>
      <c r="FA96" s="69"/>
      <c r="FB96" s="69"/>
      <c r="FC96" s="69"/>
      <c r="FD96" s="69"/>
      <c r="FE96" s="69"/>
      <c r="FF96" s="69"/>
      <c r="FG96" s="69"/>
      <c r="FH96" s="69"/>
      <c r="FI96" s="69"/>
      <c r="FJ96" s="69"/>
      <c r="FK96" s="69"/>
      <c r="FL96" s="69"/>
      <c r="FM96" s="69"/>
      <c r="FN96" s="69"/>
      <c r="FO96" s="69"/>
      <c r="FP96" s="69"/>
      <c r="FQ96" s="69"/>
      <c r="FR96" s="69"/>
      <c r="FS96" s="69"/>
      <c r="FT96" s="69"/>
      <c r="FU96" s="69"/>
      <c r="FV96" s="69"/>
      <c r="FW96" s="69"/>
      <c r="FX96" s="69"/>
      <c r="FY96" s="69"/>
      <c r="FZ96" s="69"/>
      <c r="GA96" s="69"/>
      <c r="GB96" s="69"/>
      <c r="GC96" s="69"/>
      <c r="GD96" s="69"/>
      <c r="GE96" s="69"/>
      <c r="GF96" s="69"/>
      <c r="GG96" s="69"/>
      <c r="GH96" s="69"/>
      <c r="GI96" s="69"/>
      <c r="GJ96" s="69"/>
      <c r="GK96" s="69"/>
      <c r="GL96" s="69"/>
      <c r="GM96" s="69"/>
      <c r="GN96" s="69"/>
      <c r="GO96" s="69"/>
      <c r="GP96" s="69"/>
      <c r="GQ96" s="69"/>
      <c r="GR96" s="69"/>
      <c r="GS96" s="69"/>
      <c r="GT96" s="69"/>
      <c r="GU96" s="69"/>
      <c r="GV96" s="69"/>
      <c r="GW96" s="69"/>
      <c r="GX96" s="69"/>
      <c r="GY96" s="69"/>
      <c r="GZ96" s="69"/>
      <c r="HA96" s="69"/>
      <c r="HB96" s="69"/>
      <c r="HC96" s="69"/>
      <c r="HD96" s="69"/>
      <c r="HE96" s="69"/>
      <c r="HF96" s="69"/>
      <c r="HG96" s="69"/>
      <c r="HH96" s="69"/>
      <c r="HI96" s="69"/>
      <c r="HJ96" s="69"/>
      <c r="HK96" s="69"/>
    </row>
    <row r="97" spans="1:219" s="70" customFormat="1" ht="12.75" customHeight="1" x14ac:dyDescent="0.25">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c r="AU97" s="151"/>
      <c r="AV97" s="151"/>
      <c r="AW97" s="151"/>
      <c r="AX97" s="151"/>
      <c r="AY97" s="151"/>
      <c r="AZ97" s="151"/>
      <c r="BA97" s="151"/>
      <c r="BB97" s="151"/>
      <c r="BC97" s="151"/>
      <c r="BD97" s="151"/>
      <c r="BE97" s="151"/>
      <c r="BF97" s="151"/>
      <c r="BG97" s="151"/>
      <c r="BH97" s="151"/>
      <c r="BI97" s="151"/>
      <c r="BJ97" s="151"/>
      <c r="BK97" s="151"/>
      <c r="BL97" s="151"/>
      <c r="BM97" s="151"/>
      <c r="BN97" s="151"/>
      <c r="BO97" s="151"/>
      <c r="BP97" s="151"/>
      <c r="BQ97" s="151"/>
      <c r="BR97" s="151"/>
      <c r="BS97" s="151"/>
      <c r="BT97" s="151"/>
      <c r="BU97" s="151"/>
      <c r="BV97" s="151"/>
      <c r="BW97" s="151"/>
      <c r="BX97" s="151"/>
      <c r="BY97" s="151"/>
      <c r="BZ97" s="151"/>
      <c r="CA97" s="151"/>
      <c r="CB97" s="151"/>
      <c r="CC97" s="151"/>
      <c r="CD97" s="151"/>
      <c r="CE97" s="151"/>
      <c r="CF97" s="151"/>
      <c r="CG97" s="151"/>
      <c r="CH97" s="151"/>
      <c r="CI97" s="151"/>
      <c r="CJ97" s="151"/>
      <c r="CK97" s="151"/>
      <c r="CL97" s="151"/>
      <c r="CM97" s="151"/>
      <c r="CN97" s="151"/>
      <c r="CO97" s="151"/>
      <c r="CP97" s="151"/>
      <c r="CQ97" s="151"/>
      <c r="CR97" s="151"/>
      <c r="CS97" s="151"/>
      <c r="CT97" s="151"/>
      <c r="CU97" s="151"/>
      <c r="CV97" s="151"/>
      <c r="CW97" s="151"/>
      <c r="CX97" s="151"/>
      <c r="CY97" s="151"/>
      <c r="CZ97" s="151"/>
      <c r="DA97" s="151"/>
      <c r="DB97" s="151"/>
      <c r="DC97" s="151"/>
      <c r="DD97" s="151"/>
      <c r="DE97" s="151"/>
      <c r="DF97" s="151"/>
      <c r="DG97" s="151"/>
      <c r="DH97" s="151"/>
      <c r="DI97" s="151"/>
      <c r="DJ97" s="151"/>
      <c r="DK97" s="151"/>
      <c r="DL97" s="151"/>
      <c r="DM97" s="151"/>
      <c r="DN97" s="151"/>
      <c r="DO97" s="151"/>
      <c r="DP97" s="151"/>
      <c r="DQ97" s="151"/>
      <c r="DR97" s="151"/>
      <c r="DS97" s="151"/>
      <c r="DT97" s="151"/>
      <c r="DU97" s="151"/>
      <c r="DV97" s="151"/>
      <c r="DW97" s="151"/>
      <c r="DX97" s="151"/>
      <c r="DY97" s="151"/>
      <c r="DZ97" s="151"/>
      <c r="EA97" s="151"/>
      <c r="EB97" s="151"/>
      <c r="EC97" s="151"/>
      <c r="ED97" s="151"/>
      <c r="EE97" s="151"/>
      <c r="EF97" s="151"/>
      <c r="EG97" s="151"/>
      <c r="EH97" s="151"/>
      <c r="EI97" s="151"/>
      <c r="EJ97" s="151"/>
      <c r="EK97" s="151"/>
      <c r="EL97" s="151"/>
      <c r="EM97" s="151"/>
      <c r="EN97" s="151"/>
      <c r="EO97" s="151"/>
      <c r="EP97" s="151"/>
      <c r="EQ97" s="151"/>
      <c r="ER97" s="151"/>
      <c r="ES97" s="151"/>
      <c r="ET97" s="151"/>
      <c r="EU97" s="151"/>
      <c r="EV97" s="151"/>
      <c r="EW97" s="151"/>
      <c r="EX97" s="69"/>
      <c r="EY97" s="69"/>
      <c r="EZ97" s="69"/>
      <c r="FA97" s="69"/>
      <c r="FB97" s="69"/>
      <c r="FC97" s="69"/>
      <c r="FD97" s="69"/>
      <c r="FE97" s="69"/>
      <c r="FF97" s="69"/>
      <c r="FG97" s="69"/>
      <c r="FH97" s="69"/>
      <c r="FI97" s="69"/>
      <c r="FJ97" s="69"/>
      <c r="FK97" s="69"/>
      <c r="FL97" s="69"/>
      <c r="FM97" s="69"/>
      <c r="FN97" s="69"/>
      <c r="FO97" s="69"/>
      <c r="FP97" s="69"/>
      <c r="FQ97" s="69"/>
      <c r="FR97" s="69"/>
      <c r="FS97" s="69"/>
      <c r="FT97" s="69"/>
      <c r="FU97" s="69"/>
      <c r="FV97" s="69"/>
      <c r="FW97" s="69"/>
      <c r="FX97" s="69"/>
      <c r="FY97" s="69"/>
      <c r="FZ97" s="69"/>
      <c r="GA97" s="69"/>
      <c r="GB97" s="69"/>
      <c r="GC97" s="69"/>
      <c r="GD97" s="69"/>
      <c r="GE97" s="69"/>
      <c r="GF97" s="69"/>
      <c r="GG97" s="69"/>
      <c r="GH97" s="69"/>
      <c r="GI97" s="69"/>
      <c r="GJ97" s="69"/>
      <c r="GK97" s="69"/>
      <c r="GL97" s="69"/>
      <c r="GM97" s="69"/>
      <c r="GN97" s="69"/>
      <c r="GO97" s="69"/>
      <c r="GP97" s="69"/>
      <c r="GQ97" s="69"/>
      <c r="GR97" s="69"/>
      <c r="GS97" s="69"/>
      <c r="GT97" s="69"/>
      <c r="GU97" s="69"/>
      <c r="GV97" s="69"/>
      <c r="GW97" s="69"/>
      <c r="GX97" s="69"/>
      <c r="GY97" s="69"/>
      <c r="GZ97" s="69"/>
      <c r="HA97" s="69"/>
      <c r="HB97" s="69"/>
      <c r="HC97" s="69"/>
      <c r="HD97" s="69"/>
      <c r="HE97" s="69"/>
      <c r="HF97" s="69"/>
      <c r="HG97" s="69"/>
      <c r="HH97" s="69"/>
      <c r="HI97" s="69"/>
      <c r="HJ97" s="69"/>
      <c r="HK97" s="69"/>
    </row>
    <row r="98" spans="1:219" s="70" customFormat="1" ht="12.75" customHeight="1" x14ac:dyDescent="0.25">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51"/>
      <c r="AO98" s="151"/>
      <c r="AP98" s="151"/>
      <c r="AQ98" s="151"/>
      <c r="AR98" s="151"/>
      <c r="AS98" s="151"/>
      <c r="AT98" s="151"/>
      <c r="AU98" s="151"/>
      <c r="AV98" s="151"/>
      <c r="AW98" s="151"/>
      <c r="AX98" s="151"/>
      <c r="AY98" s="151"/>
      <c r="AZ98" s="151"/>
      <c r="BA98" s="151"/>
      <c r="BB98" s="151"/>
      <c r="BC98" s="151"/>
      <c r="BD98" s="151"/>
      <c r="BE98" s="151"/>
      <c r="BF98" s="151"/>
      <c r="BG98" s="151"/>
      <c r="BH98" s="151"/>
      <c r="BI98" s="151"/>
      <c r="BJ98" s="151"/>
      <c r="BK98" s="151"/>
      <c r="BL98" s="151"/>
      <c r="BM98" s="151"/>
      <c r="BN98" s="151"/>
      <c r="BO98" s="151"/>
      <c r="BP98" s="151"/>
      <c r="BQ98" s="151"/>
      <c r="BR98" s="151"/>
      <c r="BS98" s="151"/>
      <c r="BT98" s="151"/>
      <c r="BU98" s="151"/>
      <c r="BV98" s="151"/>
      <c r="BW98" s="151"/>
      <c r="BX98" s="151"/>
      <c r="BY98" s="151"/>
      <c r="BZ98" s="151"/>
      <c r="CA98" s="151"/>
      <c r="CB98" s="151"/>
      <c r="CC98" s="151"/>
      <c r="CD98" s="151"/>
      <c r="CE98" s="151"/>
      <c r="CF98" s="151"/>
      <c r="CG98" s="151"/>
      <c r="CH98" s="151"/>
      <c r="CI98" s="151"/>
      <c r="CJ98" s="151"/>
      <c r="CK98" s="151"/>
      <c r="CL98" s="151"/>
      <c r="CM98" s="151"/>
      <c r="CN98" s="151"/>
      <c r="CO98" s="151"/>
      <c r="CP98" s="151"/>
      <c r="CQ98" s="151"/>
      <c r="CR98" s="151"/>
      <c r="CS98" s="151"/>
      <c r="CT98" s="151"/>
      <c r="CU98" s="151"/>
      <c r="CV98" s="151"/>
      <c r="CW98" s="151"/>
      <c r="CX98" s="151"/>
      <c r="CY98" s="151"/>
      <c r="CZ98" s="151"/>
      <c r="DA98" s="151"/>
      <c r="DB98" s="151"/>
      <c r="DC98" s="151"/>
      <c r="DD98" s="151"/>
      <c r="DE98" s="151"/>
      <c r="DF98" s="151"/>
      <c r="DG98" s="151"/>
      <c r="DH98" s="151"/>
      <c r="DI98" s="151"/>
      <c r="DJ98" s="151"/>
      <c r="DK98" s="151"/>
      <c r="DL98" s="151"/>
      <c r="DM98" s="151"/>
      <c r="DN98" s="151"/>
      <c r="DO98" s="151"/>
      <c r="DP98" s="151"/>
      <c r="DQ98" s="151"/>
      <c r="DR98" s="151"/>
      <c r="DS98" s="151"/>
      <c r="DT98" s="151"/>
      <c r="DU98" s="151"/>
      <c r="DV98" s="151"/>
      <c r="DW98" s="151"/>
      <c r="DX98" s="151"/>
      <c r="DY98" s="151"/>
      <c r="DZ98" s="151"/>
      <c r="EA98" s="151"/>
      <c r="EB98" s="151"/>
      <c r="EC98" s="151"/>
      <c r="ED98" s="151"/>
      <c r="EE98" s="151"/>
      <c r="EF98" s="151"/>
      <c r="EG98" s="151"/>
      <c r="EH98" s="151"/>
      <c r="EI98" s="151"/>
      <c r="EJ98" s="151"/>
      <c r="EK98" s="151"/>
      <c r="EL98" s="151"/>
      <c r="EM98" s="151"/>
      <c r="EN98" s="151"/>
      <c r="EO98" s="151"/>
      <c r="EP98" s="151"/>
      <c r="EQ98" s="151"/>
      <c r="ER98" s="151"/>
      <c r="ES98" s="151"/>
      <c r="ET98" s="151"/>
      <c r="EU98" s="151"/>
      <c r="EV98" s="151"/>
      <c r="EW98" s="151"/>
      <c r="EX98" s="69"/>
      <c r="EY98" s="69"/>
      <c r="EZ98" s="69"/>
      <c r="FA98" s="69"/>
      <c r="FB98" s="69"/>
      <c r="FC98" s="69"/>
      <c r="FD98" s="69"/>
      <c r="FE98" s="69"/>
      <c r="FF98" s="69"/>
      <c r="FG98" s="69"/>
      <c r="FH98" s="69"/>
      <c r="FI98" s="69"/>
      <c r="FJ98" s="69"/>
      <c r="FK98" s="69"/>
      <c r="FL98" s="69"/>
      <c r="FM98" s="69"/>
      <c r="FN98" s="69"/>
      <c r="FO98" s="69"/>
      <c r="FP98" s="69"/>
      <c r="FQ98" s="69"/>
      <c r="FR98" s="69"/>
      <c r="FS98" s="69"/>
      <c r="FT98" s="69"/>
      <c r="FU98" s="69"/>
      <c r="FV98" s="69"/>
      <c r="FW98" s="69"/>
      <c r="FX98" s="69"/>
      <c r="FY98" s="69"/>
      <c r="FZ98" s="69"/>
      <c r="GA98" s="69"/>
      <c r="GB98" s="69"/>
      <c r="GC98" s="69"/>
      <c r="GD98" s="69"/>
      <c r="GE98" s="69"/>
      <c r="GF98" s="69"/>
      <c r="GG98" s="69"/>
      <c r="GH98" s="69"/>
      <c r="GI98" s="69"/>
      <c r="GJ98" s="69"/>
      <c r="GK98" s="69"/>
      <c r="GL98" s="69"/>
      <c r="GM98" s="69"/>
      <c r="GN98" s="69"/>
      <c r="GO98" s="69"/>
      <c r="GP98" s="69"/>
      <c r="GQ98" s="69"/>
      <c r="GR98" s="69"/>
      <c r="GS98" s="69"/>
      <c r="GT98" s="69"/>
      <c r="GU98" s="69"/>
      <c r="GV98" s="69"/>
      <c r="GW98" s="69"/>
      <c r="GX98" s="69"/>
      <c r="GY98" s="69"/>
      <c r="GZ98" s="69"/>
      <c r="HA98" s="69"/>
      <c r="HB98" s="69"/>
      <c r="HC98" s="69"/>
      <c r="HD98" s="69"/>
      <c r="HE98" s="69"/>
      <c r="HF98" s="69"/>
      <c r="HG98" s="69"/>
      <c r="HH98" s="69"/>
      <c r="HI98" s="69"/>
      <c r="HJ98" s="69"/>
      <c r="HK98" s="69"/>
    </row>
    <row r="99" spans="1:219" s="70" customFormat="1" ht="12.75" customHeight="1" x14ac:dyDescent="0.25">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c r="AU99" s="151"/>
      <c r="AV99" s="151"/>
      <c r="AW99" s="151"/>
      <c r="AX99" s="151"/>
      <c r="AY99" s="151"/>
      <c r="AZ99" s="151"/>
      <c r="BA99" s="151"/>
      <c r="BB99" s="151"/>
      <c r="BC99" s="151"/>
      <c r="BD99" s="151"/>
      <c r="BE99" s="151"/>
      <c r="BF99" s="151"/>
      <c r="BG99" s="151"/>
      <c r="BH99" s="151"/>
      <c r="BI99" s="151"/>
      <c r="BJ99" s="151"/>
      <c r="BK99" s="151"/>
      <c r="BL99" s="151"/>
      <c r="BM99" s="151"/>
      <c r="BN99" s="151"/>
      <c r="BO99" s="151"/>
      <c r="BP99" s="151"/>
      <c r="BQ99" s="151"/>
      <c r="BR99" s="151"/>
      <c r="BS99" s="151"/>
      <c r="BT99" s="151"/>
      <c r="BU99" s="151"/>
      <c r="BV99" s="151"/>
      <c r="BW99" s="151"/>
      <c r="BX99" s="151"/>
      <c r="BY99" s="151"/>
      <c r="BZ99" s="151"/>
      <c r="CA99" s="151"/>
      <c r="CB99" s="151"/>
      <c r="CC99" s="151"/>
      <c r="CD99" s="151"/>
      <c r="CE99" s="151"/>
      <c r="CF99" s="151"/>
      <c r="CG99" s="151"/>
      <c r="CH99" s="151"/>
      <c r="CI99" s="151"/>
      <c r="CJ99" s="151"/>
      <c r="CK99" s="151"/>
      <c r="CL99" s="151"/>
      <c r="CM99" s="151"/>
      <c r="CN99" s="151"/>
      <c r="CO99" s="151"/>
      <c r="CP99" s="151"/>
      <c r="CQ99" s="151"/>
      <c r="CR99" s="151"/>
      <c r="CS99" s="151"/>
      <c r="CT99" s="151"/>
      <c r="CU99" s="151"/>
      <c r="CV99" s="151"/>
      <c r="CW99" s="151"/>
      <c r="CX99" s="151"/>
      <c r="CY99" s="151"/>
      <c r="CZ99" s="151"/>
      <c r="DA99" s="151"/>
      <c r="DB99" s="151"/>
      <c r="DC99" s="151"/>
      <c r="DD99" s="151"/>
      <c r="DE99" s="151"/>
      <c r="DF99" s="151"/>
      <c r="DG99" s="151"/>
      <c r="DH99" s="151"/>
      <c r="DI99" s="151"/>
      <c r="DJ99" s="151"/>
      <c r="DK99" s="151"/>
      <c r="DL99" s="151"/>
      <c r="DM99" s="151"/>
      <c r="DN99" s="151"/>
      <c r="DO99" s="151"/>
      <c r="DP99" s="151"/>
      <c r="DQ99" s="151"/>
      <c r="DR99" s="151"/>
      <c r="DS99" s="151"/>
      <c r="DT99" s="151"/>
      <c r="DU99" s="151"/>
      <c r="DV99" s="151"/>
      <c r="DW99" s="151"/>
      <c r="DX99" s="151"/>
      <c r="DY99" s="151"/>
      <c r="DZ99" s="151"/>
      <c r="EA99" s="151"/>
      <c r="EB99" s="151"/>
      <c r="EC99" s="151"/>
      <c r="ED99" s="151"/>
      <c r="EE99" s="151"/>
      <c r="EF99" s="151"/>
      <c r="EG99" s="151"/>
      <c r="EH99" s="151"/>
      <c r="EI99" s="151"/>
      <c r="EJ99" s="151"/>
      <c r="EK99" s="151"/>
      <c r="EL99" s="151"/>
      <c r="EM99" s="151"/>
      <c r="EN99" s="151"/>
      <c r="EO99" s="151"/>
      <c r="EP99" s="151"/>
      <c r="EQ99" s="151"/>
      <c r="ER99" s="151"/>
      <c r="ES99" s="151"/>
      <c r="ET99" s="151"/>
      <c r="EU99" s="151"/>
      <c r="EV99" s="151"/>
      <c r="EW99" s="151"/>
      <c r="EX99" s="69"/>
      <c r="EY99" s="69"/>
      <c r="EZ99" s="69"/>
      <c r="FA99" s="69"/>
      <c r="FB99" s="69"/>
      <c r="FC99" s="69"/>
      <c r="FD99" s="69"/>
      <c r="FE99" s="69"/>
      <c r="FF99" s="69"/>
      <c r="FG99" s="69"/>
      <c r="FH99" s="69"/>
      <c r="FI99" s="69"/>
      <c r="FJ99" s="69"/>
      <c r="FK99" s="69"/>
      <c r="FL99" s="69"/>
      <c r="FM99" s="69"/>
      <c r="FN99" s="69"/>
      <c r="FO99" s="69"/>
      <c r="FP99" s="69"/>
      <c r="FQ99" s="69"/>
      <c r="FR99" s="69"/>
      <c r="FS99" s="69"/>
      <c r="FT99" s="69"/>
      <c r="FU99" s="69"/>
      <c r="FV99" s="69"/>
      <c r="FW99" s="69"/>
      <c r="FX99" s="69"/>
      <c r="FY99" s="69"/>
      <c r="FZ99" s="69"/>
      <c r="GA99" s="69"/>
      <c r="GB99" s="69"/>
      <c r="GC99" s="69"/>
      <c r="GD99" s="69"/>
      <c r="GE99" s="69"/>
      <c r="GF99" s="69"/>
      <c r="GG99" s="69"/>
      <c r="GH99" s="69"/>
      <c r="GI99" s="69"/>
      <c r="GJ99" s="69"/>
      <c r="GK99" s="69"/>
      <c r="GL99" s="69"/>
      <c r="GM99" s="69"/>
      <c r="GN99" s="69"/>
      <c r="GO99" s="69"/>
      <c r="GP99" s="69"/>
      <c r="GQ99" s="69"/>
      <c r="GR99" s="69"/>
      <c r="GS99" s="69"/>
      <c r="GT99" s="69"/>
      <c r="GU99" s="69"/>
      <c r="GV99" s="69"/>
      <c r="GW99" s="69"/>
      <c r="GX99" s="69"/>
      <c r="GY99" s="69"/>
      <c r="GZ99" s="69"/>
      <c r="HA99" s="69"/>
      <c r="HB99" s="69"/>
      <c r="HC99" s="69"/>
      <c r="HD99" s="69"/>
      <c r="HE99" s="69"/>
      <c r="HF99" s="69"/>
      <c r="HG99" s="69"/>
      <c r="HH99" s="69"/>
      <c r="HI99" s="69"/>
      <c r="HJ99" s="69"/>
      <c r="HK99" s="69"/>
    </row>
    <row r="100" spans="1:219" s="70" customFormat="1" ht="12.75" customHeight="1" x14ac:dyDescent="0.25">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51"/>
      <c r="AR100" s="151"/>
      <c r="AS100" s="151"/>
      <c r="AT100" s="151"/>
      <c r="AU100" s="151"/>
      <c r="AV100" s="151"/>
      <c r="AW100" s="151"/>
      <c r="AX100" s="151"/>
      <c r="AY100" s="151"/>
      <c r="AZ100" s="151"/>
      <c r="BA100" s="151"/>
      <c r="BB100" s="151"/>
      <c r="BC100" s="151"/>
      <c r="BD100" s="151"/>
      <c r="BE100" s="151"/>
      <c r="BF100" s="151"/>
      <c r="BG100" s="151"/>
      <c r="BH100" s="151"/>
      <c r="BI100" s="151"/>
      <c r="BJ100" s="151"/>
      <c r="BK100" s="151"/>
      <c r="BL100" s="151"/>
      <c r="BM100" s="151"/>
      <c r="BN100" s="151"/>
      <c r="BO100" s="151"/>
      <c r="BP100" s="151"/>
      <c r="BQ100" s="151"/>
      <c r="BR100" s="151"/>
      <c r="BS100" s="151"/>
      <c r="BT100" s="151"/>
      <c r="BU100" s="151"/>
      <c r="BV100" s="151"/>
      <c r="BW100" s="151"/>
      <c r="BX100" s="151"/>
      <c r="BY100" s="151"/>
      <c r="BZ100" s="151"/>
      <c r="CA100" s="151"/>
      <c r="CB100" s="151"/>
      <c r="CC100" s="151"/>
      <c r="CD100" s="151"/>
      <c r="CE100" s="151"/>
      <c r="CF100" s="151"/>
      <c r="CG100" s="151"/>
      <c r="CH100" s="151"/>
      <c r="CI100" s="151"/>
      <c r="CJ100" s="151"/>
      <c r="CK100" s="151"/>
      <c r="CL100" s="151"/>
      <c r="CM100" s="151"/>
      <c r="CN100" s="151"/>
      <c r="CO100" s="151"/>
      <c r="CP100" s="151"/>
      <c r="CQ100" s="151"/>
      <c r="CR100" s="151"/>
      <c r="CS100" s="151"/>
      <c r="CT100" s="151"/>
      <c r="CU100" s="151"/>
      <c r="CV100" s="151"/>
      <c r="CW100" s="151"/>
      <c r="CX100" s="151"/>
      <c r="CY100" s="151"/>
      <c r="CZ100" s="151"/>
      <c r="DA100" s="151"/>
      <c r="DB100" s="151"/>
      <c r="DC100" s="151"/>
      <c r="DD100" s="151"/>
      <c r="DE100" s="151"/>
      <c r="DF100" s="151"/>
      <c r="DG100" s="151"/>
      <c r="DH100" s="151"/>
      <c r="DI100" s="151"/>
      <c r="DJ100" s="151"/>
      <c r="DK100" s="151"/>
      <c r="DL100" s="151"/>
      <c r="DM100" s="151"/>
      <c r="DN100" s="151"/>
      <c r="DO100" s="151"/>
      <c r="DP100" s="151"/>
      <c r="DQ100" s="151"/>
      <c r="DR100" s="151"/>
      <c r="DS100" s="151"/>
      <c r="DT100" s="151"/>
      <c r="DU100" s="151"/>
      <c r="DV100" s="151"/>
      <c r="DW100" s="151"/>
      <c r="DX100" s="151"/>
      <c r="DY100" s="151"/>
      <c r="DZ100" s="151"/>
      <c r="EA100" s="151"/>
      <c r="EB100" s="151"/>
      <c r="EC100" s="151"/>
      <c r="ED100" s="151"/>
      <c r="EE100" s="151"/>
      <c r="EF100" s="151"/>
      <c r="EG100" s="151"/>
      <c r="EH100" s="151"/>
      <c r="EI100" s="151"/>
      <c r="EJ100" s="151"/>
      <c r="EK100" s="151"/>
      <c r="EL100" s="151"/>
      <c r="EM100" s="151"/>
      <c r="EN100" s="151"/>
      <c r="EO100" s="151"/>
      <c r="EP100" s="151"/>
      <c r="EQ100" s="151"/>
      <c r="ER100" s="151"/>
      <c r="ES100" s="151"/>
      <c r="ET100" s="151"/>
      <c r="EU100" s="151"/>
      <c r="EV100" s="151"/>
      <c r="EW100" s="151"/>
      <c r="EX100" s="69"/>
      <c r="EY100" s="69"/>
      <c r="EZ100" s="69"/>
      <c r="FA100" s="69"/>
      <c r="FB100" s="69"/>
      <c r="FC100" s="69"/>
      <c r="FD100" s="69"/>
      <c r="FE100" s="69"/>
      <c r="FF100" s="69"/>
      <c r="FG100" s="69"/>
      <c r="FH100" s="69"/>
      <c r="FI100" s="69"/>
      <c r="FJ100" s="69"/>
      <c r="FK100" s="69"/>
      <c r="FL100" s="69"/>
      <c r="FM100" s="69"/>
      <c r="FN100" s="69"/>
      <c r="FO100" s="69"/>
      <c r="FP100" s="69"/>
      <c r="FQ100" s="69"/>
      <c r="FR100" s="69"/>
      <c r="FS100" s="69"/>
      <c r="FT100" s="69"/>
      <c r="FU100" s="69"/>
      <c r="FV100" s="69"/>
      <c r="FW100" s="69"/>
      <c r="FX100" s="69"/>
      <c r="FY100" s="69"/>
      <c r="FZ100" s="69"/>
      <c r="GA100" s="69"/>
      <c r="GB100" s="69"/>
      <c r="GC100" s="69"/>
      <c r="GD100" s="69"/>
      <c r="GE100" s="69"/>
      <c r="GF100" s="69"/>
      <c r="GG100" s="69"/>
      <c r="GH100" s="69"/>
      <c r="GI100" s="69"/>
      <c r="GJ100" s="69"/>
      <c r="GK100" s="69"/>
      <c r="GL100" s="69"/>
      <c r="GM100" s="69"/>
      <c r="GN100" s="69"/>
      <c r="GO100" s="69"/>
      <c r="GP100" s="69"/>
      <c r="GQ100" s="69"/>
      <c r="GR100" s="69"/>
      <c r="GS100" s="69"/>
      <c r="GT100" s="69"/>
      <c r="GU100" s="69"/>
      <c r="GV100" s="69"/>
      <c r="GW100" s="69"/>
      <c r="GX100" s="69"/>
      <c r="GY100" s="69"/>
      <c r="GZ100" s="69"/>
      <c r="HA100" s="69"/>
      <c r="HB100" s="69"/>
      <c r="HC100" s="69"/>
      <c r="HD100" s="69"/>
      <c r="HE100" s="69"/>
      <c r="HF100" s="69"/>
      <c r="HG100" s="69"/>
      <c r="HH100" s="69"/>
      <c r="HI100" s="69"/>
      <c r="HJ100" s="69"/>
      <c r="HK100" s="69"/>
    </row>
    <row r="101" spans="1:219" s="70" customFormat="1" ht="12.75" customHeight="1" x14ac:dyDescent="0.25">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51"/>
      <c r="AS101" s="151"/>
      <c r="AT101" s="151"/>
      <c r="AU101" s="151"/>
      <c r="AV101" s="151"/>
      <c r="AW101" s="151"/>
      <c r="AX101" s="151"/>
      <c r="AY101" s="151"/>
      <c r="AZ101" s="151"/>
      <c r="BA101" s="151"/>
      <c r="BB101" s="151"/>
      <c r="BC101" s="151"/>
      <c r="BD101" s="151"/>
      <c r="BE101" s="151"/>
      <c r="BF101" s="151"/>
      <c r="BG101" s="151"/>
      <c r="BH101" s="151"/>
      <c r="BI101" s="151"/>
      <c r="BJ101" s="151"/>
      <c r="BK101" s="151"/>
      <c r="BL101" s="151"/>
      <c r="BM101" s="151"/>
      <c r="BN101" s="151"/>
      <c r="BO101" s="151"/>
      <c r="BP101" s="151"/>
      <c r="BQ101" s="151"/>
      <c r="BR101" s="151"/>
      <c r="BS101" s="151"/>
      <c r="BT101" s="151"/>
      <c r="BU101" s="151"/>
      <c r="BV101" s="151"/>
      <c r="BW101" s="151"/>
      <c r="BX101" s="151"/>
      <c r="BY101" s="151"/>
      <c r="BZ101" s="151"/>
      <c r="CA101" s="151"/>
      <c r="CB101" s="151"/>
      <c r="CC101" s="151"/>
      <c r="CD101" s="151"/>
      <c r="CE101" s="151"/>
      <c r="CF101" s="151"/>
      <c r="CG101" s="151"/>
      <c r="CH101" s="151"/>
      <c r="CI101" s="151"/>
      <c r="CJ101" s="151"/>
      <c r="CK101" s="151"/>
      <c r="CL101" s="151"/>
      <c r="CM101" s="151"/>
      <c r="CN101" s="151"/>
      <c r="CO101" s="151"/>
      <c r="CP101" s="151"/>
      <c r="CQ101" s="151"/>
      <c r="CR101" s="151"/>
      <c r="CS101" s="151"/>
      <c r="CT101" s="151"/>
      <c r="CU101" s="151"/>
      <c r="CV101" s="151"/>
      <c r="CW101" s="151"/>
      <c r="CX101" s="151"/>
      <c r="CY101" s="151"/>
      <c r="CZ101" s="151"/>
      <c r="DA101" s="151"/>
      <c r="DB101" s="151"/>
      <c r="DC101" s="151"/>
      <c r="DD101" s="151"/>
      <c r="DE101" s="151"/>
      <c r="DF101" s="151"/>
      <c r="DG101" s="151"/>
      <c r="DH101" s="151"/>
      <c r="DI101" s="151"/>
      <c r="DJ101" s="151"/>
      <c r="DK101" s="151"/>
      <c r="DL101" s="151"/>
      <c r="DM101" s="151"/>
      <c r="DN101" s="151"/>
      <c r="DO101" s="151"/>
      <c r="DP101" s="151"/>
      <c r="DQ101" s="151"/>
      <c r="DR101" s="151"/>
      <c r="DS101" s="151"/>
      <c r="DT101" s="151"/>
      <c r="DU101" s="151"/>
      <c r="DV101" s="151"/>
      <c r="DW101" s="151"/>
      <c r="DX101" s="151"/>
      <c r="DY101" s="151"/>
      <c r="DZ101" s="151"/>
      <c r="EA101" s="151"/>
      <c r="EB101" s="151"/>
      <c r="EC101" s="151"/>
      <c r="ED101" s="151"/>
      <c r="EE101" s="151"/>
      <c r="EF101" s="151"/>
      <c r="EG101" s="151"/>
      <c r="EH101" s="151"/>
      <c r="EI101" s="151"/>
      <c r="EJ101" s="151"/>
      <c r="EK101" s="151"/>
      <c r="EL101" s="151"/>
      <c r="EM101" s="151"/>
      <c r="EN101" s="151"/>
      <c r="EO101" s="151"/>
      <c r="EP101" s="151"/>
      <c r="EQ101" s="151"/>
      <c r="ER101" s="151"/>
      <c r="ES101" s="151"/>
      <c r="ET101" s="151"/>
      <c r="EU101" s="151"/>
      <c r="EV101" s="151"/>
      <c r="EW101" s="151"/>
      <c r="EX101" s="69"/>
      <c r="EY101" s="69"/>
      <c r="EZ101" s="69"/>
      <c r="FA101" s="69"/>
      <c r="FB101" s="69"/>
      <c r="FC101" s="69"/>
      <c r="FD101" s="69"/>
      <c r="FE101" s="69"/>
      <c r="FF101" s="69"/>
      <c r="FG101" s="69"/>
      <c r="FH101" s="69"/>
      <c r="FI101" s="69"/>
      <c r="FJ101" s="69"/>
      <c r="FK101" s="69"/>
      <c r="FL101" s="69"/>
      <c r="FM101" s="69"/>
      <c r="FN101" s="69"/>
      <c r="FO101" s="69"/>
      <c r="FP101" s="69"/>
      <c r="FQ101" s="69"/>
      <c r="FR101" s="69"/>
      <c r="FS101" s="69"/>
      <c r="FT101" s="69"/>
      <c r="FU101" s="69"/>
      <c r="FV101" s="69"/>
      <c r="FW101" s="69"/>
      <c r="FX101" s="69"/>
      <c r="FY101" s="69"/>
      <c r="FZ101" s="69"/>
      <c r="GA101" s="69"/>
      <c r="GB101" s="69"/>
      <c r="GC101" s="69"/>
      <c r="GD101" s="69"/>
      <c r="GE101" s="69"/>
      <c r="GF101" s="69"/>
      <c r="GG101" s="69"/>
      <c r="GH101" s="69"/>
      <c r="GI101" s="69"/>
      <c r="GJ101" s="69"/>
      <c r="GK101" s="69"/>
      <c r="GL101" s="69"/>
      <c r="GM101" s="69"/>
      <c r="GN101" s="69"/>
      <c r="GO101" s="69"/>
      <c r="GP101" s="69"/>
      <c r="GQ101" s="69"/>
      <c r="GR101" s="69"/>
      <c r="GS101" s="69"/>
      <c r="GT101" s="69"/>
      <c r="GU101" s="69"/>
      <c r="GV101" s="69"/>
      <c r="GW101" s="69"/>
      <c r="GX101" s="69"/>
      <c r="GY101" s="69"/>
      <c r="GZ101" s="69"/>
      <c r="HA101" s="69"/>
      <c r="HB101" s="69"/>
      <c r="HC101" s="69"/>
      <c r="HD101" s="69"/>
      <c r="HE101" s="69"/>
      <c r="HF101" s="69"/>
      <c r="HG101" s="69"/>
      <c r="HH101" s="69"/>
      <c r="HI101" s="69"/>
      <c r="HJ101" s="69"/>
      <c r="HK101" s="69"/>
    </row>
    <row r="102" spans="1:219" s="70" customFormat="1" ht="12.75" customHeight="1" x14ac:dyDescent="0.25">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c r="AU102" s="151"/>
      <c r="AV102" s="151"/>
      <c r="AW102" s="151"/>
      <c r="AX102" s="151"/>
      <c r="AY102" s="151"/>
      <c r="AZ102" s="151"/>
      <c r="BA102" s="151"/>
      <c r="BB102" s="151"/>
      <c r="BC102" s="151"/>
      <c r="BD102" s="151"/>
      <c r="BE102" s="151"/>
      <c r="BF102" s="151"/>
      <c r="BG102" s="151"/>
      <c r="BH102" s="151"/>
      <c r="BI102" s="151"/>
      <c r="BJ102" s="151"/>
      <c r="BK102" s="151"/>
      <c r="BL102" s="151"/>
      <c r="BM102" s="151"/>
      <c r="BN102" s="151"/>
      <c r="BO102" s="151"/>
      <c r="BP102" s="151"/>
      <c r="BQ102" s="151"/>
      <c r="BR102" s="151"/>
      <c r="BS102" s="151"/>
      <c r="BT102" s="151"/>
      <c r="BU102" s="151"/>
      <c r="BV102" s="151"/>
      <c r="BW102" s="151"/>
      <c r="BX102" s="151"/>
      <c r="BY102" s="151"/>
      <c r="BZ102" s="151"/>
      <c r="CA102" s="151"/>
      <c r="CB102" s="151"/>
      <c r="CC102" s="151"/>
      <c r="CD102" s="151"/>
      <c r="CE102" s="151"/>
      <c r="CF102" s="151"/>
      <c r="CG102" s="151"/>
      <c r="CH102" s="151"/>
      <c r="CI102" s="151"/>
      <c r="CJ102" s="151"/>
      <c r="CK102" s="151"/>
      <c r="CL102" s="151"/>
      <c r="CM102" s="151"/>
      <c r="CN102" s="151"/>
      <c r="CO102" s="151"/>
      <c r="CP102" s="151"/>
      <c r="CQ102" s="151"/>
      <c r="CR102" s="151"/>
      <c r="CS102" s="151"/>
      <c r="CT102" s="151"/>
      <c r="CU102" s="151"/>
      <c r="CV102" s="151"/>
      <c r="CW102" s="151"/>
      <c r="CX102" s="151"/>
      <c r="CY102" s="151"/>
      <c r="CZ102" s="151"/>
      <c r="DA102" s="151"/>
      <c r="DB102" s="151"/>
      <c r="DC102" s="151"/>
      <c r="DD102" s="151"/>
      <c r="DE102" s="151"/>
      <c r="DF102" s="151"/>
      <c r="DG102" s="151"/>
      <c r="DH102" s="151"/>
      <c r="DI102" s="151"/>
      <c r="DJ102" s="151"/>
      <c r="DK102" s="151"/>
      <c r="DL102" s="151"/>
      <c r="DM102" s="151"/>
      <c r="DN102" s="151"/>
      <c r="DO102" s="151"/>
      <c r="DP102" s="151"/>
      <c r="DQ102" s="151"/>
      <c r="DR102" s="151"/>
      <c r="DS102" s="151"/>
      <c r="DT102" s="151"/>
      <c r="DU102" s="151"/>
      <c r="DV102" s="151"/>
      <c r="DW102" s="151"/>
      <c r="DX102" s="151"/>
      <c r="DY102" s="151"/>
      <c r="DZ102" s="151"/>
      <c r="EA102" s="151"/>
      <c r="EB102" s="151"/>
      <c r="EC102" s="151"/>
      <c r="ED102" s="151"/>
      <c r="EE102" s="151"/>
      <c r="EF102" s="151"/>
      <c r="EG102" s="151"/>
      <c r="EH102" s="151"/>
      <c r="EI102" s="151"/>
      <c r="EJ102" s="151"/>
      <c r="EK102" s="151"/>
      <c r="EL102" s="151"/>
      <c r="EM102" s="151"/>
      <c r="EN102" s="151"/>
      <c r="EO102" s="151"/>
      <c r="EP102" s="151"/>
      <c r="EQ102" s="151"/>
      <c r="ER102" s="151"/>
      <c r="ES102" s="151"/>
      <c r="ET102" s="151"/>
      <c r="EU102" s="151"/>
      <c r="EV102" s="151"/>
      <c r="EW102" s="151"/>
      <c r="EX102" s="69"/>
      <c r="EY102" s="69"/>
      <c r="EZ102" s="69"/>
      <c r="FA102" s="69"/>
      <c r="FB102" s="69"/>
      <c r="FC102" s="69"/>
      <c r="FD102" s="69"/>
      <c r="FE102" s="69"/>
      <c r="FF102" s="69"/>
      <c r="FG102" s="69"/>
      <c r="FH102" s="69"/>
      <c r="FI102" s="69"/>
      <c r="FJ102" s="69"/>
      <c r="FK102" s="69"/>
      <c r="FL102" s="69"/>
      <c r="FM102" s="69"/>
      <c r="FN102" s="69"/>
      <c r="FO102" s="69"/>
      <c r="FP102" s="69"/>
      <c r="FQ102" s="69"/>
      <c r="FR102" s="69"/>
      <c r="FS102" s="69"/>
      <c r="FT102" s="69"/>
      <c r="FU102" s="69"/>
      <c r="FV102" s="69"/>
      <c r="FW102" s="69"/>
      <c r="FX102" s="69"/>
      <c r="FY102" s="69"/>
      <c r="FZ102" s="69"/>
      <c r="GA102" s="69"/>
      <c r="GB102" s="69"/>
      <c r="GC102" s="69"/>
      <c r="GD102" s="69"/>
      <c r="GE102" s="69"/>
      <c r="GF102" s="69"/>
      <c r="GG102" s="69"/>
      <c r="GH102" s="69"/>
      <c r="GI102" s="69"/>
      <c r="GJ102" s="69"/>
      <c r="GK102" s="69"/>
      <c r="GL102" s="69"/>
      <c r="GM102" s="69"/>
      <c r="GN102" s="69"/>
      <c r="GO102" s="69"/>
      <c r="GP102" s="69"/>
      <c r="GQ102" s="69"/>
      <c r="GR102" s="69"/>
      <c r="GS102" s="69"/>
      <c r="GT102" s="69"/>
      <c r="GU102" s="69"/>
      <c r="GV102" s="69"/>
      <c r="GW102" s="69"/>
      <c r="GX102" s="69"/>
      <c r="GY102" s="69"/>
      <c r="GZ102" s="69"/>
      <c r="HA102" s="69"/>
      <c r="HB102" s="69"/>
      <c r="HC102" s="69"/>
      <c r="HD102" s="69"/>
      <c r="HE102" s="69"/>
      <c r="HF102" s="69"/>
      <c r="HG102" s="69"/>
      <c r="HH102" s="69"/>
      <c r="HI102" s="69"/>
      <c r="HJ102" s="69"/>
      <c r="HK102" s="69"/>
    </row>
    <row r="103" spans="1:219" s="70" customFormat="1" ht="12.75" customHeight="1" x14ac:dyDescent="0.25">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1"/>
      <c r="AM103" s="151"/>
      <c r="AN103" s="151"/>
      <c r="AO103" s="151"/>
      <c r="AP103" s="151"/>
      <c r="AQ103" s="151"/>
      <c r="AR103" s="151"/>
      <c r="AS103" s="151"/>
      <c r="AT103" s="151"/>
      <c r="AU103" s="151"/>
      <c r="AV103" s="151"/>
      <c r="AW103" s="151"/>
      <c r="AX103" s="151"/>
      <c r="AY103" s="151"/>
      <c r="AZ103" s="151"/>
      <c r="BA103" s="151"/>
      <c r="BB103" s="151"/>
      <c r="BC103" s="151"/>
      <c r="BD103" s="151"/>
      <c r="BE103" s="151"/>
      <c r="BF103" s="151"/>
      <c r="BG103" s="151"/>
      <c r="BH103" s="151"/>
      <c r="BI103" s="151"/>
      <c r="BJ103" s="151"/>
      <c r="BK103" s="151"/>
      <c r="BL103" s="151"/>
      <c r="BM103" s="151"/>
      <c r="BN103" s="151"/>
      <c r="BO103" s="151"/>
      <c r="BP103" s="151"/>
      <c r="BQ103" s="151"/>
      <c r="BR103" s="151"/>
      <c r="BS103" s="151"/>
      <c r="BT103" s="151"/>
      <c r="BU103" s="151"/>
      <c r="BV103" s="151"/>
      <c r="BW103" s="151"/>
      <c r="BX103" s="151"/>
      <c r="BY103" s="151"/>
      <c r="BZ103" s="151"/>
      <c r="CA103" s="151"/>
      <c r="CB103" s="151"/>
      <c r="CC103" s="151"/>
      <c r="CD103" s="151"/>
      <c r="CE103" s="151"/>
      <c r="CF103" s="151"/>
      <c r="CG103" s="151"/>
      <c r="CH103" s="151"/>
      <c r="CI103" s="151"/>
      <c r="CJ103" s="151"/>
      <c r="CK103" s="151"/>
      <c r="CL103" s="151"/>
      <c r="CM103" s="151"/>
      <c r="CN103" s="151"/>
      <c r="CO103" s="151"/>
      <c r="CP103" s="151"/>
      <c r="CQ103" s="151"/>
      <c r="CR103" s="151"/>
      <c r="CS103" s="151"/>
      <c r="CT103" s="151"/>
      <c r="CU103" s="151"/>
      <c r="CV103" s="151"/>
      <c r="CW103" s="151"/>
      <c r="CX103" s="151"/>
      <c r="CY103" s="151"/>
      <c r="CZ103" s="151"/>
      <c r="DA103" s="151"/>
      <c r="DB103" s="151"/>
      <c r="DC103" s="151"/>
      <c r="DD103" s="151"/>
      <c r="DE103" s="151"/>
      <c r="DF103" s="151"/>
      <c r="DG103" s="151"/>
      <c r="DH103" s="151"/>
      <c r="DI103" s="151"/>
      <c r="DJ103" s="151"/>
      <c r="DK103" s="151"/>
      <c r="DL103" s="151"/>
      <c r="DM103" s="151"/>
      <c r="DN103" s="151"/>
      <c r="DO103" s="151"/>
      <c r="DP103" s="151"/>
      <c r="DQ103" s="151"/>
      <c r="DR103" s="151"/>
      <c r="DS103" s="151"/>
      <c r="DT103" s="151"/>
      <c r="DU103" s="151"/>
      <c r="DV103" s="151"/>
      <c r="DW103" s="151"/>
      <c r="DX103" s="151"/>
      <c r="DY103" s="151"/>
      <c r="DZ103" s="151"/>
      <c r="EA103" s="151"/>
      <c r="EB103" s="151"/>
      <c r="EC103" s="151"/>
      <c r="ED103" s="151"/>
      <c r="EE103" s="151"/>
      <c r="EF103" s="151"/>
      <c r="EG103" s="151"/>
      <c r="EH103" s="151"/>
      <c r="EI103" s="151"/>
      <c r="EJ103" s="151"/>
      <c r="EK103" s="151"/>
      <c r="EL103" s="151"/>
      <c r="EM103" s="151"/>
      <c r="EN103" s="151"/>
      <c r="EO103" s="151"/>
      <c r="EP103" s="151"/>
      <c r="EQ103" s="151"/>
      <c r="ER103" s="151"/>
      <c r="ES103" s="151"/>
      <c r="ET103" s="151"/>
      <c r="EU103" s="151"/>
      <c r="EV103" s="151"/>
      <c r="EW103" s="151"/>
      <c r="EX103" s="69"/>
      <c r="EY103" s="69"/>
      <c r="EZ103" s="69"/>
      <c r="FA103" s="69"/>
      <c r="FB103" s="69"/>
      <c r="FC103" s="69"/>
      <c r="FD103" s="69"/>
      <c r="FE103" s="69"/>
      <c r="FF103" s="69"/>
      <c r="FG103" s="69"/>
      <c r="FH103" s="69"/>
      <c r="FI103" s="69"/>
      <c r="FJ103" s="69"/>
      <c r="FK103" s="69"/>
      <c r="FL103" s="69"/>
      <c r="FM103" s="69"/>
      <c r="FN103" s="69"/>
      <c r="FO103" s="69"/>
      <c r="FP103" s="69"/>
      <c r="FQ103" s="69"/>
      <c r="FR103" s="69"/>
      <c r="FS103" s="69"/>
      <c r="FT103" s="69"/>
      <c r="FU103" s="69"/>
      <c r="FV103" s="69"/>
      <c r="FW103" s="69"/>
      <c r="FX103" s="69"/>
      <c r="FY103" s="69"/>
      <c r="FZ103" s="69"/>
      <c r="GA103" s="69"/>
      <c r="GB103" s="69"/>
      <c r="GC103" s="69"/>
      <c r="GD103" s="69"/>
      <c r="GE103" s="69"/>
      <c r="GF103" s="69"/>
      <c r="GG103" s="69"/>
      <c r="GH103" s="69"/>
      <c r="GI103" s="69"/>
      <c r="GJ103" s="69"/>
      <c r="GK103" s="69"/>
      <c r="GL103" s="69"/>
      <c r="GM103" s="69"/>
      <c r="GN103" s="69"/>
      <c r="GO103" s="69"/>
      <c r="GP103" s="69"/>
      <c r="GQ103" s="69"/>
      <c r="GR103" s="69"/>
      <c r="GS103" s="69"/>
      <c r="GT103" s="69"/>
      <c r="GU103" s="69"/>
      <c r="GV103" s="69"/>
      <c r="GW103" s="69"/>
      <c r="GX103" s="69"/>
      <c r="GY103" s="69"/>
      <c r="GZ103" s="69"/>
      <c r="HA103" s="69"/>
      <c r="HB103" s="69"/>
      <c r="HC103" s="69"/>
      <c r="HD103" s="69"/>
      <c r="HE103" s="69"/>
      <c r="HF103" s="69"/>
      <c r="HG103" s="69"/>
      <c r="HH103" s="69"/>
      <c r="HI103" s="69"/>
      <c r="HJ103" s="69"/>
      <c r="HK103" s="69"/>
    </row>
    <row r="104" spans="1:219" s="70" customFormat="1" ht="12.75" customHeight="1" x14ac:dyDescent="0.25">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c r="AU104" s="151"/>
      <c r="AV104" s="151"/>
      <c r="AW104" s="151"/>
      <c r="AX104" s="151"/>
      <c r="AY104" s="151"/>
      <c r="AZ104" s="151"/>
      <c r="BA104" s="151"/>
      <c r="BB104" s="151"/>
      <c r="BC104" s="151"/>
      <c r="BD104" s="151"/>
      <c r="BE104" s="151"/>
      <c r="BF104" s="151"/>
      <c r="BG104" s="151"/>
      <c r="BH104" s="151"/>
      <c r="BI104" s="151"/>
      <c r="BJ104" s="151"/>
      <c r="BK104" s="151"/>
      <c r="BL104" s="151"/>
      <c r="BM104" s="151"/>
      <c r="BN104" s="151"/>
      <c r="BO104" s="151"/>
      <c r="BP104" s="151"/>
      <c r="BQ104" s="151"/>
      <c r="BR104" s="151"/>
      <c r="BS104" s="151"/>
      <c r="BT104" s="151"/>
      <c r="BU104" s="151"/>
      <c r="BV104" s="151"/>
      <c r="BW104" s="151"/>
      <c r="BX104" s="151"/>
      <c r="BY104" s="151"/>
      <c r="BZ104" s="151"/>
      <c r="CA104" s="151"/>
      <c r="CB104" s="151"/>
      <c r="CC104" s="151"/>
      <c r="CD104" s="151"/>
      <c r="CE104" s="151"/>
      <c r="CF104" s="151"/>
      <c r="CG104" s="151"/>
      <c r="CH104" s="151"/>
      <c r="CI104" s="151"/>
      <c r="CJ104" s="151"/>
      <c r="CK104" s="151"/>
      <c r="CL104" s="151"/>
      <c r="CM104" s="151"/>
      <c r="CN104" s="151"/>
      <c r="CO104" s="151"/>
      <c r="CP104" s="151"/>
      <c r="CQ104" s="151"/>
      <c r="CR104" s="151"/>
      <c r="CS104" s="151"/>
      <c r="CT104" s="151"/>
      <c r="CU104" s="151"/>
      <c r="CV104" s="151"/>
      <c r="CW104" s="151"/>
      <c r="CX104" s="151"/>
      <c r="CY104" s="151"/>
      <c r="CZ104" s="151"/>
      <c r="DA104" s="151"/>
      <c r="DB104" s="151"/>
      <c r="DC104" s="151"/>
      <c r="DD104" s="151"/>
      <c r="DE104" s="151"/>
      <c r="DF104" s="151"/>
      <c r="DG104" s="151"/>
      <c r="DH104" s="151"/>
      <c r="DI104" s="151"/>
      <c r="DJ104" s="151"/>
      <c r="DK104" s="151"/>
      <c r="DL104" s="151"/>
      <c r="DM104" s="151"/>
      <c r="DN104" s="151"/>
      <c r="DO104" s="151"/>
      <c r="DP104" s="151"/>
      <c r="DQ104" s="151"/>
      <c r="DR104" s="151"/>
      <c r="DS104" s="151"/>
      <c r="DT104" s="151"/>
      <c r="DU104" s="151"/>
      <c r="DV104" s="151"/>
      <c r="DW104" s="151"/>
      <c r="DX104" s="151"/>
      <c r="DY104" s="151"/>
      <c r="DZ104" s="151"/>
      <c r="EA104" s="151"/>
      <c r="EB104" s="151"/>
      <c r="EC104" s="151"/>
      <c r="ED104" s="151"/>
      <c r="EE104" s="151"/>
      <c r="EF104" s="151"/>
      <c r="EG104" s="151"/>
      <c r="EH104" s="151"/>
      <c r="EI104" s="151"/>
      <c r="EJ104" s="151"/>
      <c r="EK104" s="151"/>
      <c r="EL104" s="151"/>
      <c r="EM104" s="151"/>
      <c r="EN104" s="151"/>
      <c r="EO104" s="151"/>
      <c r="EP104" s="151"/>
      <c r="EQ104" s="151"/>
      <c r="ER104" s="151"/>
      <c r="ES104" s="151"/>
      <c r="ET104" s="151"/>
      <c r="EU104" s="151"/>
      <c r="EV104" s="151"/>
      <c r="EW104" s="151"/>
      <c r="EX104" s="69"/>
      <c r="EY104" s="69"/>
      <c r="EZ104" s="69"/>
      <c r="FA104" s="69"/>
      <c r="FB104" s="69"/>
      <c r="FC104" s="69"/>
      <c r="FD104" s="69"/>
      <c r="FE104" s="69"/>
      <c r="FF104" s="69"/>
      <c r="FG104" s="69"/>
      <c r="FH104" s="69"/>
      <c r="FI104" s="69"/>
      <c r="FJ104" s="69"/>
      <c r="FK104" s="69"/>
      <c r="FL104" s="69"/>
      <c r="FM104" s="69"/>
      <c r="FN104" s="69"/>
      <c r="FO104" s="69"/>
      <c r="FP104" s="69"/>
      <c r="FQ104" s="69"/>
      <c r="FR104" s="69"/>
      <c r="FS104" s="69"/>
      <c r="FT104" s="69"/>
      <c r="FU104" s="69"/>
      <c r="FV104" s="69"/>
      <c r="FW104" s="69"/>
      <c r="FX104" s="69"/>
      <c r="FY104" s="69"/>
      <c r="FZ104" s="69"/>
      <c r="GA104" s="69"/>
      <c r="GB104" s="69"/>
      <c r="GC104" s="69"/>
      <c r="GD104" s="69"/>
      <c r="GE104" s="69"/>
      <c r="GF104" s="69"/>
      <c r="GG104" s="69"/>
      <c r="GH104" s="69"/>
      <c r="GI104" s="69"/>
      <c r="GJ104" s="69"/>
      <c r="GK104" s="69"/>
      <c r="GL104" s="69"/>
      <c r="GM104" s="69"/>
      <c r="GN104" s="69"/>
      <c r="GO104" s="69"/>
      <c r="GP104" s="69"/>
      <c r="GQ104" s="69"/>
      <c r="GR104" s="69"/>
      <c r="GS104" s="69"/>
      <c r="GT104" s="69"/>
      <c r="GU104" s="69"/>
      <c r="GV104" s="69"/>
      <c r="GW104" s="69"/>
      <c r="GX104" s="69"/>
      <c r="GY104" s="69"/>
      <c r="GZ104" s="69"/>
      <c r="HA104" s="69"/>
      <c r="HB104" s="69"/>
      <c r="HC104" s="69"/>
      <c r="HD104" s="69"/>
      <c r="HE104" s="69"/>
      <c r="HF104" s="69"/>
      <c r="HG104" s="69"/>
      <c r="HH104" s="69"/>
      <c r="HI104" s="69"/>
      <c r="HJ104" s="69"/>
      <c r="HK104" s="69"/>
    </row>
    <row r="105" spans="1:219" s="70" customFormat="1" ht="12.75" customHeight="1" x14ac:dyDescent="0.25">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51"/>
      <c r="BL105" s="151"/>
      <c r="BM105" s="151"/>
      <c r="BN105" s="151"/>
      <c r="BO105" s="151"/>
      <c r="BP105" s="151"/>
      <c r="BQ105" s="151"/>
      <c r="BR105" s="151"/>
      <c r="BS105" s="151"/>
      <c r="BT105" s="151"/>
      <c r="BU105" s="151"/>
      <c r="BV105" s="151"/>
      <c r="BW105" s="151"/>
      <c r="BX105" s="151"/>
      <c r="BY105" s="151"/>
      <c r="BZ105" s="151"/>
      <c r="CA105" s="151"/>
      <c r="CB105" s="151"/>
      <c r="CC105" s="151"/>
      <c r="CD105" s="151"/>
      <c r="CE105" s="151"/>
      <c r="CF105" s="151"/>
      <c r="CG105" s="151"/>
      <c r="CH105" s="151"/>
      <c r="CI105" s="151"/>
      <c r="CJ105" s="151"/>
      <c r="CK105" s="151"/>
      <c r="CL105" s="151"/>
      <c r="CM105" s="151"/>
      <c r="CN105" s="151"/>
      <c r="CO105" s="151"/>
      <c r="CP105" s="151"/>
      <c r="CQ105" s="151"/>
      <c r="CR105" s="151"/>
      <c r="CS105" s="151"/>
      <c r="CT105" s="151"/>
      <c r="CU105" s="151"/>
      <c r="CV105" s="151"/>
      <c r="CW105" s="151"/>
      <c r="CX105" s="151"/>
      <c r="CY105" s="151"/>
      <c r="CZ105" s="151"/>
      <c r="DA105" s="151"/>
      <c r="DB105" s="151"/>
      <c r="DC105" s="151"/>
      <c r="DD105" s="151"/>
      <c r="DE105" s="151"/>
      <c r="DF105" s="151"/>
      <c r="DG105" s="151"/>
      <c r="DH105" s="151"/>
      <c r="DI105" s="151"/>
      <c r="DJ105" s="151"/>
      <c r="DK105" s="151"/>
      <c r="DL105" s="151"/>
      <c r="DM105" s="151"/>
      <c r="DN105" s="151"/>
      <c r="DO105" s="151"/>
      <c r="DP105" s="151"/>
      <c r="DQ105" s="151"/>
      <c r="DR105" s="151"/>
      <c r="DS105" s="151"/>
      <c r="DT105" s="151"/>
      <c r="DU105" s="151"/>
      <c r="DV105" s="151"/>
      <c r="DW105" s="151"/>
      <c r="DX105" s="151"/>
      <c r="DY105" s="151"/>
      <c r="DZ105" s="151"/>
      <c r="EA105" s="151"/>
      <c r="EB105" s="151"/>
      <c r="EC105" s="151"/>
      <c r="ED105" s="151"/>
      <c r="EE105" s="151"/>
      <c r="EF105" s="151"/>
      <c r="EG105" s="151"/>
      <c r="EH105" s="151"/>
      <c r="EI105" s="151"/>
      <c r="EJ105" s="151"/>
      <c r="EK105" s="151"/>
      <c r="EL105" s="151"/>
      <c r="EM105" s="151"/>
      <c r="EN105" s="151"/>
      <c r="EO105" s="151"/>
      <c r="EP105" s="151"/>
      <c r="EQ105" s="151"/>
      <c r="ER105" s="151"/>
      <c r="ES105" s="151"/>
      <c r="ET105" s="151"/>
      <c r="EU105" s="151"/>
      <c r="EV105" s="151"/>
      <c r="EW105" s="151"/>
      <c r="EX105" s="69"/>
      <c r="EY105" s="69"/>
      <c r="EZ105" s="69"/>
      <c r="FA105" s="69"/>
      <c r="FB105" s="69"/>
      <c r="FC105" s="69"/>
      <c r="FD105" s="69"/>
      <c r="FE105" s="69"/>
      <c r="FF105" s="69"/>
      <c r="FG105" s="69"/>
      <c r="FH105" s="69"/>
      <c r="FI105" s="69"/>
      <c r="FJ105" s="69"/>
      <c r="FK105" s="69"/>
      <c r="FL105" s="69"/>
      <c r="FM105" s="69"/>
      <c r="FN105" s="69"/>
      <c r="FO105" s="69"/>
      <c r="FP105" s="69"/>
      <c r="FQ105" s="69"/>
      <c r="FR105" s="69"/>
      <c r="FS105" s="69"/>
      <c r="FT105" s="69"/>
      <c r="FU105" s="69"/>
      <c r="FV105" s="69"/>
      <c r="FW105" s="69"/>
      <c r="FX105" s="69"/>
      <c r="FY105" s="69"/>
      <c r="FZ105" s="69"/>
      <c r="GA105" s="69"/>
      <c r="GB105" s="69"/>
      <c r="GC105" s="69"/>
      <c r="GD105" s="69"/>
      <c r="GE105" s="69"/>
      <c r="GF105" s="69"/>
      <c r="GG105" s="69"/>
      <c r="GH105" s="69"/>
      <c r="GI105" s="69"/>
      <c r="GJ105" s="69"/>
      <c r="GK105" s="69"/>
      <c r="GL105" s="69"/>
      <c r="GM105" s="69"/>
      <c r="GN105" s="69"/>
      <c r="GO105" s="69"/>
      <c r="GP105" s="69"/>
      <c r="GQ105" s="69"/>
      <c r="GR105" s="69"/>
      <c r="GS105" s="69"/>
      <c r="GT105" s="69"/>
      <c r="GU105" s="69"/>
      <c r="GV105" s="69"/>
      <c r="GW105" s="69"/>
      <c r="GX105" s="69"/>
      <c r="GY105" s="69"/>
      <c r="GZ105" s="69"/>
      <c r="HA105" s="69"/>
      <c r="HB105" s="69"/>
      <c r="HC105" s="69"/>
      <c r="HD105" s="69"/>
      <c r="HE105" s="69"/>
      <c r="HF105" s="69"/>
      <c r="HG105" s="69"/>
      <c r="HH105" s="69"/>
      <c r="HI105" s="69"/>
      <c r="HJ105" s="69"/>
      <c r="HK105" s="69"/>
    </row>
    <row r="106" spans="1:219" s="70" customFormat="1" ht="12.75" customHeight="1" x14ac:dyDescent="0.25">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c r="AQ106" s="151"/>
      <c r="AR106" s="151"/>
      <c r="AS106" s="151"/>
      <c r="AT106" s="151"/>
      <c r="AU106" s="151"/>
      <c r="AV106" s="151"/>
      <c r="AW106" s="151"/>
      <c r="AX106" s="151"/>
      <c r="AY106" s="151"/>
      <c r="AZ106" s="151"/>
      <c r="BA106" s="151"/>
      <c r="BB106" s="151"/>
      <c r="BC106" s="151"/>
      <c r="BD106" s="151"/>
      <c r="BE106" s="151"/>
      <c r="BF106" s="151"/>
      <c r="BG106" s="151"/>
      <c r="BH106" s="151"/>
      <c r="BI106" s="151"/>
      <c r="BJ106" s="151"/>
      <c r="BK106" s="151"/>
      <c r="BL106" s="151"/>
      <c r="BM106" s="151"/>
      <c r="BN106" s="151"/>
      <c r="BO106" s="151"/>
      <c r="BP106" s="151"/>
      <c r="BQ106" s="151"/>
      <c r="BR106" s="151"/>
      <c r="BS106" s="151"/>
      <c r="BT106" s="151"/>
      <c r="BU106" s="151"/>
      <c r="BV106" s="151"/>
      <c r="BW106" s="151"/>
      <c r="BX106" s="151"/>
      <c r="BY106" s="151"/>
      <c r="BZ106" s="151"/>
      <c r="CA106" s="151"/>
      <c r="CB106" s="151"/>
      <c r="CC106" s="151"/>
      <c r="CD106" s="151"/>
      <c r="CE106" s="151"/>
      <c r="CF106" s="151"/>
      <c r="CG106" s="151"/>
      <c r="CH106" s="151"/>
      <c r="CI106" s="151"/>
      <c r="CJ106" s="151"/>
      <c r="CK106" s="151"/>
      <c r="CL106" s="151"/>
      <c r="CM106" s="151"/>
      <c r="CN106" s="151"/>
      <c r="CO106" s="151"/>
      <c r="CP106" s="151"/>
      <c r="CQ106" s="151"/>
      <c r="CR106" s="151"/>
      <c r="CS106" s="151"/>
      <c r="CT106" s="151"/>
      <c r="CU106" s="151"/>
      <c r="CV106" s="151"/>
      <c r="CW106" s="151"/>
      <c r="CX106" s="151"/>
      <c r="CY106" s="151"/>
      <c r="CZ106" s="151"/>
      <c r="DA106" s="151"/>
      <c r="DB106" s="151"/>
      <c r="DC106" s="151"/>
      <c r="DD106" s="151"/>
      <c r="DE106" s="151"/>
      <c r="DF106" s="151"/>
      <c r="DG106" s="151"/>
      <c r="DH106" s="151"/>
      <c r="DI106" s="151"/>
      <c r="DJ106" s="151"/>
      <c r="DK106" s="151"/>
      <c r="DL106" s="151"/>
      <c r="DM106" s="151"/>
      <c r="DN106" s="151"/>
      <c r="DO106" s="151"/>
      <c r="DP106" s="151"/>
      <c r="DQ106" s="151"/>
      <c r="DR106" s="151"/>
      <c r="DS106" s="151"/>
      <c r="DT106" s="151"/>
      <c r="DU106" s="151"/>
      <c r="DV106" s="151"/>
      <c r="DW106" s="151"/>
      <c r="DX106" s="151"/>
      <c r="DY106" s="151"/>
      <c r="DZ106" s="151"/>
      <c r="EA106" s="151"/>
      <c r="EB106" s="151"/>
      <c r="EC106" s="151"/>
      <c r="ED106" s="151"/>
      <c r="EE106" s="151"/>
      <c r="EF106" s="151"/>
      <c r="EG106" s="151"/>
      <c r="EH106" s="151"/>
      <c r="EI106" s="151"/>
      <c r="EJ106" s="151"/>
      <c r="EK106" s="151"/>
      <c r="EL106" s="151"/>
      <c r="EM106" s="151"/>
      <c r="EN106" s="151"/>
      <c r="EO106" s="151"/>
      <c r="EP106" s="151"/>
      <c r="EQ106" s="151"/>
      <c r="ER106" s="151"/>
      <c r="ES106" s="151"/>
      <c r="ET106" s="151"/>
      <c r="EU106" s="151"/>
      <c r="EV106" s="151"/>
      <c r="EW106" s="151"/>
      <c r="EX106" s="69"/>
      <c r="EY106" s="69"/>
      <c r="EZ106" s="69"/>
      <c r="FA106" s="69"/>
      <c r="FB106" s="69"/>
      <c r="FC106" s="69"/>
      <c r="FD106" s="69"/>
      <c r="FE106" s="69"/>
      <c r="FF106" s="69"/>
      <c r="FG106" s="69"/>
      <c r="FH106" s="69"/>
      <c r="FI106" s="69"/>
      <c r="FJ106" s="69"/>
      <c r="FK106" s="69"/>
      <c r="FL106" s="69"/>
      <c r="FM106" s="69"/>
      <c r="FN106" s="69"/>
      <c r="FO106" s="69"/>
      <c r="FP106" s="69"/>
      <c r="FQ106" s="69"/>
      <c r="FR106" s="69"/>
      <c r="FS106" s="69"/>
      <c r="FT106" s="69"/>
      <c r="FU106" s="69"/>
      <c r="FV106" s="69"/>
      <c r="FW106" s="69"/>
      <c r="FX106" s="69"/>
      <c r="FY106" s="69"/>
      <c r="FZ106" s="69"/>
      <c r="GA106" s="69"/>
      <c r="GB106" s="69"/>
      <c r="GC106" s="69"/>
      <c r="GD106" s="69"/>
      <c r="GE106" s="69"/>
      <c r="GF106" s="69"/>
      <c r="GG106" s="69"/>
      <c r="GH106" s="69"/>
      <c r="GI106" s="69"/>
      <c r="GJ106" s="69"/>
      <c r="GK106" s="69"/>
      <c r="GL106" s="69"/>
      <c r="GM106" s="69"/>
      <c r="GN106" s="69"/>
      <c r="GO106" s="69"/>
      <c r="GP106" s="69"/>
      <c r="GQ106" s="69"/>
      <c r="GR106" s="69"/>
      <c r="GS106" s="69"/>
      <c r="GT106" s="69"/>
      <c r="GU106" s="69"/>
      <c r="GV106" s="69"/>
      <c r="GW106" s="69"/>
      <c r="GX106" s="69"/>
      <c r="GY106" s="69"/>
      <c r="GZ106" s="69"/>
      <c r="HA106" s="69"/>
      <c r="HB106" s="69"/>
      <c r="HC106" s="69"/>
      <c r="HD106" s="69"/>
      <c r="HE106" s="69"/>
      <c r="HF106" s="69"/>
      <c r="HG106" s="69"/>
      <c r="HH106" s="69"/>
      <c r="HI106" s="69"/>
      <c r="HJ106" s="69"/>
      <c r="HK106" s="69"/>
    </row>
    <row r="107" spans="1:219" s="70" customFormat="1" ht="12.75" customHeight="1" x14ac:dyDescent="0.25">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1"/>
      <c r="AM107" s="151"/>
      <c r="AN107" s="151"/>
      <c r="AO107" s="151"/>
      <c r="AP107" s="151"/>
      <c r="AQ107" s="151"/>
      <c r="AR107" s="151"/>
      <c r="AS107" s="151"/>
      <c r="AT107" s="151"/>
      <c r="AU107" s="151"/>
      <c r="AV107" s="151"/>
      <c r="AW107" s="151"/>
      <c r="AX107" s="151"/>
      <c r="AY107" s="151"/>
      <c r="AZ107" s="151"/>
      <c r="BA107" s="151"/>
      <c r="BB107" s="151"/>
      <c r="BC107" s="151"/>
      <c r="BD107" s="151"/>
      <c r="BE107" s="151"/>
      <c r="BF107" s="151"/>
      <c r="BG107" s="151"/>
      <c r="BH107" s="151"/>
      <c r="BI107" s="151"/>
      <c r="BJ107" s="151"/>
      <c r="BK107" s="151"/>
      <c r="BL107" s="151"/>
      <c r="BM107" s="151"/>
      <c r="BN107" s="151"/>
      <c r="BO107" s="151"/>
      <c r="BP107" s="151"/>
      <c r="BQ107" s="151"/>
      <c r="BR107" s="151"/>
      <c r="BS107" s="151"/>
      <c r="BT107" s="151"/>
      <c r="BU107" s="151"/>
      <c r="BV107" s="151"/>
      <c r="BW107" s="151"/>
      <c r="BX107" s="151"/>
      <c r="BY107" s="151"/>
      <c r="BZ107" s="151"/>
      <c r="CA107" s="151"/>
      <c r="CB107" s="151"/>
      <c r="CC107" s="151"/>
      <c r="CD107" s="151"/>
      <c r="CE107" s="151"/>
      <c r="CF107" s="151"/>
      <c r="CG107" s="151"/>
      <c r="CH107" s="151"/>
      <c r="CI107" s="151"/>
      <c r="CJ107" s="151"/>
      <c r="CK107" s="151"/>
      <c r="CL107" s="151"/>
      <c r="CM107" s="151"/>
      <c r="CN107" s="151"/>
      <c r="CO107" s="151"/>
      <c r="CP107" s="151"/>
      <c r="CQ107" s="151"/>
      <c r="CR107" s="151"/>
      <c r="CS107" s="151"/>
      <c r="CT107" s="151"/>
      <c r="CU107" s="151"/>
      <c r="CV107" s="151"/>
      <c r="CW107" s="151"/>
      <c r="CX107" s="151"/>
      <c r="CY107" s="151"/>
      <c r="CZ107" s="151"/>
      <c r="DA107" s="151"/>
      <c r="DB107" s="151"/>
      <c r="DC107" s="151"/>
      <c r="DD107" s="151"/>
      <c r="DE107" s="151"/>
      <c r="DF107" s="151"/>
      <c r="DG107" s="151"/>
      <c r="DH107" s="151"/>
      <c r="DI107" s="151"/>
      <c r="DJ107" s="151"/>
      <c r="DK107" s="151"/>
      <c r="DL107" s="151"/>
      <c r="DM107" s="151"/>
      <c r="DN107" s="151"/>
      <c r="DO107" s="151"/>
      <c r="DP107" s="151"/>
      <c r="DQ107" s="151"/>
      <c r="DR107" s="151"/>
      <c r="DS107" s="151"/>
      <c r="DT107" s="151"/>
      <c r="DU107" s="151"/>
      <c r="DV107" s="151"/>
      <c r="DW107" s="151"/>
      <c r="DX107" s="151"/>
      <c r="DY107" s="151"/>
      <c r="DZ107" s="151"/>
      <c r="EA107" s="151"/>
      <c r="EB107" s="151"/>
      <c r="EC107" s="151"/>
      <c r="ED107" s="151"/>
      <c r="EE107" s="151"/>
      <c r="EF107" s="151"/>
      <c r="EG107" s="151"/>
      <c r="EH107" s="151"/>
      <c r="EI107" s="151"/>
      <c r="EJ107" s="151"/>
      <c r="EK107" s="151"/>
      <c r="EL107" s="151"/>
      <c r="EM107" s="151"/>
      <c r="EN107" s="151"/>
      <c r="EO107" s="151"/>
      <c r="EP107" s="151"/>
      <c r="EQ107" s="151"/>
      <c r="ER107" s="151"/>
      <c r="ES107" s="151"/>
      <c r="ET107" s="151"/>
      <c r="EU107" s="151"/>
      <c r="EV107" s="151"/>
      <c r="EW107" s="151"/>
      <c r="EX107" s="69"/>
      <c r="EY107" s="69"/>
      <c r="EZ107" s="69"/>
      <c r="FA107" s="69"/>
      <c r="FB107" s="69"/>
      <c r="FC107" s="69"/>
      <c r="FD107" s="69"/>
      <c r="FE107" s="69"/>
      <c r="FF107" s="69"/>
      <c r="FG107" s="69"/>
      <c r="FH107" s="69"/>
      <c r="FI107" s="69"/>
      <c r="FJ107" s="69"/>
      <c r="FK107" s="69"/>
      <c r="FL107" s="69"/>
      <c r="FM107" s="69"/>
      <c r="FN107" s="69"/>
      <c r="FO107" s="69"/>
      <c r="FP107" s="69"/>
      <c r="FQ107" s="69"/>
      <c r="FR107" s="69"/>
      <c r="FS107" s="69"/>
      <c r="FT107" s="69"/>
      <c r="FU107" s="69"/>
      <c r="FV107" s="69"/>
      <c r="FW107" s="69"/>
      <c r="FX107" s="69"/>
      <c r="FY107" s="69"/>
      <c r="FZ107" s="69"/>
      <c r="GA107" s="69"/>
      <c r="GB107" s="69"/>
      <c r="GC107" s="69"/>
      <c r="GD107" s="69"/>
      <c r="GE107" s="69"/>
      <c r="GF107" s="69"/>
      <c r="GG107" s="69"/>
      <c r="GH107" s="69"/>
      <c r="GI107" s="69"/>
      <c r="GJ107" s="69"/>
      <c r="GK107" s="69"/>
      <c r="GL107" s="69"/>
      <c r="GM107" s="69"/>
      <c r="GN107" s="69"/>
      <c r="GO107" s="69"/>
      <c r="GP107" s="69"/>
      <c r="GQ107" s="69"/>
      <c r="GR107" s="69"/>
      <c r="GS107" s="69"/>
      <c r="GT107" s="69"/>
      <c r="GU107" s="69"/>
      <c r="GV107" s="69"/>
      <c r="GW107" s="69"/>
      <c r="GX107" s="69"/>
      <c r="GY107" s="69"/>
      <c r="GZ107" s="69"/>
      <c r="HA107" s="69"/>
      <c r="HB107" s="69"/>
      <c r="HC107" s="69"/>
      <c r="HD107" s="69"/>
      <c r="HE107" s="69"/>
      <c r="HF107" s="69"/>
      <c r="HG107" s="69"/>
      <c r="HH107" s="69"/>
      <c r="HI107" s="69"/>
      <c r="HJ107" s="69"/>
      <c r="HK107" s="69"/>
    </row>
    <row r="108" spans="1:219" s="70" customFormat="1" ht="12.75" customHeight="1" x14ac:dyDescent="0.25">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51"/>
      <c r="AW108" s="151"/>
      <c r="AX108" s="151"/>
      <c r="AY108" s="151"/>
      <c r="AZ108" s="151"/>
      <c r="BA108" s="151"/>
      <c r="BB108" s="151"/>
      <c r="BC108" s="151"/>
      <c r="BD108" s="151"/>
      <c r="BE108" s="151"/>
      <c r="BF108" s="151"/>
      <c r="BG108" s="151"/>
      <c r="BH108" s="151"/>
      <c r="BI108" s="151"/>
      <c r="BJ108" s="151"/>
      <c r="BK108" s="151"/>
      <c r="BL108" s="151"/>
      <c r="BM108" s="151"/>
      <c r="BN108" s="151"/>
      <c r="BO108" s="151"/>
      <c r="BP108" s="151"/>
      <c r="BQ108" s="151"/>
      <c r="BR108" s="151"/>
      <c r="BS108" s="151"/>
      <c r="BT108" s="151"/>
      <c r="BU108" s="151"/>
      <c r="BV108" s="151"/>
      <c r="BW108" s="151"/>
      <c r="BX108" s="151"/>
      <c r="BY108" s="151"/>
      <c r="BZ108" s="151"/>
      <c r="CA108" s="151"/>
      <c r="CB108" s="151"/>
      <c r="CC108" s="151"/>
      <c r="CD108" s="151"/>
      <c r="CE108" s="151"/>
      <c r="CF108" s="151"/>
      <c r="CG108" s="151"/>
      <c r="CH108" s="151"/>
      <c r="CI108" s="151"/>
      <c r="CJ108" s="151"/>
      <c r="CK108" s="151"/>
      <c r="CL108" s="151"/>
      <c r="CM108" s="151"/>
      <c r="CN108" s="151"/>
      <c r="CO108" s="151"/>
      <c r="CP108" s="151"/>
      <c r="CQ108" s="151"/>
      <c r="CR108" s="151"/>
      <c r="CS108" s="151"/>
      <c r="CT108" s="151"/>
      <c r="CU108" s="151"/>
      <c r="CV108" s="151"/>
      <c r="CW108" s="151"/>
      <c r="CX108" s="151"/>
      <c r="CY108" s="151"/>
      <c r="CZ108" s="151"/>
      <c r="DA108" s="151"/>
      <c r="DB108" s="151"/>
      <c r="DC108" s="151"/>
      <c r="DD108" s="151"/>
      <c r="DE108" s="151"/>
      <c r="DF108" s="151"/>
      <c r="DG108" s="151"/>
      <c r="DH108" s="151"/>
      <c r="DI108" s="151"/>
      <c r="DJ108" s="151"/>
      <c r="DK108" s="151"/>
      <c r="DL108" s="151"/>
      <c r="DM108" s="151"/>
      <c r="DN108" s="151"/>
      <c r="DO108" s="151"/>
      <c r="DP108" s="151"/>
      <c r="DQ108" s="151"/>
      <c r="DR108" s="151"/>
      <c r="DS108" s="151"/>
      <c r="DT108" s="151"/>
      <c r="DU108" s="151"/>
      <c r="DV108" s="151"/>
      <c r="DW108" s="151"/>
      <c r="DX108" s="151"/>
      <c r="DY108" s="151"/>
      <c r="DZ108" s="151"/>
      <c r="EA108" s="151"/>
      <c r="EB108" s="151"/>
      <c r="EC108" s="151"/>
      <c r="ED108" s="151"/>
      <c r="EE108" s="151"/>
      <c r="EF108" s="151"/>
      <c r="EG108" s="151"/>
      <c r="EH108" s="151"/>
      <c r="EI108" s="151"/>
      <c r="EJ108" s="151"/>
      <c r="EK108" s="151"/>
      <c r="EL108" s="151"/>
      <c r="EM108" s="151"/>
      <c r="EN108" s="151"/>
      <c r="EO108" s="151"/>
      <c r="EP108" s="151"/>
      <c r="EQ108" s="151"/>
      <c r="ER108" s="151"/>
      <c r="ES108" s="151"/>
      <c r="ET108" s="151"/>
      <c r="EU108" s="151"/>
      <c r="EV108" s="151"/>
      <c r="EW108" s="151"/>
      <c r="EX108" s="69"/>
      <c r="EY108" s="69"/>
      <c r="EZ108" s="69"/>
      <c r="FA108" s="69"/>
      <c r="FB108" s="69"/>
      <c r="FC108" s="69"/>
      <c r="FD108" s="69"/>
      <c r="FE108" s="69"/>
      <c r="FF108" s="69"/>
      <c r="FG108" s="69"/>
      <c r="FH108" s="69"/>
      <c r="FI108" s="69"/>
      <c r="FJ108" s="69"/>
      <c r="FK108" s="69"/>
      <c r="FL108" s="69"/>
      <c r="FM108" s="69"/>
      <c r="FN108" s="69"/>
      <c r="FO108" s="69"/>
      <c r="FP108" s="69"/>
      <c r="FQ108" s="69"/>
      <c r="FR108" s="69"/>
      <c r="FS108" s="69"/>
      <c r="FT108" s="69"/>
      <c r="FU108" s="69"/>
      <c r="FV108" s="69"/>
      <c r="FW108" s="69"/>
      <c r="FX108" s="69"/>
      <c r="FY108" s="69"/>
      <c r="FZ108" s="69"/>
      <c r="GA108" s="69"/>
      <c r="GB108" s="69"/>
      <c r="GC108" s="69"/>
      <c r="GD108" s="69"/>
      <c r="GE108" s="69"/>
      <c r="GF108" s="69"/>
      <c r="GG108" s="69"/>
      <c r="GH108" s="69"/>
      <c r="GI108" s="69"/>
      <c r="GJ108" s="69"/>
      <c r="GK108" s="69"/>
      <c r="GL108" s="69"/>
      <c r="GM108" s="69"/>
      <c r="GN108" s="69"/>
      <c r="GO108" s="69"/>
      <c r="GP108" s="69"/>
      <c r="GQ108" s="69"/>
      <c r="GR108" s="69"/>
      <c r="GS108" s="69"/>
      <c r="GT108" s="69"/>
      <c r="GU108" s="69"/>
      <c r="GV108" s="69"/>
      <c r="GW108" s="69"/>
      <c r="GX108" s="69"/>
      <c r="GY108" s="69"/>
      <c r="GZ108" s="69"/>
      <c r="HA108" s="69"/>
      <c r="HB108" s="69"/>
      <c r="HC108" s="69"/>
      <c r="HD108" s="69"/>
      <c r="HE108" s="69"/>
      <c r="HF108" s="69"/>
      <c r="HG108" s="69"/>
      <c r="HH108" s="69"/>
      <c r="HI108" s="69"/>
      <c r="HJ108" s="69"/>
      <c r="HK108" s="69"/>
    </row>
    <row r="109" spans="1:219" s="70" customFormat="1" ht="12.75" customHeight="1" x14ac:dyDescent="0.25">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1"/>
      <c r="AX109" s="151"/>
      <c r="AY109" s="151"/>
      <c r="AZ109" s="151"/>
      <c r="BA109" s="151"/>
      <c r="BB109" s="151"/>
      <c r="BC109" s="151"/>
      <c r="BD109" s="151"/>
      <c r="BE109" s="151"/>
      <c r="BF109" s="151"/>
      <c r="BG109" s="151"/>
      <c r="BH109" s="151"/>
      <c r="BI109" s="151"/>
      <c r="BJ109" s="151"/>
      <c r="BK109" s="151"/>
      <c r="BL109" s="151"/>
      <c r="BM109" s="151"/>
      <c r="BN109" s="151"/>
      <c r="BO109" s="151"/>
      <c r="BP109" s="151"/>
      <c r="BQ109" s="151"/>
      <c r="BR109" s="151"/>
      <c r="BS109" s="151"/>
      <c r="BT109" s="151"/>
      <c r="BU109" s="151"/>
      <c r="BV109" s="151"/>
      <c r="BW109" s="151"/>
      <c r="BX109" s="151"/>
      <c r="BY109" s="151"/>
      <c r="BZ109" s="151"/>
      <c r="CA109" s="151"/>
      <c r="CB109" s="151"/>
      <c r="CC109" s="151"/>
      <c r="CD109" s="151"/>
      <c r="CE109" s="151"/>
      <c r="CF109" s="151"/>
      <c r="CG109" s="151"/>
      <c r="CH109" s="151"/>
      <c r="CI109" s="151"/>
      <c r="CJ109" s="151"/>
      <c r="CK109" s="151"/>
      <c r="CL109" s="151"/>
      <c r="CM109" s="151"/>
      <c r="CN109" s="151"/>
      <c r="CO109" s="151"/>
      <c r="CP109" s="151"/>
      <c r="CQ109" s="151"/>
      <c r="CR109" s="151"/>
      <c r="CS109" s="151"/>
      <c r="CT109" s="151"/>
      <c r="CU109" s="151"/>
      <c r="CV109" s="151"/>
      <c r="CW109" s="151"/>
      <c r="CX109" s="151"/>
      <c r="CY109" s="151"/>
      <c r="CZ109" s="151"/>
      <c r="DA109" s="151"/>
      <c r="DB109" s="151"/>
      <c r="DC109" s="151"/>
      <c r="DD109" s="151"/>
      <c r="DE109" s="151"/>
      <c r="DF109" s="151"/>
      <c r="DG109" s="151"/>
      <c r="DH109" s="151"/>
      <c r="DI109" s="151"/>
      <c r="DJ109" s="151"/>
      <c r="DK109" s="151"/>
      <c r="DL109" s="151"/>
      <c r="DM109" s="151"/>
      <c r="DN109" s="151"/>
      <c r="DO109" s="151"/>
      <c r="DP109" s="151"/>
      <c r="DQ109" s="151"/>
      <c r="DR109" s="151"/>
      <c r="DS109" s="151"/>
      <c r="DT109" s="151"/>
      <c r="DU109" s="151"/>
      <c r="DV109" s="151"/>
      <c r="DW109" s="151"/>
      <c r="DX109" s="151"/>
      <c r="DY109" s="151"/>
      <c r="DZ109" s="151"/>
      <c r="EA109" s="151"/>
      <c r="EB109" s="151"/>
      <c r="EC109" s="151"/>
      <c r="ED109" s="151"/>
      <c r="EE109" s="151"/>
      <c r="EF109" s="151"/>
      <c r="EG109" s="151"/>
      <c r="EH109" s="151"/>
      <c r="EI109" s="151"/>
      <c r="EJ109" s="151"/>
      <c r="EK109" s="151"/>
      <c r="EL109" s="151"/>
      <c r="EM109" s="151"/>
      <c r="EN109" s="151"/>
      <c r="EO109" s="151"/>
      <c r="EP109" s="151"/>
      <c r="EQ109" s="151"/>
      <c r="ER109" s="151"/>
      <c r="ES109" s="151"/>
      <c r="ET109" s="151"/>
      <c r="EU109" s="151"/>
      <c r="EV109" s="151"/>
      <c r="EW109" s="151"/>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69"/>
      <c r="GG109" s="69"/>
      <c r="GH109" s="69"/>
      <c r="GI109" s="69"/>
      <c r="GJ109" s="69"/>
      <c r="GK109" s="69"/>
      <c r="GL109" s="69"/>
      <c r="GM109" s="69"/>
      <c r="GN109" s="69"/>
      <c r="GO109" s="69"/>
      <c r="GP109" s="69"/>
      <c r="GQ109" s="69"/>
      <c r="GR109" s="69"/>
      <c r="GS109" s="69"/>
      <c r="GT109" s="69"/>
      <c r="GU109" s="69"/>
      <c r="GV109" s="69"/>
      <c r="GW109" s="69"/>
      <c r="GX109" s="69"/>
      <c r="GY109" s="69"/>
      <c r="GZ109" s="69"/>
      <c r="HA109" s="69"/>
      <c r="HB109" s="69"/>
      <c r="HC109" s="69"/>
      <c r="HD109" s="69"/>
      <c r="HE109" s="69"/>
      <c r="HF109" s="69"/>
      <c r="HG109" s="69"/>
      <c r="HH109" s="69"/>
      <c r="HI109" s="69"/>
      <c r="HJ109" s="69"/>
      <c r="HK109" s="69"/>
    </row>
    <row r="110" spans="1:219" s="70" customFormat="1" ht="12.75" customHeight="1" x14ac:dyDescent="0.25">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c r="AL110" s="151"/>
      <c r="AM110" s="151"/>
      <c r="AN110" s="151"/>
      <c r="AO110" s="151"/>
      <c r="AP110" s="151"/>
      <c r="AQ110" s="151"/>
      <c r="AR110" s="151"/>
      <c r="AS110" s="151"/>
      <c r="AT110" s="151"/>
      <c r="AU110" s="151"/>
      <c r="AV110" s="151"/>
      <c r="AW110" s="151"/>
      <c r="AX110" s="151"/>
      <c r="AY110" s="151"/>
      <c r="AZ110" s="151"/>
      <c r="BA110" s="151"/>
      <c r="BB110" s="151"/>
      <c r="BC110" s="151"/>
      <c r="BD110" s="151"/>
      <c r="BE110" s="151"/>
      <c r="BF110" s="151"/>
      <c r="BG110" s="151"/>
      <c r="BH110" s="151"/>
      <c r="BI110" s="151"/>
      <c r="BJ110" s="151"/>
      <c r="BK110" s="151"/>
      <c r="BL110" s="151"/>
      <c r="BM110" s="151"/>
      <c r="BN110" s="151"/>
      <c r="BO110" s="151"/>
      <c r="BP110" s="151"/>
      <c r="BQ110" s="151"/>
      <c r="BR110" s="151"/>
      <c r="BS110" s="151"/>
      <c r="BT110" s="151"/>
      <c r="BU110" s="151"/>
      <c r="BV110" s="151"/>
      <c r="BW110" s="151"/>
      <c r="BX110" s="151"/>
      <c r="BY110" s="151"/>
      <c r="BZ110" s="151"/>
      <c r="CA110" s="151"/>
      <c r="CB110" s="151"/>
      <c r="CC110" s="151"/>
      <c r="CD110" s="151"/>
      <c r="CE110" s="151"/>
      <c r="CF110" s="151"/>
      <c r="CG110" s="151"/>
      <c r="CH110" s="151"/>
      <c r="CI110" s="151"/>
      <c r="CJ110" s="151"/>
      <c r="CK110" s="151"/>
      <c r="CL110" s="151"/>
      <c r="CM110" s="151"/>
      <c r="CN110" s="151"/>
      <c r="CO110" s="151"/>
      <c r="CP110" s="151"/>
      <c r="CQ110" s="151"/>
      <c r="CR110" s="151"/>
      <c r="CS110" s="151"/>
      <c r="CT110" s="151"/>
      <c r="CU110" s="151"/>
      <c r="CV110" s="151"/>
      <c r="CW110" s="151"/>
      <c r="CX110" s="151"/>
      <c r="CY110" s="151"/>
      <c r="CZ110" s="151"/>
      <c r="DA110" s="151"/>
      <c r="DB110" s="151"/>
      <c r="DC110" s="151"/>
      <c r="DD110" s="151"/>
      <c r="DE110" s="151"/>
      <c r="DF110" s="151"/>
      <c r="DG110" s="151"/>
      <c r="DH110" s="151"/>
      <c r="DI110" s="151"/>
      <c r="DJ110" s="151"/>
      <c r="DK110" s="151"/>
      <c r="DL110" s="151"/>
      <c r="DM110" s="151"/>
      <c r="DN110" s="151"/>
      <c r="DO110" s="151"/>
      <c r="DP110" s="151"/>
      <c r="DQ110" s="151"/>
      <c r="DR110" s="151"/>
      <c r="DS110" s="151"/>
      <c r="DT110" s="151"/>
      <c r="DU110" s="151"/>
      <c r="DV110" s="151"/>
      <c r="DW110" s="151"/>
      <c r="DX110" s="151"/>
      <c r="DY110" s="151"/>
      <c r="DZ110" s="151"/>
      <c r="EA110" s="151"/>
      <c r="EB110" s="151"/>
      <c r="EC110" s="151"/>
      <c r="ED110" s="151"/>
      <c r="EE110" s="151"/>
      <c r="EF110" s="151"/>
      <c r="EG110" s="151"/>
      <c r="EH110" s="151"/>
      <c r="EI110" s="151"/>
      <c r="EJ110" s="151"/>
      <c r="EK110" s="151"/>
      <c r="EL110" s="151"/>
      <c r="EM110" s="151"/>
      <c r="EN110" s="151"/>
      <c r="EO110" s="151"/>
      <c r="EP110" s="151"/>
      <c r="EQ110" s="151"/>
      <c r="ER110" s="151"/>
      <c r="ES110" s="151"/>
      <c r="ET110" s="151"/>
      <c r="EU110" s="151"/>
      <c r="EV110" s="151"/>
      <c r="EW110" s="151"/>
      <c r="EX110" s="69"/>
      <c r="EY110" s="69"/>
      <c r="EZ110" s="69"/>
      <c r="FA110" s="69"/>
      <c r="FB110" s="69"/>
      <c r="FC110" s="69"/>
      <c r="FD110" s="69"/>
      <c r="FE110" s="69"/>
      <c r="FF110" s="69"/>
      <c r="FG110" s="69"/>
      <c r="FH110" s="69"/>
      <c r="FI110" s="69"/>
      <c r="FJ110" s="69"/>
      <c r="FK110" s="69"/>
      <c r="FL110" s="69"/>
      <c r="FM110" s="69"/>
      <c r="FN110" s="69"/>
      <c r="FO110" s="69"/>
      <c r="FP110" s="69"/>
      <c r="FQ110" s="69"/>
      <c r="FR110" s="69"/>
      <c r="FS110" s="69"/>
      <c r="FT110" s="69"/>
      <c r="FU110" s="69"/>
      <c r="FV110" s="69"/>
      <c r="FW110" s="69"/>
      <c r="FX110" s="69"/>
      <c r="FY110" s="69"/>
      <c r="FZ110" s="69"/>
      <c r="GA110" s="69"/>
      <c r="GB110" s="69"/>
      <c r="GC110" s="69"/>
      <c r="GD110" s="69"/>
      <c r="GE110" s="69"/>
      <c r="GF110" s="69"/>
      <c r="GG110" s="69"/>
      <c r="GH110" s="69"/>
      <c r="GI110" s="69"/>
      <c r="GJ110" s="69"/>
      <c r="GK110" s="69"/>
      <c r="GL110" s="69"/>
      <c r="GM110" s="69"/>
      <c r="GN110" s="69"/>
      <c r="GO110" s="69"/>
      <c r="GP110" s="69"/>
      <c r="GQ110" s="69"/>
      <c r="GR110" s="69"/>
      <c r="GS110" s="69"/>
      <c r="GT110" s="69"/>
      <c r="GU110" s="69"/>
      <c r="GV110" s="69"/>
      <c r="GW110" s="69"/>
      <c r="GX110" s="69"/>
      <c r="GY110" s="69"/>
      <c r="GZ110" s="69"/>
      <c r="HA110" s="69"/>
      <c r="HB110" s="69"/>
      <c r="HC110" s="69"/>
      <c r="HD110" s="69"/>
      <c r="HE110" s="69"/>
      <c r="HF110" s="69"/>
      <c r="HG110" s="69"/>
      <c r="HH110" s="69"/>
      <c r="HI110" s="69"/>
      <c r="HJ110" s="69"/>
      <c r="HK110" s="69"/>
    </row>
    <row r="111" spans="1:219" s="70" customFormat="1" ht="12.75" customHeight="1" x14ac:dyDescent="0.25">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1"/>
      <c r="AM111" s="151"/>
      <c r="AN111" s="151"/>
      <c r="AO111" s="151"/>
      <c r="AP111" s="151"/>
      <c r="AQ111" s="151"/>
      <c r="AR111" s="151"/>
      <c r="AS111" s="151"/>
      <c r="AT111" s="151"/>
      <c r="AU111" s="151"/>
      <c r="AV111" s="151"/>
      <c r="AW111" s="151"/>
      <c r="AX111" s="151"/>
      <c r="AY111" s="151"/>
      <c r="AZ111" s="151"/>
      <c r="BA111" s="151"/>
      <c r="BB111" s="151"/>
      <c r="BC111" s="151"/>
      <c r="BD111" s="151"/>
      <c r="BE111" s="151"/>
      <c r="BF111" s="151"/>
      <c r="BG111" s="151"/>
      <c r="BH111" s="151"/>
      <c r="BI111" s="151"/>
      <c r="BJ111" s="151"/>
      <c r="BK111" s="151"/>
      <c r="BL111" s="151"/>
      <c r="BM111" s="151"/>
      <c r="BN111" s="151"/>
      <c r="BO111" s="151"/>
      <c r="BP111" s="151"/>
      <c r="BQ111" s="151"/>
      <c r="BR111" s="151"/>
      <c r="BS111" s="151"/>
      <c r="BT111" s="151"/>
      <c r="BU111" s="151"/>
      <c r="BV111" s="151"/>
      <c r="BW111" s="151"/>
      <c r="BX111" s="151"/>
      <c r="BY111" s="151"/>
      <c r="BZ111" s="151"/>
      <c r="CA111" s="151"/>
      <c r="CB111" s="151"/>
      <c r="CC111" s="151"/>
      <c r="CD111" s="151"/>
      <c r="CE111" s="151"/>
      <c r="CF111" s="151"/>
      <c r="CG111" s="151"/>
      <c r="CH111" s="151"/>
      <c r="CI111" s="151"/>
      <c r="CJ111" s="151"/>
      <c r="CK111" s="151"/>
      <c r="CL111" s="151"/>
      <c r="CM111" s="151"/>
      <c r="CN111" s="151"/>
      <c r="CO111" s="151"/>
      <c r="CP111" s="151"/>
      <c r="CQ111" s="151"/>
      <c r="CR111" s="151"/>
      <c r="CS111" s="151"/>
      <c r="CT111" s="151"/>
      <c r="CU111" s="151"/>
      <c r="CV111" s="151"/>
      <c r="CW111" s="151"/>
      <c r="CX111" s="151"/>
      <c r="CY111" s="151"/>
      <c r="CZ111" s="151"/>
      <c r="DA111" s="151"/>
      <c r="DB111" s="151"/>
      <c r="DC111" s="151"/>
      <c r="DD111" s="151"/>
      <c r="DE111" s="151"/>
      <c r="DF111" s="151"/>
      <c r="DG111" s="151"/>
      <c r="DH111" s="151"/>
      <c r="DI111" s="151"/>
      <c r="DJ111" s="151"/>
      <c r="DK111" s="151"/>
      <c r="DL111" s="151"/>
      <c r="DM111" s="151"/>
      <c r="DN111" s="151"/>
      <c r="DO111" s="151"/>
      <c r="DP111" s="151"/>
      <c r="DQ111" s="151"/>
      <c r="DR111" s="151"/>
      <c r="DS111" s="151"/>
      <c r="DT111" s="151"/>
      <c r="DU111" s="151"/>
      <c r="DV111" s="151"/>
      <c r="DW111" s="151"/>
      <c r="DX111" s="151"/>
      <c r="DY111" s="151"/>
      <c r="DZ111" s="151"/>
      <c r="EA111" s="151"/>
      <c r="EB111" s="151"/>
      <c r="EC111" s="151"/>
      <c r="ED111" s="151"/>
      <c r="EE111" s="151"/>
      <c r="EF111" s="151"/>
      <c r="EG111" s="151"/>
      <c r="EH111" s="151"/>
      <c r="EI111" s="151"/>
      <c r="EJ111" s="151"/>
      <c r="EK111" s="151"/>
      <c r="EL111" s="151"/>
      <c r="EM111" s="151"/>
      <c r="EN111" s="151"/>
      <c r="EO111" s="151"/>
      <c r="EP111" s="151"/>
      <c r="EQ111" s="151"/>
      <c r="ER111" s="151"/>
      <c r="ES111" s="151"/>
      <c r="ET111" s="151"/>
      <c r="EU111" s="151"/>
      <c r="EV111" s="151"/>
      <c r="EW111" s="151"/>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row>
    <row r="112" spans="1:219" s="70" customFormat="1" ht="12.75" customHeight="1" x14ac:dyDescent="0.25">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51"/>
      <c r="AW112" s="151"/>
      <c r="AX112" s="151"/>
      <c r="AY112" s="151"/>
      <c r="AZ112" s="151"/>
      <c r="BA112" s="151"/>
      <c r="BB112" s="151"/>
      <c r="BC112" s="151"/>
      <c r="BD112" s="151"/>
      <c r="BE112" s="151"/>
      <c r="BF112" s="151"/>
      <c r="BG112" s="151"/>
      <c r="BH112" s="151"/>
      <c r="BI112" s="151"/>
      <c r="BJ112" s="151"/>
      <c r="BK112" s="151"/>
      <c r="BL112" s="151"/>
      <c r="BM112" s="151"/>
      <c r="BN112" s="151"/>
      <c r="BO112" s="151"/>
      <c r="BP112" s="151"/>
      <c r="BQ112" s="151"/>
      <c r="BR112" s="151"/>
      <c r="BS112" s="151"/>
      <c r="BT112" s="151"/>
      <c r="BU112" s="151"/>
      <c r="BV112" s="151"/>
      <c r="BW112" s="151"/>
      <c r="BX112" s="151"/>
      <c r="BY112" s="151"/>
      <c r="BZ112" s="151"/>
      <c r="CA112" s="151"/>
      <c r="CB112" s="151"/>
      <c r="CC112" s="151"/>
      <c r="CD112" s="151"/>
      <c r="CE112" s="151"/>
      <c r="CF112" s="151"/>
      <c r="CG112" s="151"/>
      <c r="CH112" s="151"/>
      <c r="CI112" s="151"/>
      <c r="CJ112" s="151"/>
      <c r="CK112" s="151"/>
      <c r="CL112" s="151"/>
      <c r="CM112" s="151"/>
      <c r="CN112" s="151"/>
      <c r="CO112" s="151"/>
      <c r="CP112" s="151"/>
      <c r="CQ112" s="151"/>
      <c r="CR112" s="151"/>
      <c r="CS112" s="151"/>
      <c r="CT112" s="151"/>
      <c r="CU112" s="151"/>
      <c r="CV112" s="151"/>
      <c r="CW112" s="151"/>
      <c r="CX112" s="151"/>
      <c r="CY112" s="151"/>
      <c r="CZ112" s="151"/>
      <c r="DA112" s="151"/>
      <c r="DB112" s="151"/>
      <c r="DC112" s="151"/>
      <c r="DD112" s="151"/>
      <c r="DE112" s="151"/>
      <c r="DF112" s="151"/>
      <c r="DG112" s="151"/>
      <c r="DH112" s="151"/>
      <c r="DI112" s="151"/>
      <c r="DJ112" s="151"/>
      <c r="DK112" s="151"/>
      <c r="DL112" s="151"/>
      <c r="DM112" s="151"/>
      <c r="DN112" s="151"/>
      <c r="DO112" s="151"/>
      <c r="DP112" s="151"/>
      <c r="DQ112" s="151"/>
      <c r="DR112" s="151"/>
      <c r="DS112" s="151"/>
      <c r="DT112" s="151"/>
      <c r="DU112" s="151"/>
      <c r="DV112" s="151"/>
      <c r="DW112" s="151"/>
      <c r="DX112" s="151"/>
      <c r="DY112" s="151"/>
      <c r="DZ112" s="151"/>
      <c r="EA112" s="151"/>
      <c r="EB112" s="151"/>
      <c r="EC112" s="151"/>
      <c r="ED112" s="151"/>
      <c r="EE112" s="151"/>
      <c r="EF112" s="151"/>
      <c r="EG112" s="151"/>
      <c r="EH112" s="151"/>
      <c r="EI112" s="151"/>
      <c r="EJ112" s="151"/>
      <c r="EK112" s="151"/>
      <c r="EL112" s="151"/>
      <c r="EM112" s="151"/>
      <c r="EN112" s="151"/>
      <c r="EO112" s="151"/>
      <c r="EP112" s="151"/>
      <c r="EQ112" s="151"/>
      <c r="ER112" s="151"/>
      <c r="ES112" s="151"/>
      <c r="ET112" s="151"/>
      <c r="EU112" s="151"/>
      <c r="EV112" s="151"/>
      <c r="EW112" s="151"/>
      <c r="EX112" s="69"/>
      <c r="EY112" s="69"/>
      <c r="EZ112" s="69"/>
      <c r="FA112" s="69"/>
      <c r="FB112" s="69"/>
      <c r="FC112" s="69"/>
      <c r="FD112" s="69"/>
      <c r="FE112" s="69"/>
      <c r="FF112" s="69"/>
      <c r="FG112" s="69"/>
      <c r="FH112" s="69"/>
      <c r="FI112" s="69"/>
      <c r="FJ112" s="69"/>
      <c r="FK112" s="69"/>
      <c r="FL112" s="69"/>
      <c r="FM112" s="69"/>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row>
    <row r="113" spans="1:219" s="70" customFormat="1" ht="12.75" customHeight="1" x14ac:dyDescent="0.25">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1"/>
      <c r="AM113" s="151"/>
      <c r="AN113" s="151"/>
      <c r="AO113" s="151"/>
      <c r="AP113" s="151"/>
      <c r="AQ113" s="151"/>
      <c r="AR113" s="151"/>
      <c r="AS113" s="151"/>
      <c r="AT113" s="151"/>
      <c r="AU113" s="151"/>
      <c r="AV113" s="151"/>
      <c r="AW113" s="151"/>
      <c r="AX113" s="151"/>
      <c r="AY113" s="151"/>
      <c r="AZ113" s="151"/>
      <c r="BA113" s="151"/>
      <c r="BB113" s="151"/>
      <c r="BC113" s="151"/>
      <c r="BD113" s="151"/>
      <c r="BE113" s="151"/>
      <c r="BF113" s="151"/>
      <c r="BG113" s="151"/>
      <c r="BH113" s="151"/>
      <c r="BI113" s="151"/>
      <c r="BJ113" s="151"/>
      <c r="BK113" s="151"/>
      <c r="BL113" s="151"/>
      <c r="BM113" s="151"/>
      <c r="BN113" s="151"/>
      <c r="BO113" s="151"/>
      <c r="BP113" s="151"/>
      <c r="BQ113" s="151"/>
      <c r="BR113" s="151"/>
      <c r="BS113" s="151"/>
      <c r="BT113" s="151"/>
      <c r="BU113" s="151"/>
      <c r="BV113" s="151"/>
      <c r="BW113" s="151"/>
      <c r="BX113" s="151"/>
      <c r="BY113" s="151"/>
      <c r="BZ113" s="151"/>
      <c r="CA113" s="151"/>
      <c r="CB113" s="151"/>
      <c r="CC113" s="151"/>
      <c r="CD113" s="151"/>
      <c r="CE113" s="151"/>
      <c r="CF113" s="151"/>
      <c r="CG113" s="151"/>
      <c r="CH113" s="151"/>
      <c r="CI113" s="151"/>
      <c r="CJ113" s="151"/>
      <c r="CK113" s="151"/>
      <c r="CL113" s="151"/>
      <c r="CM113" s="151"/>
      <c r="CN113" s="151"/>
      <c r="CO113" s="151"/>
      <c r="CP113" s="151"/>
      <c r="CQ113" s="151"/>
      <c r="CR113" s="151"/>
      <c r="CS113" s="151"/>
      <c r="CT113" s="151"/>
      <c r="CU113" s="151"/>
      <c r="CV113" s="151"/>
      <c r="CW113" s="151"/>
      <c r="CX113" s="151"/>
      <c r="CY113" s="151"/>
      <c r="CZ113" s="151"/>
      <c r="DA113" s="151"/>
      <c r="DB113" s="151"/>
      <c r="DC113" s="151"/>
      <c r="DD113" s="151"/>
      <c r="DE113" s="151"/>
      <c r="DF113" s="151"/>
      <c r="DG113" s="151"/>
      <c r="DH113" s="151"/>
      <c r="DI113" s="151"/>
      <c r="DJ113" s="151"/>
      <c r="DK113" s="151"/>
      <c r="DL113" s="151"/>
      <c r="DM113" s="151"/>
      <c r="DN113" s="151"/>
      <c r="DO113" s="151"/>
      <c r="DP113" s="151"/>
      <c r="DQ113" s="151"/>
      <c r="DR113" s="151"/>
      <c r="DS113" s="151"/>
      <c r="DT113" s="151"/>
      <c r="DU113" s="151"/>
      <c r="DV113" s="151"/>
      <c r="DW113" s="151"/>
      <c r="DX113" s="151"/>
      <c r="DY113" s="151"/>
      <c r="DZ113" s="151"/>
      <c r="EA113" s="151"/>
      <c r="EB113" s="151"/>
      <c r="EC113" s="151"/>
      <c r="ED113" s="151"/>
      <c r="EE113" s="151"/>
      <c r="EF113" s="151"/>
      <c r="EG113" s="151"/>
      <c r="EH113" s="151"/>
      <c r="EI113" s="151"/>
      <c r="EJ113" s="151"/>
      <c r="EK113" s="151"/>
      <c r="EL113" s="151"/>
      <c r="EM113" s="151"/>
      <c r="EN113" s="151"/>
      <c r="EO113" s="151"/>
      <c r="EP113" s="151"/>
      <c r="EQ113" s="151"/>
      <c r="ER113" s="151"/>
      <c r="ES113" s="151"/>
      <c r="ET113" s="151"/>
      <c r="EU113" s="151"/>
      <c r="EV113" s="151"/>
      <c r="EW113" s="151"/>
      <c r="EX113" s="69"/>
      <c r="EY113" s="69"/>
      <c r="EZ113" s="69"/>
      <c r="FA113" s="69"/>
      <c r="FB113" s="69"/>
      <c r="FC113" s="69"/>
      <c r="FD113" s="69"/>
      <c r="FE113" s="69"/>
      <c r="FF113" s="69"/>
      <c r="FG113" s="69"/>
      <c r="FH113" s="69"/>
      <c r="FI113" s="69"/>
      <c r="FJ113" s="69"/>
      <c r="FK113" s="69"/>
      <c r="FL113" s="69"/>
      <c r="FM113" s="69"/>
      <c r="FN113" s="69"/>
      <c r="FO113" s="69"/>
      <c r="FP113" s="69"/>
      <c r="FQ113" s="69"/>
      <c r="FR113" s="69"/>
      <c r="FS113" s="69"/>
      <c r="FT113" s="69"/>
      <c r="FU113" s="69"/>
      <c r="FV113" s="69"/>
      <c r="FW113" s="69"/>
      <c r="FX113" s="69"/>
      <c r="FY113" s="69"/>
      <c r="FZ113" s="69"/>
      <c r="GA113" s="69"/>
      <c r="GB113" s="69"/>
      <c r="GC113" s="69"/>
      <c r="GD113" s="69"/>
      <c r="GE113" s="69"/>
      <c r="GF113" s="69"/>
      <c r="GG113" s="69"/>
      <c r="GH113" s="69"/>
      <c r="GI113" s="69"/>
      <c r="GJ113" s="69"/>
      <c r="GK113" s="69"/>
      <c r="GL113" s="69"/>
      <c r="GM113" s="69"/>
      <c r="GN113" s="69"/>
      <c r="GO113" s="69"/>
      <c r="GP113" s="69"/>
      <c r="GQ113" s="69"/>
      <c r="GR113" s="69"/>
      <c r="GS113" s="69"/>
      <c r="GT113" s="69"/>
      <c r="GU113" s="69"/>
      <c r="GV113" s="69"/>
      <c r="GW113" s="69"/>
      <c r="GX113" s="69"/>
      <c r="GY113" s="69"/>
      <c r="GZ113" s="69"/>
      <c r="HA113" s="69"/>
      <c r="HB113" s="69"/>
      <c r="HC113" s="69"/>
      <c r="HD113" s="69"/>
      <c r="HE113" s="69"/>
      <c r="HF113" s="69"/>
      <c r="HG113" s="69"/>
      <c r="HH113" s="69"/>
      <c r="HI113" s="69"/>
      <c r="HJ113" s="69"/>
      <c r="HK113" s="69"/>
    </row>
    <row r="114" spans="1:219" s="70" customFormat="1" ht="12.75" customHeight="1" x14ac:dyDescent="0.25">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51"/>
      <c r="AW114" s="151"/>
      <c r="AX114" s="151"/>
      <c r="AY114" s="151"/>
      <c r="AZ114" s="151"/>
      <c r="BA114" s="151"/>
      <c r="BB114" s="151"/>
      <c r="BC114" s="151"/>
      <c r="BD114" s="151"/>
      <c r="BE114" s="151"/>
      <c r="BF114" s="151"/>
      <c r="BG114" s="151"/>
      <c r="BH114" s="151"/>
      <c r="BI114" s="151"/>
      <c r="BJ114" s="151"/>
      <c r="BK114" s="151"/>
      <c r="BL114" s="151"/>
      <c r="BM114" s="151"/>
      <c r="BN114" s="151"/>
      <c r="BO114" s="151"/>
      <c r="BP114" s="151"/>
      <c r="BQ114" s="151"/>
      <c r="BR114" s="151"/>
      <c r="BS114" s="151"/>
      <c r="BT114" s="151"/>
      <c r="BU114" s="151"/>
      <c r="BV114" s="151"/>
      <c r="BW114" s="151"/>
      <c r="BX114" s="151"/>
      <c r="BY114" s="151"/>
      <c r="BZ114" s="151"/>
      <c r="CA114" s="151"/>
      <c r="CB114" s="151"/>
      <c r="CC114" s="151"/>
      <c r="CD114" s="151"/>
      <c r="CE114" s="151"/>
      <c r="CF114" s="151"/>
      <c r="CG114" s="151"/>
      <c r="CH114" s="151"/>
      <c r="CI114" s="151"/>
      <c r="CJ114" s="151"/>
      <c r="CK114" s="151"/>
      <c r="CL114" s="151"/>
      <c r="CM114" s="151"/>
      <c r="CN114" s="151"/>
      <c r="CO114" s="151"/>
      <c r="CP114" s="151"/>
      <c r="CQ114" s="151"/>
      <c r="CR114" s="151"/>
      <c r="CS114" s="151"/>
      <c r="CT114" s="151"/>
      <c r="CU114" s="151"/>
      <c r="CV114" s="151"/>
      <c r="CW114" s="151"/>
      <c r="CX114" s="151"/>
      <c r="CY114" s="151"/>
      <c r="CZ114" s="151"/>
      <c r="DA114" s="151"/>
      <c r="DB114" s="151"/>
      <c r="DC114" s="151"/>
      <c r="DD114" s="151"/>
      <c r="DE114" s="151"/>
      <c r="DF114" s="151"/>
      <c r="DG114" s="151"/>
      <c r="DH114" s="151"/>
      <c r="DI114" s="151"/>
      <c r="DJ114" s="151"/>
      <c r="DK114" s="151"/>
      <c r="DL114" s="151"/>
      <c r="DM114" s="151"/>
      <c r="DN114" s="151"/>
      <c r="DO114" s="151"/>
      <c r="DP114" s="151"/>
      <c r="DQ114" s="151"/>
      <c r="DR114" s="151"/>
      <c r="DS114" s="151"/>
      <c r="DT114" s="151"/>
      <c r="DU114" s="151"/>
      <c r="DV114" s="151"/>
      <c r="DW114" s="151"/>
      <c r="DX114" s="151"/>
      <c r="DY114" s="151"/>
      <c r="DZ114" s="151"/>
      <c r="EA114" s="151"/>
      <c r="EB114" s="151"/>
      <c r="EC114" s="151"/>
      <c r="ED114" s="151"/>
      <c r="EE114" s="151"/>
      <c r="EF114" s="151"/>
      <c r="EG114" s="151"/>
      <c r="EH114" s="151"/>
      <c r="EI114" s="151"/>
      <c r="EJ114" s="151"/>
      <c r="EK114" s="151"/>
      <c r="EL114" s="151"/>
      <c r="EM114" s="151"/>
      <c r="EN114" s="151"/>
      <c r="EO114" s="151"/>
      <c r="EP114" s="151"/>
      <c r="EQ114" s="151"/>
      <c r="ER114" s="151"/>
      <c r="ES114" s="151"/>
      <c r="ET114" s="151"/>
      <c r="EU114" s="151"/>
      <c r="EV114" s="151"/>
      <c r="EW114" s="151"/>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row>
    <row r="115" spans="1:219" s="70" customFormat="1" ht="12.75" customHeight="1" x14ac:dyDescent="0.25">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151"/>
      <c r="AM115" s="151"/>
      <c r="AN115" s="151"/>
      <c r="AO115" s="151"/>
      <c r="AP115" s="151"/>
      <c r="AQ115" s="151"/>
      <c r="AR115" s="151"/>
      <c r="AS115" s="151"/>
      <c r="AT115" s="151"/>
      <c r="AU115" s="151"/>
      <c r="AV115" s="151"/>
      <c r="AW115" s="151"/>
      <c r="AX115" s="151"/>
      <c r="AY115" s="151"/>
      <c r="AZ115" s="151"/>
      <c r="BA115" s="151"/>
      <c r="BB115" s="151"/>
      <c r="BC115" s="151"/>
      <c r="BD115" s="151"/>
      <c r="BE115" s="151"/>
      <c r="BF115" s="151"/>
      <c r="BG115" s="151"/>
      <c r="BH115" s="151"/>
      <c r="BI115" s="151"/>
      <c r="BJ115" s="151"/>
      <c r="BK115" s="151"/>
      <c r="BL115" s="151"/>
      <c r="BM115" s="151"/>
      <c r="BN115" s="151"/>
      <c r="BO115" s="151"/>
      <c r="BP115" s="151"/>
      <c r="BQ115" s="151"/>
      <c r="BR115" s="151"/>
      <c r="BS115" s="151"/>
      <c r="BT115" s="151"/>
      <c r="BU115" s="151"/>
      <c r="BV115" s="151"/>
      <c r="BW115" s="151"/>
      <c r="BX115" s="151"/>
      <c r="BY115" s="151"/>
      <c r="BZ115" s="151"/>
      <c r="CA115" s="151"/>
      <c r="CB115" s="151"/>
      <c r="CC115" s="151"/>
      <c r="CD115" s="151"/>
      <c r="CE115" s="151"/>
      <c r="CF115" s="151"/>
      <c r="CG115" s="151"/>
      <c r="CH115" s="151"/>
      <c r="CI115" s="151"/>
      <c r="CJ115" s="151"/>
      <c r="CK115" s="151"/>
      <c r="CL115" s="151"/>
      <c r="CM115" s="151"/>
      <c r="CN115" s="151"/>
      <c r="CO115" s="151"/>
      <c r="CP115" s="151"/>
      <c r="CQ115" s="151"/>
      <c r="CR115" s="151"/>
      <c r="CS115" s="151"/>
      <c r="CT115" s="151"/>
      <c r="CU115" s="151"/>
      <c r="CV115" s="151"/>
      <c r="CW115" s="151"/>
      <c r="CX115" s="151"/>
      <c r="CY115" s="151"/>
      <c r="CZ115" s="151"/>
      <c r="DA115" s="151"/>
      <c r="DB115" s="151"/>
      <c r="DC115" s="151"/>
      <c r="DD115" s="151"/>
      <c r="DE115" s="151"/>
      <c r="DF115" s="151"/>
      <c r="DG115" s="151"/>
      <c r="DH115" s="151"/>
      <c r="DI115" s="151"/>
      <c r="DJ115" s="151"/>
      <c r="DK115" s="151"/>
      <c r="DL115" s="151"/>
      <c r="DM115" s="151"/>
      <c r="DN115" s="151"/>
      <c r="DO115" s="151"/>
      <c r="DP115" s="151"/>
      <c r="DQ115" s="151"/>
      <c r="DR115" s="151"/>
      <c r="DS115" s="151"/>
      <c r="DT115" s="151"/>
      <c r="DU115" s="151"/>
      <c r="DV115" s="151"/>
      <c r="DW115" s="151"/>
      <c r="DX115" s="151"/>
      <c r="DY115" s="151"/>
      <c r="DZ115" s="151"/>
      <c r="EA115" s="151"/>
      <c r="EB115" s="151"/>
      <c r="EC115" s="151"/>
      <c r="ED115" s="151"/>
      <c r="EE115" s="151"/>
      <c r="EF115" s="151"/>
      <c r="EG115" s="151"/>
      <c r="EH115" s="151"/>
      <c r="EI115" s="151"/>
      <c r="EJ115" s="151"/>
      <c r="EK115" s="151"/>
      <c r="EL115" s="151"/>
      <c r="EM115" s="151"/>
      <c r="EN115" s="151"/>
      <c r="EO115" s="151"/>
      <c r="EP115" s="151"/>
      <c r="EQ115" s="151"/>
      <c r="ER115" s="151"/>
      <c r="ES115" s="151"/>
      <c r="ET115" s="151"/>
      <c r="EU115" s="151"/>
      <c r="EV115" s="151"/>
      <c r="EW115" s="151"/>
      <c r="EX115" s="69"/>
      <c r="EY115" s="69"/>
      <c r="EZ115" s="69"/>
      <c r="FA115" s="69"/>
      <c r="FB115" s="69"/>
      <c r="FC115" s="69"/>
      <c r="FD115" s="69"/>
      <c r="FE115" s="69"/>
      <c r="FF115" s="69"/>
      <c r="FG115" s="69"/>
      <c r="FH115" s="69"/>
      <c r="FI115" s="69"/>
      <c r="FJ115" s="69"/>
      <c r="FK115" s="69"/>
      <c r="FL115" s="69"/>
      <c r="FM115" s="69"/>
      <c r="FN115" s="69"/>
      <c r="FO115" s="69"/>
      <c r="FP115" s="69"/>
      <c r="FQ115" s="69"/>
      <c r="FR115" s="69"/>
      <c r="FS115" s="69"/>
      <c r="FT115" s="69"/>
      <c r="FU115" s="69"/>
      <c r="FV115" s="69"/>
      <c r="FW115" s="69"/>
      <c r="FX115" s="69"/>
      <c r="FY115" s="69"/>
      <c r="FZ115" s="69"/>
      <c r="GA115" s="69"/>
      <c r="GB115" s="69"/>
      <c r="GC115" s="69"/>
      <c r="GD115" s="69"/>
      <c r="GE115" s="69"/>
      <c r="GF115" s="69"/>
      <c r="GG115" s="69"/>
      <c r="GH115" s="69"/>
      <c r="GI115" s="69"/>
      <c r="GJ115" s="69"/>
      <c r="GK115" s="69"/>
      <c r="GL115" s="69"/>
      <c r="GM115" s="69"/>
      <c r="GN115" s="69"/>
      <c r="GO115" s="69"/>
      <c r="GP115" s="69"/>
      <c r="GQ115" s="69"/>
      <c r="GR115" s="69"/>
      <c r="GS115" s="69"/>
      <c r="GT115" s="69"/>
      <c r="GU115" s="69"/>
      <c r="GV115" s="69"/>
      <c r="GW115" s="69"/>
      <c r="GX115" s="69"/>
      <c r="GY115" s="69"/>
      <c r="GZ115" s="69"/>
      <c r="HA115" s="69"/>
      <c r="HB115" s="69"/>
      <c r="HC115" s="69"/>
      <c r="HD115" s="69"/>
      <c r="HE115" s="69"/>
      <c r="HF115" s="69"/>
      <c r="HG115" s="69"/>
      <c r="HH115" s="69"/>
      <c r="HI115" s="69"/>
      <c r="HJ115" s="69"/>
      <c r="HK115" s="69"/>
    </row>
    <row r="116" spans="1:219" s="70" customFormat="1" ht="12.75" customHeight="1" x14ac:dyDescent="0.25">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51"/>
      <c r="AW116" s="151"/>
      <c r="AX116" s="151"/>
      <c r="AY116" s="151"/>
      <c r="AZ116" s="151"/>
      <c r="BA116" s="151"/>
      <c r="BB116" s="151"/>
      <c r="BC116" s="151"/>
      <c r="BD116" s="151"/>
      <c r="BE116" s="151"/>
      <c r="BF116" s="151"/>
      <c r="BG116" s="151"/>
      <c r="BH116" s="151"/>
      <c r="BI116" s="151"/>
      <c r="BJ116" s="151"/>
      <c r="BK116" s="151"/>
      <c r="BL116" s="151"/>
      <c r="BM116" s="151"/>
      <c r="BN116" s="151"/>
      <c r="BO116" s="151"/>
      <c r="BP116" s="151"/>
      <c r="BQ116" s="151"/>
      <c r="BR116" s="151"/>
      <c r="BS116" s="151"/>
      <c r="BT116" s="151"/>
      <c r="BU116" s="151"/>
      <c r="BV116" s="151"/>
      <c r="BW116" s="151"/>
      <c r="BX116" s="151"/>
      <c r="BY116" s="151"/>
      <c r="BZ116" s="151"/>
      <c r="CA116" s="151"/>
      <c r="CB116" s="151"/>
      <c r="CC116" s="151"/>
      <c r="CD116" s="151"/>
      <c r="CE116" s="151"/>
      <c r="CF116" s="151"/>
      <c r="CG116" s="151"/>
      <c r="CH116" s="151"/>
      <c r="CI116" s="151"/>
      <c r="CJ116" s="151"/>
      <c r="CK116" s="151"/>
      <c r="CL116" s="151"/>
      <c r="CM116" s="151"/>
      <c r="CN116" s="151"/>
      <c r="CO116" s="151"/>
      <c r="CP116" s="151"/>
      <c r="CQ116" s="151"/>
      <c r="CR116" s="151"/>
      <c r="CS116" s="151"/>
      <c r="CT116" s="151"/>
      <c r="CU116" s="151"/>
      <c r="CV116" s="151"/>
      <c r="CW116" s="151"/>
      <c r="CX116" s="151"/>
      <c r="CY116" s="151"/>
      <c r="CZ116" s="151"/>
      <c r="DA116" s="151"/>
      <c r="DB116" s="151"/>
      <c r="DC116" s="151"/>
      <c r="DD116" s="151"/>
      <c r="DE116" s="151"/>
      <c r="DF116" s="151"/>
      <c r="DG116" s="151"/>
      <c r="DH116" s="151"/>
      <c r="DI116" s="151"/>
      <c r="DJ116" s="151"/>
      <c r="DK116" s="151"/>
      <c r="DL116" s="151"/>
      <c r="DM116" s="151"/>
      <c r="DN116" s="151"/>
      <c r="DO116" s="151"/>
      <c r="DP116" s="151"/>
      <c r="DQ116" s="151"/>
      <c r="DR116" s="151"/>
      <c r="DS116" s="151"/>
      <c r="DT116" s="151"/>
      <c r="DU116" s="151"/>
      <c r="DV116" s="151"/>
      <c r="DW116" s="151"/>
      <c r="DX116" s="151"/>
      <c r="DY116" s="151"/>
      <c r="DZ116" s="151"/>
      <c r="EA116" s="151"/>
      <c r="EB116" s="151"/>
      <c r="EC116" s="151"/>
      <c r="ED116" s="151"/>
      <c r="EE116" s="151"/>
      <c r="EF116" s="151"/>
      <c r="EG116" s="151"/>
      <c r="EH116" s="151"/>
      <c r="EI116" s="151"/>
      <c r="EJ116" s="151"/>
      <c r="EK116" s="151"/>
      <c r="EL116" s="151"/>
      <c r="EM116" s="151"/>
      <c r="EN116" s="151"/>
      <c r="EO116" s="151"/>
      <c r="EP116" s="151"/>
      <c r="EQ116" s="151"/>
      <c r="ER116" s="151"/>
      <c r="ES116" s="151"/>
      <c r="ET116" s="151"/>
      <c r="EU116" s="151"/>
      <c r="EV116" s="151"/>
      <c r="EW116" s="151"/>
      <c r="EX116" s="69"/>
      <c r="EY116" s="69"/>
      <c r="EZ116" s="69"/>
      <c r="FA116" s="69"/>
      <c r="FB116" s="69"/>
      <c r="FC116" s="69"/>
      <c r="FD116" s="69"/>
      <c r="FE116" s="69"/>
      <c r="FF116" s="69"/>
      <c r="FG116" s="69"/>
      <c r="FH116" s="69"/>
      <c r="FI116" s="69"/>
      <c r="FJ116" s="69"/>
      <c r="FK116" s="69"/>
      <c r="FL116" s="69"/>
      <c r="FM116" s="69"/>
      <c r="FN116" s="69"/>
      <c r="FO116" s="69"/>
      <c r="FP116" s="69"/>
      <c r="FQ116" s="69"/>
      <c r="FR116" s="69"/>
      <c r="FS116" s="69"/>
      <c r="FT116" s="69"/>
      <c r="FU116" s="69"/>
      <c r="FV116" s="69"/>
      <c r="FW116" s="69"/>
      <c r="FX116" s="69"/>
      <c r="FY116" s="69"/>
      <c r="FZ116" s="69"/>
      <c r="GA116" s="69"/>
      <c r="GB116" s="69"/>
      <c r="GC116" s="69"/>
      <c r="GD116" s="69"/>
      <c r="GE116" s="69"/>
      <c r="GF116" s="69"/>
      <c r="GG116" s="69"/>
      <c r="GH116" s="69"/>
      <c r="GI116" s="69"/>
      <c r="GJ116" s="69"/>
      <c r="GK116" s="69"/>
      <c r="GL116" s="69"/>
      <c r="GM116" s="69"/>
      <c r="GN116" s="69"/>
      <c r="GO116" s="69"/>
      <c r="GP116" s="69"/>
      <c r="GQ116" s="69"/>
      <c r="GR116" s="69"/>
      <c r="GS116" s="69"/>
      <c r="GT116" s="69"/>
      <c r="GU116" s="69"/>
      <c r="GV116" s="69"/>
      <c r="GW116" s="69"/>
      <c r="GX116" s="69"/>
      <c r="GY116" s="69"/>
      <c r="GZ116" s="69"/>
      <c r="HA116" s="69"/>
      <c r="HB116" s="69"/>
      <c r="HC116" s="69"/>
      <c r="HD116" s="69"/>
      <c r="HE116" s="69"/>
      <c r="HF116" s="69"/>
      <c r="HG116" s="69"/>
      <c r="HH116" s="69"/>
      <c r="HI116" s="69"/>
      <c r="HJ116" s="69"/>
      <c r="HK116" s="69"/>
    </row>
    <row r="117" spans="1:219" s="70" customFormat="1" ht="12.75" customHeight="1" x14ac:dyDescent="0.25">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c r="AI117" s="151"/>
      <c r="AJ117" s="151"/>
      <c r="AK117" s="151"/>
      <c r="AL117" s="151"/>
      <c r="AM117" s="151"/>
      <c r="AN117" s="151"/>
      <c r="AO117" s="151"/>
      <c r="AP117" s="151"/>
      <c r="AQ117" s="151"/>
      <c r="AR117" s="151"/>
      <c r="AS117" s="151"/>
      <c r="AT117" s="151"/>
      <c r="AU117" s="151"/>
      <c r="AV117" s="151"/>
      <c r="AW117" s="151"/>
      <c r="AX117" s="151"/>
      <c r="AY117" s="151"/>
      <c r="AZ117" s="151"/>
      <c r="BA117" s="151"/>
      <c r="BB117" s="151"/>
      <c r="BC117" s="151"/>
      <c r="BD117" s="151"/>
      <c r="BE117" s="151"/>
      <c r="BF117" s="151"/>
      <c r="BG117" s="151"/>
      <c r="BH117" s="151"/>
      <c r="BI117" s="151"/>
      <c r="BJ117" s="151"/>
      <c r="BK117" s="151"/>
      <c r="BL117" s="151"/>
      <c r="BM117" s="151"/>
      <c r="BN117" s="151"/>
      <c r="BO117" s="151"/>
      <c r="BP117" s="151"/>
      <c r="BQ117" s="151"/>
      <c r="BR117" s="151"/>
      <c r="BS117" s="151"/>
      <c r="BT117" s="151"/>
      <c r="BU117" s="151"/>
      <c r="BV117" s="151"/>
      <c r="BW117" s="151"/>
      <c r="BX117" s="151"/>
      <c r="BY117" s="151"/>
      <c r="BZ117" s="151"/>
      <c r="CA117" s="151"/>
      <c r="CB117" s="151"/>
      <c r="CC117" s="151"/>
      <c r="CD117" s="151"/>
      <c r="CE117" s="151"/>
      <c r="CF117" s="151"/>
      <c r="CG117" s="151"/>
      <c r="CH117" s="151"/>
      <c r="CI117" s="151"/>
      <c r="CJ117" s="151"/>
      <c r="CK117" s="151"/>
      <c r="CL117" s="151"/>
      <c r="CM117" s="151"/>
      <c r="CN117" s="151"/>
      <c r="CO117" s="151"/>
      <c r="CP117" s="151"/>
      <c r="CQ117" s="151"/>
      <c r="CR117" s="151"/>
      <c r="CS117" s="151"/>
      <c r="CT117" s="151"/>
      <c r="CU117" s="151"/>
      <c r="CV117" s="151"/>
      <c r="CW117" s="151"/>
      <c r="CX117" s="151"/>
      <c r="CY117" s="151"/>
      <c r="CZ117" s="151"/>
      <c r="DA117" s="151"/>
      <c r="DB117" s="151"/>
      <c r="DC117" s="151"/>
      <c r="DD117" s="151"/>
      <c r="DE117" s="151"/>
      <c r="DF117" s="151"/>
      <c r="DG117" s="151"/>
      <c r="DH117" s="151"/>
      <c r="DI117" s="151"/>
      <c r="DJ117" s="151"/>
      <c r="DK117" s="151"/>
      <c r="DL117" s="151"/>
      <c r="DM117" s="151"/>
      <c r="DN117" s="151"/>
      <c r="DO117" s="151"/>
      <c r="DP117" s="151"/>
      <c r="DQ117" s="151"/>
      <c r="DR117" s="151"/>
      <c r="DS117" s="151"/>
      <c r="DT117" s="151"/>
      <c r="DU117" s="151"/>
      <c r="DV117" s="151"/>
      <c r="DW117" s="151"/>
      <c r="DX117" s="151"/>
      <c r="DY117" s="151"/>
      <c r="DZ117" s="151"/>
      <c r="EA117" s="151"/>
      <c r="EB117" s="151"/>
      <c r="EC117" s="151"/>
      <c r="ED117" s="151"/>
      <c r="EE117" s="151"/>
      <c r="EF117" s="151"/>
      <c r="EG117" s="151"/>
      <c r="EH117" s="151"/>
      <c r="EI117" s="151"/>
      <c r="EJ117" s="151"/>
      <c r="EK117" s="151"/>
      <c r="EL117" s="151"/>
      <c r="EM117" s="151"/>
      <c r="EN117" s="151"/>
      <c r="EO117" s="151"/>
      <c r="EP117" s="151"/>
      <c r="EQ117" s="151"/>
      <c r="ER117" s="151"/>
      <c r="ES117" s="151"/>
      <c r="ET117" s="151"/>
      <c r="EU117" s="151"/>
      <c r="EV117" s="151"/>
      <c r="EW117" s="151"/>
      <c r="EX117" s="69"/>
      <c r="EY117" s="69"/>
      <c r="EZ117" s="69"/>
      <c r="FA117" s="69"/>
      <c r="FB117" s="69"/>
      <c r="FC117" s="69"/>
      <c r="FD117" s="69"/>
      <c r="FE117" s="69"/>
      <c r="FF117" s="69"/>
      <c r="FG117" s="69"/>
      <c r="FH117" s="69"/>
      <c r="FI117" s="69"/>
      <c r="FJ117" s="69"/>
      <c r="FK117" s="69"/>
      <c r="FL117" s="69"/>
      <c r="FM117" s="69"/>
      <c r="FN117" s="69"/>
      <c r="FO117" s="69"/>
      <c r="FP117" s="69"/>
      <c r="FQ117" s="69"/>
      <c r="FR117" s="69"/>
      <c r="FS117" s="69"/>
      <c r="FT117" s="69"/>
      <c r="FU117" s="69"/>
      <c r="FV117" s="69"/>
      <c r="FW117" s="69"/>
      <c r="FX117" s="69"/>
      <c r="FY117" s="69"/>
      <c r="FZ117" s="69"/>
      <c r="GA117" s="69"/>
      <c r="GB117" s="69"/>
      <c r="GC117" s="69"/>
      <c r="GD117" s="69"/>
      <c r="GE117" s="69"/>
      <c r="GF117" s="69"/>
      <c r="GG117" s="69"/>
      <c r="GH117" s="69"/>
      <c r="GI117" s="69"/>
      <c r="GJ117" s="69"/>
      <c r="GK117" s="69"/>
      <c r="GL117" s="69"/>
      <c r="GM117" s="69"/>
      <c r="GN117" s="69"/>
      <c r="GO117" s="69"/>
      <c r="GP117" s="69"/>
      <c r="GQ117" s="69"/>
      <c r="GR117" s="69"/>
      <c r="GS117" s="69"/>
      <c r="GT117" s="69"/>
      <c r="GU117" s="69"/>
      <c r="GV117" s="69"/>
      <c r="GW117" s="69"/>
      <c r="GX117" s="69"/>
      <c r="GY117" s="69"/>
      <c r="GZ117" s="69"/>
      <c r="HA117" s="69"/>
      <c r="HB117" s="69"/>
      <c r="HC117" s="69"/>
      <c r="HD117" s="69"/>
      <c r="HE117" s="69"/>
      <c r="HF117" s="69"/>
      <c r="HG117" s="69"/>
      <c r="HH117" s="69"/>
      <c r="HI117" s="69"/>
      <c r="HJ117" s="69"/>
      <c r="HK117" s="69"/>
    </row>
    <row r="118" spans="1:219" s="70" customFormat="1" ht="12.75" customHeight="1" x14ac:dyDescent="0.25">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1"/>
      <c r="AM118" s="151"/>
      <c r="AN118" s="151"/>
      <c r="AO118" s="151"/>
      <c r="AP118" s="151"/>
      <c r="AQ118" s="151"/>
      <c r="AR118" s="151"/>
      <c r="AS118" s="151"/>
      <c r="AT118" s="151"/>
      <c r="AU118" s="151"/>
      <c r="AV118" s="151"/>
      <c r="AW118" s="151"/>
      <c r="AX118" s="151"/>
      <c r="AY118" s="151"/>
      <c r="AZ118" s="151"/>
      <c r="BA118" s="151"/>
      <c r="BB118" s="151"/>
      <c r="BC118" s="151"/>
      <c r="BD118" s="151"/>
      <c r="BE118" s="151"/>
      <c r="BF118" s="151"/>
      <c r="BG118" s="151"/>
      <c r="BH118" s="151"/>
      <c r="BI118" s="151"/>
      <c r="BJ118" s="151"/>
      <c r="BK118" s="151"/>
      <c r="BL118" s="151"/>
      <c r="BM118" s="151"/>
      <c r="BN118" s="151"/>
      <c r="BO118" s="151"/>
      <c r="BP118" s="151"/>
      <c r="BQ118" s="151"/>
      <c r="BR118" s="151"/>
      <c r="BS118" s="151"/>
      <c r="BT118" s="151"/>
      <c r="BU118" s="151"/>
      <c r="BV118" s="151"/>
      <c r="BW118" s="151"/>
      <c r="BX118" s="151"/>
      <c r="BY118" s="151"/>
      <c r="BZ118" s="151"/>
      <c r="CA118" s="151"/>
      <c r="CB118" s="151"/>
      <c r="CC118" s="151"/>
      <c r="CD118" s="151"/>
      <c r="CE118" s="151"/>
      <c r="CF118" s="151"/>
      <c r="CG118" s="151"/>
      <c r="CH118" s="151"/>
      <c r="CI118" s="151"/>
      <c r="CJ118" s="151"/>
      <c r="CK118" s="151"/>
      <c r="CL118" s="151"/>
      <c r="CM118" s="151"/>
      <c r="CN118" s="151"/>
      <c r="CO118" s="151"/>
      <c r="CP118" s="151"/>
      <c r="CQ118" s="151"/>
      <c r="CR118" s="151"/>
      <c r="CS118" s="151"/>
      <c r="CT118" s="151"/>
      <c r="CU118" s="151"/>
      <c r="CV118" s="151"/>
      <c r="CW118" s="151"/>
      <c r="CX118" s="151"/>
      <c r="CY118" s="151"/>
      <c r="CZ118" s="151"/>
      <c r="DA118" s="151"/>
      <c r="DB118" s="151"/>
      <c r="DC118" s="151"/>
      <c r="DD118" s="151"/>
      <c r="DE118" s="151"/>
      <c r="DF118" s="151"/>
      <c r="DG118" s="151"/>
      <c r="DH118" s="151"/>
      <c r="DI118" s="151"/>
      <c r="DJ118" s="151"/>
      <c r="DK118" s="151"/>
      <c r="DL118" s="151"/>
      <c r="DM118" s="151"/>
      <c r="DN118" s="151"/>
      <c r="DO118" s="151"/>
      <c r="DP118" s="151"/>
      <c r="DQ118" s="151"/>
      <c r="DR118" s="151"/>
      <c r="DS118" s="151"/>
      <c r="DT118" s="151"/>
      <c r="DU118" s="151"/>
      <c r="DV118" s="151"/>
      <c r="DW118" s="151"/>
      <c r="DX118" s="151"/>
      <c r="DY118" s="151"/>
      <c r="DZ118" s="151"/>
      <c r="EA118" s="151"/>
      <c r="EB118" s="151"/>
      <c r="EC118" s="151"/>
      <c r="ED118" s="151"/>
      <c r="EE118" s="151"/>
      <c r="EF118" s="151"/>
      <c r="EG118" s="151"/>
      <c r="EH118" s="151"/>
      <c r="EI118" s="151"/>
      <c r="EJ118" s="151"/>
      <c r="EK118" s="151"/>
      <c r="EL118" s="151"/>
      <c r="EM118" s="151"/>
      <c r="EN118" s="151"/>
      <c r="EO118" s="151"/>
      <c r="EP118" s="151"/>
      <c r="EQ118" s="151"/>
      <c r="ER118" s="151"/>
      <c r="ES118" s="151"/>
      <c r="ET118" s="151"/>
      <c r="EU118" s="151"/>
      <c r="EV118" s="151"/>
      <c r="EW118" s="151"/>
      <c r="EX118" s="69"/>
      <c r="EY118" s="69"/>
      <c r="EZ118" s="69"/>
      <c r="FA118" s="69"/>
      <c r="FB118" s="69"/>
      <c r="FC118" s="69"/>
      <c r="FD118" s="69"/>
      <c r="FE118" s="69"/>
      <c r="FF118" s="69"/>
      <c r="FG118" s="69"/>
      <c r="FH118" s="69"/>
      <c r="FI118" s="69"/>
      <c r="FJ118" s="69"/>
      <c r="FK118" s="69"/>
      <c r="FL118" s="69"/>
      <c r="FM118" s="69"/>
      <c r="FN118" s="69"/>
      <c r="FO118" s="69"/>
      <c r="FP118" s="69"/>
      <c r="FQ118" s="69"/>
      <c r="FR118" s="69"/>
      <c r="FS118" s="69"/>
      <c r="FT118" s="69"/>
      <c r="FU118" s="69"/>
      <c r="FV118" s="69"/>
      <c r="FW118" s="69"/>
      <c r="FX118" s="69"/>
      <c r="FY118" s="69"/>
      <c r="FZ118" s="69"/>
      <c r="GA118" s="69"/>
      <c r="GB118" s="69"/>
      <c r="GC118" s="69"/>
      <c r="GD118" s="69"/>
      <c r="GE118" s="69"/>
      <c r="GF118" s="69"/>
      <c r="GG118" s="69"/>
      <c r="GH118" s="69"/>
      <c r="GI118" s="69"/>
      <c r="GJ118" s="69"/>
      <c r="GK118" s="69"/>
      <c r="GL118" s="69"/>
      <c r="GM118" s="69"/>
      <c r="GN118" s="69"/>
      <c r="GO118" s="69"/>
      <c r="GP118" s="69"/>
      <c r="GQ118" s="69"/>
      <c r="GR118" s="69"/>
      <c r="GS118" s="69"/>
      <c r="GT118" s="69"/>
      <c r="GU118" s="69"/>
      <c r="GV118" s="69"/>
      <c r="GW118" s="69"/>
      <c r="GX118" s="69"/>
      <c r="GY118" s="69"/>
      <c r="GZ118" s="69"/>
      <c r="HA118" s="69"/>
      <c r="HB118" s="69"/>
      <c r="HC118" s="69"/>
      <c r="HD118" s="69"/>
      <c r="HE118" s="69"/>
      <c r="HF118" s="69"/>
      <c r="HG118" s="69"/>
      <c r="HH118" s="69"/>
      <c r="HI118" s="69"/>
      <c r="HJ118" s="69"/>
      <c r="HK118" s="69"/>
    </row>
    <row r="119" spans="1:219" s="70" customFormat="1" ht="12.75" customHeight="1" x14ac:dyDescent="0.25">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J119" s="151"/>
      <c r="AK119" s="151"/>
      <c r="AL119" s="151"/>
      <c r="AM119" s="151"/>
      <c r="AN119" s="151"/>
      <c r="AO119" s="151"/>
      <c r="AP119" s="151"/>
      <c r="AQ119" s="151"/>
      <c r="AR119" s="151"/>
      <c r="AS119" s="151"/>
      <c r="AT119" s="151"/>
      <c r="AU119" s="151"/>
      <c r="AV119" s="151"/>
      <c r="AW119" s="151"/>
      <c r="AX119" s="151"/>
      <c r="AY119" s="151"/>
      <c r="AZ119" s="151"/>
      <c r="BA119" s="151"/>
      <c r="BB119" s="151"/>
      <c r="BC119" s="151"/>
      <c r="BD119" s="151"/>
      <c r="BE119" s="151"/>
      <c r="BF119" s="151"/>
      <c r="BG119" s="151"/>
      <c r="BH119" s="151"/>
      <c r="BI119" s="151"/>
      <c r="BJ119" s="151"/>
      <c r="BK119" s="151"/>
      <c r="BL119" s="151"/>
      <c r="BM119" s="151"/>
      <c r="BN119" s="151"/>
      <c r="BO119" s="151"/>
      <c r="BP119" s="151"/>
      <c r="BQ119" s="151"/>
      <c r="BR119" s="151"/>
      <c r="BS119" s="151"/>
      <c r="BT119" s="151"/>
      <c r="BU119" s="151"/>
      <c r="BV119" s="151"/>
      <c r="BW119" s="151"/>
      <c r="BX119" s="151"/>
      <c r="BY119" s="151"/>
      <c r="BZ119" s="151"/>
      <c r="CA119" s="151"/>
      <c r="CB119" s="151"/>
      <c r="CC119" s="151"/>
      <c r="CD119" s="151"/>
      <c r="CE119" s="151"/>
      <c r="CF119" s="151"/>
      <c r="CG119" s="151"/>
      <c r="CH119" s="151"/>
      <c r="CI119" s="151"/>
      <c r="CJ119" s="151"/>
      <c r="CK119" s="151"/>
      <c r="CL119" s="151"/>
      <c r="CM119" s="151"/>
      <c r="CN119" s="151"/>
      <c r="CO119" s="151"/>
      <c r="CP119" s="151"/>
      <c r="CQ119" s="151"/>
      <c r="CR119" s="151"/>
      <c r="CS119" s="151"/>
      <c r="CT119" s="151"/>
      <c r="CU119" s="151"/>
      <c r="CV119" s="151"/>
      <c r="CW119" s="151"/>
      <c r="CX119" s="151"/>
      <c r="CY119" s="151"/>
      <c r="CZ119" s="151"/>
      <c r="DA119" s="151"/>
      <c r="DB119" s="151"/>
      <c r="DC119" s="151"/>
      <c r="DD119" s="151"/>
      <c r="DE119" s="151"/>
      <c r="DF119" s="151"/>
      <c r="DG119" s="151"/>
      <c r="DH119" s="151"/>
      <c r="DI119" s="151"/>
      <c r="DJ119" s="151"/>
      <c r="DK119" s="151"/>
      <c r="DL119" s="151"/>
      <c r="DM119" s="151"/>
      <c r="DN119" s="151"/>
      <c r="DO119" s="151"/>
      <c r="DP119" s="151"/>
      <c r="DQ119" s="151"/>
      <c r="DR119" s="151"/>
      <c r="DS119" s="151"/>
      <c r="DT119" s="151"/>
      <c r="DU119" s="151"/>
      <c r="DV119" s="151"/>
      <c r="DW119" s="151"/>
      <c r="DX119" s="151"/>
      <c r="DY119" s="151"/>
      <c r="DZ119" s="151"/>
      <c r="EA119" s="151"/>
      <c r="EB119" s="151"/>
      <c r="EC119" s="151"/>
      <c r="ED119" s="151"/>
      <c r="EE119" s="151"/>
      <c r="EF119" s="151"/>
      <c r="EG119" s="151"/>
      <c r="EH119" s="151"/>
      <c r="EI119" s="151"/>
      <c r="EJ119" s="151"/>
      <c r="EK119" s="151"/>
      <c r="EL119" s="151"/>
      <c r="EM119" s="151"/>
      <c r="EN119" s="151"/>
      <c r="EO119" s="151"/>
      <c r="EP119" s="151"/>
      <c r="EQ119" s="151"/>
      <c r="ER119" s="151"/>
      <c r="ES119" s="151"/>
      <c r="ET119" s="151"/>
      <c r="EU119" s="151"/>
      <c r="EV119" s="151"/>
      <c r="EW119" s="151"/>
      <c r="EX119" s="69"/>
      <c r="EY119" s="69"/>
      <c r="EZ119" s="69"/>
      <c r="FA119" s="69"/>
      <c r="FB119" s="69"/>
      <c r="FC119" s="69"/>
      <c r="FD119" s="69"/>
      <c r="FE119" s="69"/>
      <c r="FF119" s="69"/>
      <c r="FG119" s="69"/>
      <c r="FH119" s="69"/>
      <c r="FI119" s="69"/>
      <c r="FJ119" s="69"/>
      <c r="FK119" s="69"/>
      <c r="FL119" s="69"/>
      <c r="FM119" s="69"/>
      <c r="FN119" s="69"/>
      <c r="FO119" s="69"/>
      <c r="FP119" s="69"/>
      <c r="FQ119" s="69"/>
      <c r="FR119" s="69"/>
      <c r="FS119" s="69"/>
      <c r="FT119" s="69"/>
      <c r="FU119" s="69"/>
      <c r="FV119" s="69"/>
      <c r="FW119" s="69"/>
      <c r="FX119" s="69"/>
      <c r="FY119" s="69"/>
      <c r="FZ119" s="69"/>
      <c r="GA119" s="69"/>
      <c r="GB119" s="69"/>
      <c r="GC119" s="69"/>
      <c r="GD119" s="69"/>
      <c r="GE119" s="69"/>
      <c r="GF119" s="69"/>
      <c r="GG119" s="69"/>
      <c r="GH119" s="69"/>
      <c r="GI119" s="69"/>
      <c r="GJ119" s="69"/>
      <c r="GK119" s="69"/>
      <c r="GL119" s="69"/>
      <c r="GM119" s="69"/>
      <c r="GN119" s="69"/>
      <c r="GO119" s="69"/>
      <c r="GP119" s="69"/>
      <c r="GQ119" s="69"/>
      <c r="GR119" s="69"/>
      <c r="GS119" s="69"/>
      <c r="GT119" s="69"/>
      <c r="GU119" s="69"/>
      <c r="GV119" s="69"/>
      <c r="GW119" s="69"/>
      <c r="GX119" s="69"/>
      <c r="GY119" s="69"/>
      <c r="GZ119" s="69"/>
      <c r="HA119" s="69"/>
      <c r="HB119" s="69"/>
      <c r="HC119" s="69"/>
      <c r="HD119" s="69"/>
      <c r="HE119" s="69"/>
      <c r="HF119" s="69"/>
      <c r="HG119" s="69"/>
      <c r="HH119" s="69"/>
      <c r="HI119" s="69"/>
      <c r="HJ119" s="69"/>
      <c r="HK119" s="69"/>
    </row>
    <row r="120" spans="1:219" s="70" customFormat="1" ht="12.75" customHeight="1" x14ac:dyDescent="0.25">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1"/>
      <c r="AM120" s="151"/>
      <c r="AN120" s="151"/>
      <c r="AO120" s="151"/>
      <c r="AP120" s="151"/>
      <c r="AQ120" s="151"/>
      <c r="AR120" s="151"/>
      <c r="AS120" s="151"/>
      <c r="AT120" s="151"/>
      <c r="AU120" s="151"/>
      <c r="AV120" s="151"/>
      <c r="AW120" s="151"/>
      <c r="AX120" s="151"/>
      <c r="AY120" s="151"/>
      <c r="AZ120" s="151"/>
      <c r="BA120" s="151"/>
      <c r="BB120" s="151"/>
      <c r="BC120" s="151"/>
      <c r="BD120" s="151"/>
      <c r="BE120" s="151"/>
      <c r="BF120" s="151"/>
      <c r="BG120" s="151"/>
      <c r="BH120" s="151"/>
      <c r="BI120" s="151"/>
      <c r="BJ120" s="151"/>
      <c r="BK120" s="151"/>
      <c r="BL120" s="151"/>
      <c r="BM120" s="151"/>
      <c r="BN120" s="151"/>
      <c r="BO120" s="151"/>
      <c r="BP120" s="151"/>
      <c r="BQ120" s="151"/>
      <c r="BR120" s="151"/>
      <c r="BS120" s="151"/>
      <c r="BT120" s="151"/>
      <c r="BU120" s="151"/>
      <c r="BV120" s="151"/>
      <c r="BW120" s="151"/>
      <c r="BX120" s="151"/>
      <c r="BY120" s="151"/>
      <c r="BZ120" s="151"/>
      <c r="CA120" s="151"/>
      <c r="CB120" s="151"/>
      <c r="CC120" s="151"/>
      <c r="CD120" s="151"/>
      <c r="CE120" s="151"/>
      <c r="CF120" s="151"/>
      <c r="CG120" s="151"/>
      <c r="CH120" s="151"/>
      <c r="CI120" s="151"/>
      <c r="CJ120" s="151"/>
      <c r="CK120" s="151"/>
      <c r="CL120" s="151"/>
      <c r="CM120" s="151"/>
      <c r="CN120" s="151"/>
      <c r="CO120" s="151"/>
      <c r="CP120" s="151"/>
      <c r="CQ120" s="151"/>
      <c r="CR120" s="151"/>
      <c r="CS120" s="151"/>
      <c r="CT120" s="151"/>
      <c r="CU120" s="151"/>
      <c r="CV120" s="151"/>
      <c r="CW120" s="151"/>
      <c r="CX120" s="151"/>
      <c r="CY120" s="151"/>
      <c r="CZ120" s="151"/>
      <c r="DA120" s="151"/>
      <c r="DB120" s="151"/>
      <c r="DC120" s="151"/>
      <c r="DD120" s="151"/>
      <c r="DE120" s="151"/>
      <c r="DF120" s="151"/>
      <c r="DG120" s="151"/>
      <c r="DH120" s="151"/>
      <c r="DI120" s="151"/>
      <c r="DJ120" s="151"/>
      <c r="DK120" s="151"/>
      <c r="DL120" s="151"/>
      <c r="DM120" s="151"/>
      <c r="DN120" s="151"/>
      <c r="DO120" s="151"/>
      <c r="DP120" s="151"/>
      <c r="DQ120" s="151"/>
      <c r="DR120" s="151"/>
      <c r="DS120" s="151"/>
      <c r="DT120" s="151"/>
      <c r="DU120" s="151"/>
      <c r="DV120" s="151"/>
      <c r="DW120" s="151"/>
      <c r="DX120" s="151"/>
      <c r="DY120" s="151"/>
      <c r="DZ120" s="151"/>
      <c r="EA120" s="151"/>
      <c r="EB120" s="151"/>
      <c r="EC120" s="151"/>
      <c r="ED120" s="151"/>
      <c r="EE120" s="151"/>
      <c r="EF120" s="151"/>
      <c r="EG120" s="151"/>
      <c r="EH120" s="151"/>
      <c r="EI120" s="151"/>
      <c r="EJ120" s="151"/>
      <c r="EK120" s="151"/>
      <c r="EL120" s="151"/>
      <c r="EM120" s="151"/>
      <c r="EN120" s="151"/>
      <c r="EO120" s="151"/>
      <c r="EP120" s="151"/>
      <c r="EQ120" s="151"/>
      <c r="ER120" s="151"/>
      <c r="ES120" s="151"/>
      <c r="ET120" s="151"/>
      <c r="EU120" s="151"/>
      <c r="EV120" s="151"/>
      <c r="EW120" s="151"/>
      <c r="EX120" s="69"/>
      <c r="EY120" s="69"/>
      <c r="EZ120" s="69"/>
      <c r="FA120" s="69"/>
      <c r="FB120" s="69"/>
      <c r="FC120" s="69"/>
      <c r="FD120" s="69"/>
      <c r="FE120" s="69"/>
      <c r="FF120" s="69"/>
      <c r="FG120" s="69"/>
      <c r="FH120" s="69"/>
      <c r="FI120" s="69"/>
      <c r="FJ120" s="69"/>
      <c r="FK120" s="69"/>
      <c r="FL120" s="69"/>
      <c r="FM120" s="69"/>
      <c r="FN120" s="69"/>
      <c r="FO120" s="69"/>
      <c r="FP120" s="69"/>
      <c r="FQ120" s="69"/>
      <c r="FR120" s="69"/>
      <c r="FS120" s="69"/>
      <c r="FT120" s="69"/>
      <c r="FU120" s="69"/>
      <c r="FV120" s="69"/>
      <c r="FW120" s="69"/>
      <c r="FX120" s="69"/>
      <c r="FY120" s="69"/>
      <c r="FZ120" s="69"/>
      <c r="GA120" s="69"/>
      <c r="GB120" s="69"/>
      <c r="GC120" s="69"/>
      <c r="GD120" s="69"/>
      <c r="GE120" s="69"/>
      <c r="GF120" s="69"/>
      <c r="GG120" s="69"/>
      <c r="GH120" s="69"/>
      <c r="GI120" s="69"/>
      <c r="GJ120" s="69"/>
      <c r="GK120" s="69"/>
      <c r="GL120" s="69"/>
      <c r="GM120" s="69"/>
      <c r="GN120" s="69"/>
      <c r="GO120" s="69"/>
      <c r="GP120" s="69"/>
      <c r="GQ120" s="69"/>
      <c r="GR120" s="69"/>
      <c r="GS120" s="69"/>
      <c r="GT120" s="69"/>
      <c r="GU120" s="69"/>
      <c r="GV120" s="69"/>
      <c r="GW120" s="69"/>
      <c r="GX120" s="69"/>
      <c r="GY120" s="69"/>
      <c r="GZ120" s="69"/>
      <c r="HA120" s="69"/>
      <c r="HB120" s="69"/>
      <c r="HC120" s="69"/>
      <c r="HD120" s="69"/>
      <c r="HE120" s="69"/>
      <c r="HF120" s="69"/>
      <c r="HG120" s="69"/>
      <c r="HH120" s="69"/>
      <c r="HI120" s="69"/>
      <c r="HJ120" s="69"/>
      <c r="HK120" s="69"/>
    </row>
    <row r="121" spans="1:219" s="70" customFormat="1" ht="12.75" customHeight="1" x14ac:dyDescent="0.25">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51"/>
      <c r="AO121" s="151"/>
      <c r="AP121" s="151"/>
      <c r="AQ121" s="151"/>
      <c r="AR121" s="151"/>
      <c r="AS121" s="151"/>
      <c r="AT121" s="151"/>
      <c r="AU121" s="151"/>
      <c r="AV121" s="151"/>
      <c r="AW121" s="151"/>
      <c r="AX121" s="151"/>
      <c r="AY121" s="151"/>
      <c r="AZ121" s="151"/>
      <c r="BA121" s="151"/>
      <c r="BB121" s="151"/>
      <c r="BC121" s="151"/>
      <c r="BD121" s="151"/>
      <c r="BE121" s="151"/>
      <c r="BF121" s="151"/>
      <c r="BG121" s="151"/>
      <c r="BH121" s="151"/>
      <c r="BI121" s="151"/>
      <c r="BJ121" s="151"/>
      <c r="BK121" s="151"/>
      <c r="BL121" s="151"/>
      <c r="BM121" s="151"/>
      <c r="BN121" s="151"/>
      <c r="BO121" s="151"/>
      <c r="BP121" s="151"/>
      <c r="BQ121" s="151"/>
      <c r="BR121" s="151"/>
      <c r="BS121" s="151"/>
      <c r="BT121" s="151"/>
      <c r="BU121" s="151"/>
      <c r="BV121" s="151"/>
      <c r="BW121" s="151"/>
      <c r="BX121" s="151"/>
      <c r="BY121" s="151"/>
      <c r="BZ121" s="151"/>
      <c r="CA121" s="151"/>
      <c r="CB121" s="151"/>
      <c r="CC121" s="151"/>
      <c r="CD121" s="151"/>
      <c r="CE121" s="151"/>
      <c r="CF121" s="151"/>
      <c r="CG121" s="151"/>
      <c r="CH121" s="151"/>
      <c r="CI121" s="151"/>
      <c r="CJ121" s="151"/>
      <c r="CK121" s="151"/>
      <c r="CL121" s="151"/>
      <c r="CM121" s="151"/>
      <c r="CN121" s="151"/>
      <c r="CO121" s="151"/>
      <c r="CP121" s="151"/>
      <c r="CQ121" s="151"/>
      <c r="CR121" s="151"/>
      <c r="CS121" s="151"/>
      <c r="CT121" s="151"/>
      <c r="CU121" s="151"/>
      <c r="CV121" s="151"/>
      <c r="CW121" s="151"/>
      <c r="CX121" s="151"/>
      <c r="CY121" s="151"/>
      <c r="CZ121" s="151"/>
      <c r="DA121" s="151"/>
      <c r="DB121" s="151"/>
      <c r="DC121" s="151"/>
      <c r="DD121" s="151"/>
      <c r="DE121" s="151"/>
      <c r="DF121" s="151"/>
      <c r="DG121" s="151"/>
      <c r="DH121" s="151"/>
      <c r="DI121" s="151"/>
      <c r="DJ121" s="151"/>
      <c r="DK121" s="151"/>
      <c r="DL121" s="151"/>
      <c r="DM121" s="151"/>
      <c r="DN121" s="151"/>
      <c r="DO121" s="151"/>
      <c r="DP121" s="151"/>
      <c r="DQ121" s="151"/>
      <c r="DR121" s="151"/>
      <c r="DS121" s="151"/>
      <c r="DT121" s="151"/>
      <c r="DU121" s="151"/>
      <c r="DV121" s="151"/>
      <c r="DW121" s="151"/>
      <c r="DX121" s="151"/>
      <c r="DY121" s="151"/>
      <c r="DZ121" s="151"/>
      <c r="EA121" s="151"/>
      <c r="EB121" s="151"/>
      <c r="EC121" s="151"/>
      <c r="ED121" s="151"/>
      <c r="EE121" s="151"/>
      <c r="EF121" s="151"/>
      <c r="EG121" s="151"/>
      <c r="EH121" s="151"/>
      <c r="EI121" s="151"/>
      <c r="EJ121" s="151"/>
      <c r="EK121" s="151"/>
      <c r="EL121" s="151"/>
      <c r="EM121" s="151"/>
      <c r="EN121" s="151"/>
      <c r="EO121" s="151"/>
      <c r="EP121" s="151"/>
      <c r="EQ121" s="151"/>
      <c r="ER121" s="151"/>
      <c r="ES121" s="151"/>
      <c r="ET121" s="151"/>
      <c r="EU121" s="151"/>
      <c r="EV121" s="151"/>
      <c r="EW121" s="151"/>
      <c r="EX121" s="69"/>
      <c r="EY121" s="69"/>
      <c r="EZ121" s="69"/>
      <c r="FA121" s="69"/>
      <c r="FB121" s="69"/>
      <c r="FC121" s="69"/>
      <c r="FD121" s="69"/>
      <c r="FE121" s="69"/>
      <c r="FF121" s="69"/>
      <c r="FG121" s="69"/>
      <c r="FH121" s="69"/>
      <c r="FI121" s="69"/>
      <c r="FJ121" s="69"/>
      <c r="FK121" s="69"/>
      <c r="FL121" s="69"/>
      <c r="FM121" s="69"/>
      <c r="FN121" s="69"/>
      <c r="FO121" s="69"/>
      <c r="FP121" s="69"/>
      <c r="FQ121" s="69"/>
      <c r="FR121" s="69"/>
      <c r="FS121" s="69"/>
      <c r="FT121" s="69"/>
      <c r="FU121" s="69"/>
      <c r="FV121" s="69"/>
      <c r="FW121" s="69"/>
      <c r="FX121" s="69"/>
      <c r="FY121" s="69"/>
      <c r="FZ121" s="69"/>
      <c r="GA121" s="69"/>
      <c r="GB121" s="69"/>
      <c r="GC121" s="69"/>
      <c r="GD121" s="69"/>
      <c r="GE121" s="69"/>
      <c r="GF121" s="69"/>
      <c r="GG121" s="69"/>
      <c r="GH121" s="69"/>
      <c r="GI121" s="69"/>
      <c r="GJ121" s="69"/>
      <c r="GK121" s="69"/>
      <c r="GL121" s="69"/>
      <c r="GM121" s="69"/>
      <c r="GN121" s="69"/>
      <c r="GO121" s="69"/>
      <c r="GP121" s="69"/>
      <c r="GQ121" s="69"/>
      <c r="GR121" s="69"/>
      <c r="GS121" s="69"/>
      <c r="GT121" s="69"/>
      <c r="GU121" s="69"/>
      <c r="GV121" s="69"/>
      <c r="GW121" s="69"/>
      <c r="GX121" s="69"/>
      <c r="GY121" s="69"/>
      <c r="GZ121" s="69"/>
      <c r="HA121" s="69"/>
      <c r="HB121" s="69"/>
      <c r="HC121" s="69"/>
      <c r="HD121" s="69"/>
      <c r="HE121" s="69"/>
      <c r="HF121" s="69"/>
      <c r="HG121" s="69"/>
      <c r="HH121" s="69"/>
      <c r="HI121" s="69"/>
      <c r="HJ121" s="69"/>
      <c r="HK121" s="69"/>
    </row>
    <row r="122" spans="1:219" s="70" customFormat="1" ht="12.75" customHeight="1" x14ac:dyDescent="0.25">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1"/>
      <c r="AM122" s="151"/>
      <c r="AN122" s="151"/>
      <c r="AO122" s="151"/>
      <c r="AP122" s="151"/>
      <c r="AQ122" s="151"/>
      <c r="AR122" s="151"/>
      <c r="AS122" s="151"/>
      <c r="AT122" s="151"/>
      <c r="AU122" s="151"/>
      <c r="AV122" s="151"/>
      <c r="AW122" s="151"/>
      <c r="AX122" s="151"/>
      <c r="AY122" s="151"/>
      <c r="AZ122" s="151"/>
      <c r="BA122" s="151"/>
      <c r="BB122" s="151"/>
      <c r="BC122" s="151"/>
      <c r="BD122" s="151"/>
      <c r="BE122" s="151"/>
      <c r="BF122" s="151"/>
      <c r="BG122" s="151"/>
      <c r="BH122" s="151"/>
      <c r="BI122" s="151"/>
      <c r="BJ122" s="151"/>
      <c r="BK122" s="151"/>
      <c r="BL122" s="151"/>
      <c r="BM122" s="151"/>
      <c r="BN122" s="151"/>
      <c r="BO122" s="151"/>
      <c r="BP122" s="151"/>
      <c r="BQ122" s="151"/>
      <c r="BR122" s="151"/>
      <c r="BS122" s="151"/>
      <c r="BT122" s="151"/>
      <c r="BU122" s="151"/>
      <c r="BV122" s="151"/>
      <c r="BW122" s="151"/>
      <c r="BX122" s="151"/>
      <c r="BY122" s="151"/>
      <c r="BZ122" s="151"/>
      <c r="CA122" s="151"/>
      <c r="CB122" s="151"/>
      <c r="CC122" s="151"/>
      <c r="CD122" s="151"/>
      <c r="CE122" s="151"/>
      <c r="CF122" s="151"/>
      <c r="CG122" s="151"/>
      <c r="CH122" s="151"/>
      <c r="CI122" s="151"/>
      <c r="CJ122" s="151"/>
      <c r="CK122" s="151"/>
      <c r="CL122" s="151"/>
      <c r="CM122" s="151"/>
      <c r="CN122" s="151"/>
      <c r="CO122" s="151"/>
      <c r="CP122" s="151"/>
      <c r="CQ122" s="151"/>
      <c r="CR122" s="151"/>
      <c r="CS122" s="151"/>
      <c r="CT122" s="151"/>
      <c r="CU122" s="151"/>
      <c r="CV122" s="151"/>
      <c r="CW122" s="151"/>
      <c r="CX122" s="151"/>
      <c r="CY122" s="151"/>
      <c r="CZ122" s="151"/>
      <c r="DA122" s="151"/>
      <c r="DB122" s="151"/>
      <c r="DC122" s="151"/>
      <c r="DD122" s="151"/>
      <c r="DE122" s="151"/>
      <c r="DF122" s="151"/>
      <c r="DG122" s="151"/>
      <c r="DH122" s="151"/>
      <c r="DI122" s="151"/>
      <c r="DJ122" s="151"/>
      <c r="DK122" s="151"/>
      <c r="DL122" s="151"/>
      <c r="DM122" s="151"/>
      <c r="DN122" s="151"/>
      <c r="DO122" s="151"/>
      <c r="DP122" s="151"/>
      <c r="DQ122" s="151"/>
      <c r="DR122" s="151"/>
      <c r="DS122" s="151"/>
      <c r="DT122" s="151"/>
      <c r="DU122" s="151"/>
      <c r="DV122" s="151"/>
      <c r="DW122" s="151"/>
      <c r="DX122" s="151"/>
      <c r="DY122" s="151"/>
      <c r="DZ122" s="151"/>
      <c r="EA122" s="151"/>
      <c r="EB122" s="151"/>
      <c r="EC122" s="151"/>
      <c r="ED122" s="151"/>
      <c r="EE122" s="151"/>
      <c r="EF122" s="151"/>
      <c r="EG122" s="151"/>
      <c r="EH122" s="151"/>
      <c r="EI122" s="151"/>
      <c r="EJ122" s="151"/>
      <c r="EK122" s="151"/>
      <c r="EL122" s="151"/>
      <c r="EM122" s="151"/>
      <c r="EN122" s="151"/>
      <c r="EO122" s="151"/>
      <c r="EP122" s="151"/>
      <c r="EQ122" s="151"/>
      <c r="ER122" s="151"/>
      <c r="ES122" s="151"/>
      <c r="ET122" s="151"/>
      <c r="EU122" s="151"/>
      <c r="EV122" s="151"/>
      <c r="EW122" s="151"/>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row>
    <row r="123" spans="1:219" s="70" customFormat="1" ht="12.75" customHeight="1" x14ac:dyDescent="0.25">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c r="AH123" s="151"/>
      <c r="AI123" s="151"/>
      <c r="AJ123" s="151"/>
      <c r="AK123" s="151"/>
      <c r="AL123" s="151"/>
      <c r="AM123" s="151"/>
      <c r="AN123" s="151"/>
      <c r="AO123" s="151"/>
      <c r="AP123" s="151"/>
      <c r="AQ123" s="151"/>
      <c r="AR123" s="151"/>
      <c r="AS123" s="151"/>
      <c r="AT123" s="151"/>
      <c r="AU123" s="151"/>
      <c r="AV123" s="151"/>
      <c r="AW123" s="151"/>
      <c r="AX123" s="151"/>
      <c r="AY123" s="151"/>
      <c r="AZ123" s="151"/>
      <c r="BA123" s="151"/>
      <c r="BB123" s="151"/>
      <c r="BC123" s="151"/>
      <c r="BD123" s="151"/>
      <c r="BE123" s="151"/>
      <c r="BF123" s="151"/>
      <c r="BG123" s="151"/>
      <c r="BH123" s="151"/>
      <c r="BI123" s="151"/>
      <c r="BJ123" s="151"/>
      <c r="BK123" s="151"/>
      <c r="BL123" s="151"/>
      <c r="BM123" s="151"/>
      <c r="BN123" s="151"/>
      <c r="BO123" s="151"/>
      <c r="BP123" s="151"/>
      <c r="BQ123" s="151"/>
      <c r="BR123" s="151"/>
      <c r="BS123" s="151"/>
      <c r="BT123" s="151"/>
      <c r="BU123" s="151"/>
      <c r="BV123" s="151"/>
      <c r="BW123" s="151"/>
      <c r="BX123" s="151"/>
      <c r="BY123" s="151"/>
      <c r="BZ123" s="151"/>
      <c r="CA123" s="151"/>
      <c r="CB123" s="151"/>
      <c r="CC123" s="151"/>
      <c r="CD123" s="151"/>
      <c r="CE123" s="151"/>
      <c r="CF123" s="151"/>
      <c r="CG123" s="151"/>
      <c r="CH123" s="151"/>
      <c r="CI123" s="151"/>
      <c r="CJ123" s="151"/>
      <c r="CK123" s="151"/>
      <c r="CL123" s="151"/>
      <c r="CM123" s="151"/>
      <c r="CN123" s="151"/>
      <c r="CO123" s="151"/>
      <c r="CP123" s="151"/>
      <c r="CQ123" s="151"/>
      <c r="CR123" s="151"/>
      <c r="CS123" s="151"/>
      <c r="CT123" s="151"/>
      <c r="CU123" s="151"/>
      <c r="CV123" s="151"/>
      <c r="CW123" s="151"/>
      <c r="CX123" s="151"/>
      <c r="CY123" s="151"/>
      <c r="CZ123" s="151"/>
      <c r="DA123" s="151"/>
      <c r="DB123" s="151"/>
      <c r="DC123" s="151"/>
      <c r="DD123" s="151"/>
      <c r="DE123" s="151"/>
      <c r="DF123" s="151"/>
      <c r="DG123" s="151"/>
      <c r="DH123" s="151"/>
      <c r="DI123" s="151"/>
      <c r="DJ123" s="151"/>
      <c r="DK123" s="151"/>
      <c r="DL123" s="151"/>
      <c r="DM123" s="151"/>
      <c r="DN123" s="151"/>
      <c r="DO123" s="151"/>
      <c r="DP123" s="151"/>
      <c r="DQ123" s="151"/>
      <c r="DR123" s="151"/>
      <c r="DS123" s="151"/>
      <c r="DT123" s="151"/>
      <c r="DU123" s="151"/>
      <c r="DV123" s="151"/>
      <c r="DW123" s="151"/>
      <c r="DX123" s="151"/>
      <c r="DY123" s="151"/>
      <c r="DZ123" s="151"/>
      <c r="EA123" s="151"/>
      <c r="EB123" s="151"/>
      <c r="EC123" s="151"/>
      <c r="ED123" s="151"/>
      <c r="EE123" s="151"/>
      <c r="EF123" s="151"/>
      <c r="EG123" s="151"/>
      <c r="EH123" s="151"/>
      <c r="EI123" s="151"/>
      <c r="EJ123" s="151"/>
      <c r="EK123" s="151"/>
      <c r="EL123" s="151"/>
      <c r="EM123" s="151"/>
      <c r="EN123" s="151"/>
      <c r="EO123" s="151"/>
      <c r="EP123" s="151"/>
      <c r="EQ123" s="151"/>
      <c r="ER123" s="151"/>
      <c r="ES123" s="151"/>
      <c r="ET123" s="151"/>
      <c r="EU123" s="151"/>
      <c r="EV123" s="151"/>
      <c r="EW123" s="151"/>
      <c r="EX123" s="69"/>
      <c r="EY123" s="69"/>
      <c r="EZ123" s="69"/>
      <c r="FA123" s="69"/>
      <c r="FB123" s="69"/>
      <c r="FC123" s="69"/>
      <c r="FD123" s="69"/>
      <c r="FE123" s="69"/>
      <c r="FF123" s="69"/>
      <c r="FG123" s="69"/>
      <c r="FH123" s="69"/>
      <c r="FI123" s="69"/>
      <c r="FJ123" s="69"/>
      <c r="FK123" s="69"/>
      <c r="FL123" s="69"/>
      <c r="FM123" s="69"/>
      <c r="FN123" s="69"/>
      <c r="FO123" s="69"/>
      <c r="FP123" s="69"/>
      <c r="FQ123" s="69"/>
      <c r="FR123" s="69"/>
      <c r="FS123" s="69"/>
      <c r="FT123" s="69"/>
      <c r="FU123" s="69"/>
      <c r="FV123" s="69"/>
      <c r="FW123" s="69"/>
      <c r="FX123" s="69"/>
      <c r="FY123" s="69"/>
      <c r="FZ123" s="69"/>
      <c r="GA123" s="69"/>
      <c r="GB123" s="69"/>
      <c r="GC123" s="69"/>
      <c r="GD123" s="69"/>
      <c r="GE123" s="69"/>
      <c r="GF123" s="69"/>
      <c r="GG123" s="69"/>
      <c r="GH123" s="69"/>
      <c r="GI123" s="69"/>
      <c r="GJ123" s="69"/>
      <c r="GK123" s="69"/>
      <c r="GL123" s="69"/>
      <c r="GM123" s="69"/>
      <c r="GN123" s="69"/>
      <c r="GO123" s="69"/>
      <c r="GP123" s="69"/>
      <c r="GQ123" s="69"/>
      <c r="GR123" s="69"/>
      <c r="GS123" s="69"/>
      <c r="GT123" s="69"/>
      <c r="GU123" s="69"/>
      <c r="GV123" s="69"/>
      <c r="GW123" s="69"/>
      <c r="GX123" s="69"/>
      <c r="GY123" s="69"/>
      <c r="GZ123" s="69"/>
      <c r="HA123" s="69"/>
      <c r="HB123" s="69"/>
      <c r="HC123" s="69"/>
      <c r="HD123" s="69"/>
      <c r="HE123" s="69"/>
      <c r="HF123" s="69"/>
      <c r="HG123" s="69"/>
      <c r="HH123" s="69"/>
      <c r="HI123" s="69"/>
      <c r="HJ123" s="69"/>
      <c r="HK123" s="69"/>
    </row>
    <row r="124" spans="1:219" s="70" customFormat="1" ht="12.75" customHeight="1" x14ac:dyDescent="0.25">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1"/>
      <c r="AS124" s="151"/>
      <c r="AT124" s="151"/>
      <c r="AU124" s="151"/>
      <c r="AV124" s="151"/>
      <c r="AW124" s="151"/>
      <c r="AX124" s="151"/>
      <c r="AY124" s="151"/>
      <c r="AZ124" s="151"/>
      <c r="BA124" s="151"/>
      <c r="BB124" s="151"/>
      <c r="BC124" s="151"/>
      <c r="BD124" s="151"/>
      <c r="BE124" s="151"/>
      <c r="BF124" s="151"/>
      <c r="BG124" s="151"/>
      <c r="BH124" s="151"/>
      <c r="BI124" s="151"/>
      <c r="BJ124" s="151"/>
      <c r="BK124" s="151"/>
      <c r="BL124" s="151"/>
      <c r="BM124" s="151"/>
      <c r="BN124" s="151"/>
      <c r="BO124" s="151"/>
      <c r="BP124" s="151"/>
      <c r="BQ124" s="151"/>
      <c r="BR124" s="151"/>
      <c r="BS124" s="151"/>
      <c r="BT124" s="151"/>
      <c r="BU124" s="151"/>
      <c r="BV124" s="151"/>
      <c r="BW124" s="151"/>
      <c r="BX124" s="151"/>
      <c r="BY124" s="151"/>
      <c r="BZ124" s="151"/>
      <c r="CA124" s="151"/>
      <c r="CB124" s="151"/>
      <c r="CC124" s="151"/>
      <c r="CD124" s="151"/>
      <c r="CE124" s="151"/>
      <c r="CF124" s="151"/>
      <c r="CG124" s="151"/>
      <c r="CH124" s="151"/>
      <c r="CI124" s="151"/>
      <c r="CJ124" s="151"/>
      <c r="CK124" s="151"/>
      <c r="CL124" s="151"/>
      <c r="CM124" s="151"/>
      <c r="CN124" s="151"/>
      <c r="CO124" s="151"/>
      <c r="CP124" s="151"/>
      <c r="CQ124" s="151"/>
      <c r="CR124" s="151"/>
      <c r="CS124" s="151"/>
      <c r="CT124" s="151"/>
      <c r="CU124" s="151"/>
      <c r="CV124" s="151"/>
      <c r="CW124" s="151"/>
      <c r="CX124" s="151"/>
      <c r="CY124" s="151"/>
      <c r="CZ124" s="151"/>
      <c r="DA124" s="151"/>
      <c r="DB124" s="151"/>
      <c r="DC124" s="151"/>
      <c r="DD124" s="151"/>
      <c r="DE124" s="151"/>
      <c r="DF124" s="151"/>
      <c r="DG124" s="151"/>
      <c r="DH124" s="151"/>
      <c r="DI124" s="151"/>
      <c r="DJ124" s="151"/>
      <c r="DK124" s="151"/>
      <c r="DL124" s="151"/>
      <c r="DM124" s="151"/>
      <c r="DN124" s="151"/>
      <c r="DO124" s="151"/>
      <c r="DP124" s="151"/>
      <c r="DQ124" s="151"/>
      <c r="DR124" s="151"/>
      <c r="DS124" s="151"/>
      <c r="DT124" s="151"/>
      <c r="DU124" s="151"/>
      <c r="DV124" s="151"/>
      <c r="DW124" s="151"/>
      <c r="DX124" s="151"/>
      <c r="DY124" s="151"/>
      <c r="DZ124" s="151"/>
      <c r="EA124" s="151"/>
      <c r="EB124" s="151"/>
      <c r="EC124" s="151"/>
      <c r="ED124" s="151"/>
      <c r="EE124" s="151"/>
      <c r="EF124" s="151"/>
      <c r="EG124" s="151"/>
      <c r="EH124" s="151"/>
      <c r="EI124" s="151"/>
      <c r="EJ124" s="151"/>
      <c r="EK124" s="151"/>
      <c r="EL124" s="151"/>
      <c r="EM124" s="151"/>
      <c r="EN124" s="151"/>
      <c r="EO124" s="151"/>
      <c r="EP124" s="151"/>
      <c r="EQ124" s="151"/>
      <c r="ER124" s="151"/>
      <c r="ES124" s="151"/>
      <c r="ET124" s="151"/>
      <c r="EU124" s="151"/>
      <c r="EV124" s="151"/>
      <c r="EW124" s="151"/>
      <c r="EX124" s="69"/>
      <c r="EY124" s="69"/>
      <c r="EZ124" s="69"/>
      <c r="FA124" s="69"/>
      <c r="FB124" s="69"/>
      <c r="FC124" s="69"/>
      <c r="FD124" s="69"/>
      <c r="FE124" s="69"/>
      <c r="FF124" s="69"/>
      <c r="FG124" s="69"/>
      <c r="FH124" s="69"/>
      <c r="FI124" s="69"/>
      <c r="FJ124" s="69"/>
      <c r="FK124" s="69"/>
      <c r="FL124" s="69"/>
      <c r="FM124" s="69"/>
      <c r="FN124" s="69"/>
      <c r="FO124" s="69"/>
      <c r="FP124" s="69"/>
      <c r="FQ124" s="69"/>
      <c r="FR124" s="69"/>
      <c r="FS124" s="69"/>
      <c r="FT124" s="69"/>
      <c r="FU124" s="69"/>
      <c r="FV124" s="69"/>
      <c r="FW124" s="69"/>
      <c r="FX124" s="69"/>
      <c r="FY124" s="69"/>
      <c r="FZ124" s="69"/>
      <c r="GA124" s="69"/>
      <c r="GB124" s="69"/>
      <c r="GC124" s="69"/>
      <c r="GD124" s="69"/>
      <c r="GE124" s="69"/>
      <c r="GF124" s="69"/>
      <c r="GG124" s="69"/>
      <c r="GH124" s="69"/>
      <c r="GI124" s="69"/>
      <c r="GJ124" s="69"/>
      <c r="GK124" s="69"/>
      <c r="GL124" s="69"/>
      <c r="GM124" s="69"/>
      <c r="GN124" s="69"/>
      <c r="GO124" s="69"/>
      <c r="GP124" s="69"/>
      <c r="GQ124" s="69"/>
      <c r="GR124" s="69"/>
      <c r="GS124" s="69"/>
      <c r="GT124" s="69"/>
      <c r="GU124" s="69"/>
      <c r="GV124" s="69"/>
      <c r="GW124" s="69"/>
      <c r="GX124" s="69"/>
      <c r="GY124" s="69"/>
      <c r="GZ124" s="69"/>
      <c r="HA124" s="69"/>
      <c r="HB124" s="69"/>
      <c r="HC124" s="69"/>
      <c r="HD124" s="69"/>
      <c r="HE124" s="69"/>
      <c r="HF124" s="69"/>
      <c r="HG124" s="69"/>
      <c r="HH124" s="69"/>
      <c r="HI124" s="69"/>
      <c r="HJ124" s="69"/>
      <c r="HK124" s="69"/>
    </row>
    <row r="125" spans="1:219" s="70" customFormat="1" ht="12.75" customHeight="1" x14ac:dyDescent="0.25">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1"/>
      <c r="AS125" s="151"/>
      <c r="AT125" s="151"/>
      <c r="AU125" s="151"/>
      <c r="AV125" s="151"/>
      <c r="AW125" s="151"/>
      <c r="AX125" s="151"/>
      <c r="AY125" s="151"/>
      <c r="AZ125" s="151"/>
      <c r="BA125" s="151"/>
      <c r="BB125" s="151"/>
      <c r="BC125" s="151"/>
      <c r="BD125" s="151"/>
      <c r="BE125" s="151"/>
      <c r="BF125" s="151"/>
      <c r="BG125" s="151"/>
      <c r="BH125" s="151"/>
      <c r="BI125" s="151"/>
      <c r="BJ125" s="151"/>
      <c r="BK125" s="151"/>
      <c r="BL125" s="151"/>
      <c r="BM125" s="151"/>
      <c r="BN125" s="151"/>
      <c r="BO125" s="151"/>
      <c r="BP125" s="151"/>
      <c r="BQ125" s="151"/>
      <c r="BR125" s="151"/>
      <c r="BS125" s="151"/>
      <c r="BT125" s="151"/>
      <c r="BU125" s="151"/>
      <c r="BV125" s="151"/>
      <c r="BW125" s="151"/>
      <c r="BX125" s="151"/>
      <c r="BY125" s="151"/>
      <c r="BZ125" s="151"/>
      <c r="CA125" s="151"/>
      <c r="CB125" s="151"/>
      <c r="CC125" s="151"/>
      <c r="CD125" s="151"/>
      <c r="CE125" s="151"/>
      <c r="CF125" s="151"/>
      <c r="CG125" s="151"/>
      <c r="CH125" s="151"/>
      <c r="CI125" s="151"/>
      <c r="CJ125" s="151"/>
      <c r="CK125" s="151"/>
      <c r="CL125" s="151"/>
      <c r="CM125" s="151"/>
      <c r="CN125" s="151"/>
      <c r="CO125" s="151"/>
      <c r="CP125" s="151"/>
      <c r="CQ125" s="151"/>
      <c r="CR125" s="151"/>
      <c r="CS125" s="151"/>
      <c r="CT125" s="151"/>
      <c r="CU125" s="151"/>
      <c r="CV125" s="151"/>
      <c r="CW125" s="151"/>
      <c r="CX125" s="151"/>
      <c r="CY125" s="151"/>
      <c r="CZ125" s="151"/>
      <c r="DA125" s="151"/>
      <c r="DB125" s="151"/>
      <c r="DC125" s="151"/>
      <c r="DD125" s="151"/>
      <c r="DE125" s="151"/>
      <c r="DF125" s="151"/>
      <c r="DG125" s="151"/>
      <c r="DH125" s="151"/>
      <c r="DI125" s="151"/>
      <c r="DJ125" s="151"/>
      <c r="DK125" s="151"/>
      <c r="DL125" s="151"/>
      <c r="DM125" s="151"/>
      <c r="DN125" s="151"/>
      <c r="DO125" s="151"/>
      <c r="DP125" s="151"/>
      <c r="DQ125" s="151"/>
      <c r="DR125" s="151"/>
      <c r="DS125" s="151"/>
      <c r="DT125" s="151"/>
      <c r="DU125" s="151"/>
      <c r="DV125" s="151"/>
      <c r="DW125" s="151"/>
      <c r="DX125" s="151"/>
      <c r="DY125" s="151"/>
      <c r="DZ125" s="151"/>
      <c r="EA125" s="151"/>
      <c r="EB125" s="151"/>
      <c r="EC125" s="151"/>
      <c r="ED125" s="151"/>
      <c r="EE125" s="151"/>
      <c r="EF125" s="151"/>
      <c r="EG125" s="151"/>
      <c r="EH125" s="151"/>
      <c r="EI125" s="151"/>
      <c r="EJ125" s="151"/>
      <c r="EK125" s="151"/>
      <c r="EL125" s="151"/>
      <c r="EM125" s="151"/>
      <c r="EN125" s="151"/>
      <c r="EO125" s="151"/>
      <c r="EP125" s="151"/>
      <c r="EQ125" s="151"/>
      <c r="ER125" s="151"/>
      <c r="ES125" s="151"/>
      <c r="ET125" s="151"/>
      <c r="EU125" s="151"/>
      <c r="EV125" s="151"/>
      <c r="EW125" s="151"/>
      <c r="EX125" s="69"/>
      <c r="EY125" s="69"/>
      <c r="EZ125" s="69"/>
      <c r="FA125" s="69"/>
      <c r="FB125" s="69"/>
      <c r="FC125" s="69"/>
      <c r="FD125" s="69"/>
      <c r="FE125" s="69"/>
      <c r="FF125" s="69"/>
      <c r="FG125" s="69"/>
      <c r="FH125" s="69"/>
      <c r="FI125" s="69"/>
      <c r="FJ125" s="69"/>
      <c r="FK125" s="69"/>
      <c r="FL125" s="69"/>
      <c r="FM125" s="69"/>
      <c r="FN125" s="69"/>
      <c r="FO125" s="69"/>
      <c r="FP125" s="69"/>
      <c r="FQ125" s="69"/>
      <c r="FR125" s="69"/>
      <c r="FS125" s="69"/>
      <c r="FT125" s="69"/>
      <c r="FU125" s="69"/>
      <c r="FV125" s="69"/>
      <c r="FW125" s="69"/>
      <c r="FX125" s="69"/>
      <c r="FY125" s="69"/>
      <c r="FZ125" s="69"/>
      <c r="GA125" s="69"/>
      <c r="GB125" s="69"/>
      <c r="GC125" s="69"/>
      <c r="GD125" s="69"/>
      <c r="GE125" s="69"/>
      <c r="GF125" s="69"/>
      <c r="GG125" s="69"/>
      <c r="GH125" s="69"/>
      <c r="GI125" s="69"/>
      <c r="GJ125" s="69"/>
      <c r="GK125" s="69"/>
      <c r="GL125" s="69"/>
      <c r="GM125" s="69"/>
      <c r="GN125" s="69"/>
      <c r="GO125" s="69"/>
      <c r="GP125" s="69"/>
      <c r="GQ125" s="69"/>
      <c r="GR125" s="69"/>
      <c r="GS125" s="69"/>
      <c r="GT125" s="69"/>
      <c r="GU125" s="69"/>
      <c r="GV125" s="69"/>
      <c r="GW125" s="69"/>
      <c r="GX125" s="69"/>
      <c r="GY125" s="69"/>
      <c r="GZ125" s="69"/>
      <c r="HA125" s="69"/>
      <c r="HB125" s="69"/>
      <c r="HC125" s="69"/>
      <c r="HD125" s="69"/>
      <c r="HE125" s="69"/>
      <c r="HF125" s="69"/>
      <c r="HG125" s="69"/>
      <c r="HH125" s="69"/>
      <c r="HI125" s="69"/>
      <c r="HJ125" s="69"/>
      <c r="HK125" s="69"/>
    </row>
    <row r="126" spans="1:219" s="70" customFormat="1" ht="12.75" customHeight="1" x14ac:dyDescent="0.25">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1"/>
      <c r="AP126" s="151"/>
      <c r="AQ126" s="151"/>
      <c r="AR126" s="151"/>
      <c r="AS126" s="151"/>
      <c r="AT126" s="151"/>
      <c r="AU126" s="151"/>
      <c r="AV126" s="151"/>
      <c r="AW126" s="151"/>
      <c r="AX126" s="151"/>
      <c r="AY126" s="151"/>
      <c r="AZ126" s="151"/>
      <c r="BA126" s="151"/>
      <c r="BB126" s="151"/>
      <c r="BC126" s="151"/>
      <c r="BD126" s="151"/>
      <c r="BE126" s="151"/>
      <c r="BF126" s="151"/>
      <c r="BG126" s="151"/>
      <c r="BH126" s="151"/>
      <c r="BI126" s="151"/>
      <c r="BJ126" s="151"/>
      <c r="BK126" s="151"/>
      <c r="BL126" s="151"/>
      <c r="BM126" s="151"/>
      <c r="BN126" s="151"/>
      <c r="BO126" s="151"/>
      <c r="BP126" s="151"/>
      <c r="BQ126" s="151"/>
      <c r="BR126" s="151"/>
      <c r="BS126" s="151"/>
      <c r="BT126" s="151"/>
      <c r="BU126" s="151"/>
      <c r="BV126" s="151"/>
      <c r="BW126" s="151"/>
      <c r="BX126" s="151"/>
      <c r="BY126" s="151"/>
      <c r="BZ126" s="151"/>
      <c r="CA126" s="151"/>
      <c r="CB126" s="151"/>
      <c r="CC126" s="151"/>
      <c r="CD126" s="151"/>
      <c r="CE126" s="151"/>
      <c r="CF126" s="151"/>
      <c r="CG126" s="151"/>
      <c r="CH126" s="151"/>
      <c r="CI126" s="151"/>
      <c r="CJ126" s="151"/>
      <c r="CK126" s="151"/>
      <c r="CL126" s="151"/>
      <c r="CM126" s="151"/>
      <c r="CN126" s="151"/>
      <c r="CO126" s="151"/>
      <c r="CP126" s="151"/>
      <c r="CQ126" s="151"/>
      <c r="CR126" s="151"/>
      <c r="CS126" s="151"/>
      <c r="CT126" s="151"/>
      <c r="CU126" s="151"/>
      <c r="CV126" s="151"/>
      <c r="CW126" s="151"/>
      <c r="CX126" s="151"/>
      <c r="CY126" s="151"/>
      <c r="CZ126" s="151"/>
      <c r="DA126" s="151"/>
      <c r="DB126" s="151"/>
      <c r="DC126" s="151"/>
      <c r="DD126" s="151"/>
      <c r="DE126" s="151"/>
      <c r="DF126" s="151"/>
      <c r="DG126" s="151"/>
      <c r="DH126" s="151"/>
      <c r="DI126" s="151"/>
      <c r="DJ126" s="151"/>
      <c r="DK126" s="151"/>
      <c r="DL126" s="151"/>
      <c r="DM126" s="151"/>
      <c r="DN126" s="151"/>
      <c r="DO126" s="151"/>
      <c r="DP126" s="151"/>
      <c r="DQ126" s="151"/>
      <c r="DR126" s="151"/>
      <c r="DS126" s="151"/>
      <c r="DT126" s="151"/>
      <c r="DU126" s="151"/>
      <c r="DV126" s="151"/>
      <c r="DW126" s="151"/>
      <c r="DX126" s="151"/>
      <c r="DY126" s="151"/>
      <c r="DZ126" s="151"/>
      <c r="EA126" s="151"/>
      <c r="EB126" s="151"/>
      <c r="EC126" s="151"/>
      <c r="ED126" s="151"/>
      <c r="EE126" s="151"/>
      <c r="EF126" s="151"/>
      <c r="EG126" s="151"/>
      <c r="EH126" s="151"/>
      <c r="EI126" s="151"/>
      <c r="EJ126" s="151"/>
      <c r="EK126" s="151"/>
      <c r="EL126" s="151"/>
      <c r="EM126" s="151"/>
      <c r="EN126" s="151"/>
      <c r="EO126" s="151"/>
      <c r="EP126" s="151"/>
      <c r="EQ126" s="151"/>
      <c r="ER126" s="151"/>
      <c r="ES126" s="151"/>
      <c r="ET126" s="151"/>
      <c r="EU126" s="151"/>
      <c r="EV126" s="151"/>
      <c r="EW126" s="151"/>
      <c r="EX126" s="69"/>
      <c r="EY126" s="69"/>
      <c r="EZ126" s="69"/>
      <c r="FA126" s="69"/>
      <c r="FB126" s="69"/>
      <c r="FC126" s="69"/>
      <c r="FD126" s="69"/>
      <c r="FE126" s="69"/>
      <c r="FF126" s="69"/>
      <c r="FG126" s="69"/>
      <c r="FH126" s="69"/>
      <c r="FI126" s="69"/>
      <c r="FJ126" s="69"/>
      <c r="FK126" s="69"/>
      <c r="FL126" s="69"/>
      <c r="FM126" s="69"/>
      <c r="FN126" s="69"/>
      <c r="FO126" s="69"/>
      <c r="FP126" s="69"/>
      <c r="FQ126" s="69"/>
      <c r="FR126" s="69"/>
      <c r="FS126" s="69"/>
      <c r="FT126" s="69"/>
      <c r="FU126" s="69"/>
      <c r="FV126" s="69"/>
      <c r="FW126" s="69"/>
      <c r="FX126" s="69"/>
      <c r="FY126" s="69"/>
      <c r="FZ126" s="69"/>
      <c r="GA126" s="69"/>
      <c r="GB126" s="69"/>
      <c r="GC126" s="69"/>
      <c r="GD126" s="69"/>
      <c r="GE126" s="69"/>
      <c r="GF126" s="69"/>
      <c r="GG126" s="69"/>
      <c r="GH126" s="69"/>
      <c r="GI126" s="69"/>
      <c r="GJ126" s="69"/>
      <c r="GK126" s="69"/>
      <c r="GL126" s="69"/>
      <c r="GM126" s="69"/>
      <c r="GN126" s="69"/>
      <c r="GO126" s="69"/>
      <c r="GP126" s="69"/>
      <c r="GQ126" s="69"/>
      <c r="GR126" s="69"/>
      <c r="GS126" s="69"/>
      <c r="GT126" s="69"/>
      <c r="GU126" s="69"/>
      <c r="GV126" s="69"/>
      <c r="GW126" s="69"/>
      <c r="GX126" s="69"/>
      <c r="GY126" s="69"/>
      <c r="GZ126" s="69"/>
      <c r="HA126" s="69"/>
      <c r="HB126" s="69"/>
      <c r="HC126" s="69"/>
      <c r="HD126" s="69"/>
      <c r="HE126" s="69"/>
      <c r="HF126" s="69"/>
      <c r="HG126" s="69"/>
      <c r="HH126" s="69"/>
      <c r="HI126" s="69"/>
      <c r="HJ126" s="69"/>
      <c r="HK126" s="69"/>
    </row>
    <row r="127" spans="1:219" s="70" customFormat="1" ht="12.75" customHeight="1" x14ac:dyDescent="0.25">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c r="AQ127" s="151"/>
      <c r="AR127" s="151"/>
      <c r="AS127" s="151"/>
      <c r="AT127" s="151"/>
      <c r="AU127" s="151"/>
      <c r="AV127" s="151"/>
      <c r="AW127" s="151"/>
      <c r="AX127" s="151"/>
      <c r="AY127" s="151"/>
      <c r="AZ127" s="151"/>
      <c r="BA127" s="151"/>
      <c r="BB127" s="151"/>
      <c r="BC127" s="151"/>
      <c r="BD127" s="151"/>
      <c r="BE127" s="151"/>
      <c r="BF127" s="151"/>
      <c r="BG127" s="151"/>
      <c r="BH127" s="151"/>
      <c r="BI127" s="151"/>
      <c r="BJ127" s="151"/>
      <c r="BK127" s="151"/>
      <c r="BL127" s="151"/>
      <c r="BM127" s="151"/>
      <c r="BN127" s="151"/>
      <c r="BO127" s="151"/>
      <c r="BP127" s="151"/>
      <c r="BQ127" s="151"/>
      <c r="BR127" s="151"/>
      <c r="BS127" s="151"/>
      <c r="BT127" s="151"/>
      <c r="BU127" s="151"/>
      <c r="BV127" s="151"/>
      <c r="BW127" s="151"/>
      <c r="BX127" s="151"/>
      <c r="BY127" s="151"/>
      <c r="BZ127" s="151"/>
      <c r="CA127" s="151"/>
      <c r="CB127" s="151"/>
      <c r="CC127" s="151"/>
      <c r="CD127" s="151"/>
      <c r="CE127" s="151"/>
      <c r="CF127" s="151"/>
      <c r="CG127" s="151"/>
      <c r="CH127" s="151"/>
      <c r="CI127" s="151"/>
      <c r="CJ127" s="151"/>
      <c r="CK127" s="151"/>
      <c r="CL127" s="151"/>
      <c r="CM127" s="151"/>
      <c r="CN127" s="151"/>
      <c r="CO127" s="151"/>
      <c r="CP127" s="151"/>
      <c r="CQ127" s="151"/>
      <c r="CR127" s="151"/>
      <c r="CS127" s="151"/>
      <c r="CT127" s="151"/>
      <c r="CU127" s="151"/>
      <c r="CV127" s="151"/>
      <c r="CW127" s="151"/>
      <c r="CX127" s="151"/>
      <c r="CY127" s="151"/>
      <c r="CZ127" s="151"/>
      <c r="DA127" s="151"/>
      <c r="DB127" s="151"/>
      <c r="DC127" s="151"/>
      <c r="DD127" s="151"/>
      <c r="DE127" s="151"/>
      <c r="DF127" s="151"/>
      <c r="DG127" s="151"/>
      <c r="DH127" s="151"/>
      <c r="DI127" s="151"/>
      <c r="DJ127" s="151"/>
      <c r="DK127" s="151"/>
      <c r="DL127" s="151"/>
      <c r="DM127" s="151"/>
      <c r="DN127" s="151"/>
      <c r="DO127" s="151"/>
      <c r="DP127" s="151"/>
      <c r="DQ127" s="151"/>
      <c r="DR127" s="151"/>
      <c r="DS127" s="151"/>
      <c r="DT127" s="151"/>
      <c r="DU127" s="151"/>
      <c r="DV127" s="151"/>
      <c r="DW127" s="151"/>
      <c r="DX127" s="151"/>
      <c r="DY127" s="151"/>
      <c r="DZ127" s="151"/>
      <c r="EA127" s="151"/>
      <c r="EB127" s="151"/>
      <c r="EC127" s="151"/>
      <c r="ED127" s="151"/>
      <c r="EE127" s="151"/>
      <c r="EF127" s="151"/>
      <c r="EG127" s="151"/>
      <c r="EH127" s="151"/>
      <c r="EI127" s="151"/>
      <c r="EJ127" s="151"/>
      <c r="EK127" s="151"/>
      <c r="EL127" s="151"/>
      <c r="EM127" s="151"/>
      <c r="EN127" s="151"/>
      <c r="EO127" s="151"/>
      <c r="EP127" s="151"/>
      <c r="EQ127" s="151"/>
      <c r="ER127" s="151"/>
      <c r="ES127" s="151"/>
      <c r="ET127" s="151"/>
      <c r="EU127" s="151"/>
      <c r="EV127" s="151"/>
      <c r="EW127" s="151"/>
      <c r="EX127" s="69"/>
      <c r="EY127" s="69"/>
      <c r="EZ127" s="69"/>
      <c r="FA127" s="69"/>
      <c r="FB127" s="69"/>
      <c r="FC127" s="69"/>
      <c r="FD127" s="69"/>
      <c r="FE127" s="69"/>
      <c r="FF127" s="69"/>
      <c r="FG127" s="69"/>
      <c r="FH127" s="69"/>
      <c r="FI127" s="69"/>
      <c r="FJ127" s="69"/>
      <c r="FK127" s="69"/>
      <c r="FL127" s="69"/>
      <c r="FM127" s="69"/>
      <c r="FN127" s="69"/>
      <c r="FO127" s="69"/>
      <c r="FP127" s="69"/>
      <c r="FQ127" s="69"/>
      <c r="FR127" s="69"/>
      <c r="FS127" s="69"/>
      <c r="FT127" s="69"/>
      <c r="FU127" s="69"/>
      <c r="FV127" s="69"/>
      <c r="FW127" s="69"/>
      <c r="FX127" s="69"/>
      <c r="FY127" s="69"/>
      <c r="FZ127" s="69"/>
      <c r="GA127" s="69"/>
      <c r="GB127" s="69"/>
      <c r="GC127" s="69"/>
      <c r="GD127" s="69"/>
      <c r="GE127" s="69"/>
      <c r="GF127" s="69"/>
      <c r="GG127" s="69"/>
      <c r="GH127" s="69"/>
      <c r="GI127" s="69"/>
      <c r="GJ127" s="69"/>
      <c r="GK127" s="69"/>
      <c r="GL127" s="69"/>
      <c r="GM127" s="69"/>
      <c r="GN127" s="69"/>
      <c r="GO127" s="69"/>
      <c r="GP127" s="69"/>
      <c r="GQ127" s="69"/>
      <c r="GR127" s="69"/>
      <c r="GS127" s="69"/>
      <c r="GT127" s="69"/>
      <c r="GU127" s="69"/>
      <c r="GV127" s="69"/>
      <c r="GW127" s="69"/>
      <c r="GX127" s="69"/>
      <c r="GY127" s="69"/>
      <c r="GZ127" s="69"/>
      <c r="HA127" s="69"/>
      <c r="HB127" s="69"/>
      <c r="HC127" s="69"/>
      <c r="HD127" s="69"/>
      <c r="HE127" s="69"/>
      <c r="HF127" s="69"/>
      <c r="HG127" s="69"/>
      <c r="HH127" s="69"/>
      <c r="HI127" s="69"/>
      <c r="HJ127" s="69"/>
      <c r="HK127" s="69"/>
    </row>
    <row r="128" spans="1:219" s="70" customFormat="1" ht="12.75" customHeight="1" x14ac:dyDescent="0.25">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51"/>
      <c r="AW128" s="151"/>
      <c r="AX128" s="151"/>
      <c r="AY128" s="151"/>
      <c r="AZ128" s="151"/>
      <c r="BA128" s="151"/>
      <c r="BB128" s="151"/>
      <c r="BC128" s="151"/>
      <c r="BD128" s="151"/>
      <c r="BE128" s="151"/>
      <c r="BF128" s="151"/>
      <c r="BG128" s="151"/>
      <c r="BH128" s="151"/>
      <c r="BI128" s="151"/>
      <c r="BJ128" s="151"/>
      <c r="BK128" s="151"/>
      <c r="BL128" s="151"/>
      <c r="BM128" s="151"/>
      <c r="BN128" s="151"/>
      <c r="BO128" s="151"/>
      <c r="BP128" s="151"/>
      <c r="BQ128" s="151"/>
      <c r="BR128" s="151"/>
      <c r="BS128" s="151"/>
      <c r="BT128" s="151"/>
      <c r="BU128" s="151"/>
      <c r="BV128" s="151"/>
      <c r="BW128" s="151"/>
      <c r="BX128" s="151"/>
      <c r="BY128" s="151"/>
      <c r="BZ128" s="151"/>
      <c r="CA128" s="151"/>
      <c r="CB128" s="151"/>
      <c r="CC128" s="151"/>
      <c r="CD128" s="151"/>
      <c r="CE128" s="151"/>
      <c r="CF128" s="151"/>
      <c r="CG128" s="151"/>
      <c r="CH128" s="151"/>
      <c r="CI128" s="151"/>
      <c r="CJ128" s="151"/>
      <c r="CK128" s="151"/>
      <c r="CL128" s="151"/>
      <c r="CM128" s="151"/>
      <c r="CN128" s="151"/>
      <c r="CO128" s="151"/>
      <c r="CP128" s="151"/>
      <c r="CQ128" s="151"/>
      <c r="CR128" s="151"/>
      <c r="CS128" s="151"/>
      <c r="CT128" s="151"/>
      <c r="CU128" s="151"/>
      <c r="CV128" s="151"/>
      <c r="CW128" s="151"/>
      <c r="CX128" s="151"/>
      <c r="CY128" s="151"/>
      <c r="CZ128" s="151"/>
      <c r="DA128" s="151"/>
      <c r="DB128" s="151"/>
      <c r="DC128" s="151"/>
      <c r="DD128" s="151"/>
      <c r="DE128" s="151"/>
      <c r="DF128" s="151"/>
      <c r="DG128" s="151"/>
      <c r="DH128" s="151"/>
      <c r="DI128" s="151"/>
      <c r="DJ128" s="151"/>
      <c r="DK128" s="151"/>
      <c r="DL128" s="151"/>
      <c r="DM128" s="151"/>
      <c r="DN128" s="151"/>
      <c r="DO128" s="151"/>
      <c r="DP128" s="151"/>
      <c r="DQ128" s="151"/>
      <c r="DR128" s="151"/>
      <c r="DS128" s="151"/>
      <c r="DT128" s="151"/>
      <c r="DU128" s="151"/>
      <c r="DV128" s="151"/>
      <c r="DW128" s="151"/>
      <c r="DX128" s="151"/>
      <c r="DY128" s="151"/>
      <c r="DZ128" s="151"/>
      <c r="EA128" s="151"/>
      <c r="EB128" s="151"/>
      <c r="EC128" s="151"/>
      <c r="ED128" s="151"/>
      <c r="EE128" s="151"/>
      <c r="EF128" s="151"/>
      <c r="EG128" s="151"/>
      <c r="EH128" s="151"/>
      <c r="EI128" s="151"/>
      <c r="EJ128" s="151"/>
      <c r="EK128" s="151"/>
      <c r="EL128" s="151"/>
      <c r="EM128" s="151"/>
      <c r="EN128" s="151"/>
      <c r="EO128" s="151"/>
      <c r="EP128" s="151"/>
      <c r="EQ128" s="151"/>
      <c r="ER128" s="151"/>
      <c r="ES128" s="151"/>
      <c r="ET128" s="151"/>
      <c r="EU128" s="151"/>
      <c r="EV128" s="151"/>
      <c r="EW128" s="151"/>
      <c r="EX128" s="69"/>
      <c r="EY128" s="69"/>
      <c r="EZ128" s="69"/>
      <c r="FA128" s="69"/>
      <c r="FB128" s="69"/>
      <c r="FC128" s="69"/>
      <c r="FD128" s="69"/>
      <c r="FE128" s="69"/>
      <c r="FF128" s="69"/>
      <c r="FG128" s="69"/>
      <c r="FH128" s="69"/>
      <c r="FI128" s="69"/>
      <c r="FJ128" s="69"/>
      <c r="FK128" s="69"/>
      <c r="FL128" s="69"/>
      <c r="FM128" s="69"/>
      <c r="FN128" s="69"/>
      <c r="FO128" s="69"/>
      <c r="FP128" s="69"/>
      <c r="FQ128" s="69"/>
      <c r="FR128" s="69"/>
      <c r="FS128" s="69"/>
      <c r="FT128" s="69"/>
      <c r="FU128" s="69"/>
      <c r="FV128" s="69"/>
      <c r="FW128" s="69"/>
      <c r="FX128" s="69"/>
      <c r="FY128" s="69"/>
      <c r="FZ128" s="69"/>
      <c r="GA128" s="69"/>
      <c r="GB128" s="69"/>
      <c r="GC128" s="69"/>
      <c r="GD128" s="69"/>
      <c r="GE128" s="69"/>
      <c r="GF128" s="69"/>
      <c r="GG128" s="69"/>
      <c r="GH128" s="69"/>
      <c r="GI128" s="69"/>
      <c r="GJ128" s="69"/>
      <c r="GK128" s="69"/>
      <c r="GL128" s="69"/>
      <c r="GM128" s="69"/>
      <c r="GN128" s="69"/>
      <c r="GO128" s="69"/>
      <c r="GP128" s="69"/>
      <c r="GQ128" s="69"/>
      <c r="GR128" s="69"/>
      <c r="GS128" s="69"/>
      <c r="GT128" s="69"/>
      <c r="GU128" s="69"/>
      <c r="GV128" s="69"/>
      <c r="GW128" s="69"/>
      <c r="GX128" s="69"/>
      <c r="GY128" s="69"/>
      <c r="GZ128" s="69"/>
      <c r="HA128" s="69"/>
      <c r="HB128" s="69"/>
      <c r="HC128" s="69"/>
      <c r="HD128" s="69"/>
      <c r="HE128" s="69"/>
      <c r="HF128" s="69"/>
      <c r="HG128" s="69"/>
      <c r="HH128" s="69"/>
      <c r="HI128" s="69"/>
      <c r="HJ128" s="69"/>
      <c r="HK128" s="69"/>
    </row>
    <row r="129" spans="1:219" s="70" customFormat="1" ht="12.75" customHeight="1" x14ac:dyDescent="0.25">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151"/>
      <c r="AS129" s="151"/>
      <c r="AT129" s="151"/>
      <c r="AU129" s="151"/>
      <c r="AV129" s="151"/>
      <c r="AW129" s="151"/>
      <c r="AX129" s="151"/>
      <c r="AY129" s="151"/>
      <c r="AZ129" s="151"/>
      <c r="BA129" s="151"/>
      <c r="BB129" s="151"/>
      <c r="BC129" s="151"/>
      <c r="BD129" s="151"/>
      <c r="BE129" s="151"/>
      <c r="BF129" s="151"/>
      <c r="BG129" s="151"/>
      <c r="BH129" s="151"/>
      <c r="BI129" s="151"/>
      <c r="BJ129" s="151"/>
      <c r="BK129" s="151"/>
      <c r="BL129" s="151"/>
      <c r="BM129" s="151"/>
      <c r="BN129" s="151"/>
      <c r="BO129" s="151"/>
      <c r="BP129" s="151"/>
      <c r="BQ129" s="151"/>
      <c r="BR129" s="151"/>
      <c r="BS129" s="151"/>
      <c r="BT129" s="151"/>
      <c r="BU129" s="151"/>
      <c r="BV129" s="151"/>
      <c r="BW129" s="151"/>
      <c r="BX129" s="151"/>
      <c r="BY129" s="151"/>
      <c r="BZ129" s="151"/>
      <c r="CA129" s="151"/>
      <c r="CB129" s="151"/>
      <c r="CC129" s="151"/>
      <c r="CD129" s="151"/>
      <c r="CE129" s="151"/>
      <c r="CF129" s="151"/>
      <c r="CG129" s="151"/>
      <c r="CH129" s="151"/>
      <c r="CI129" s="151"/>
      <c r="CJ129" s="151"/>
      <c r="CK129" s="151"/>
      <c r="CL129" s="151"/>
      <c r="CM129" s="151"/>
      <c r="CN129" s="151"/>
      <c r="CO129" s="151"/>
      <c r="CP129" s="151"/>
      <c r="CQ129" s="151"/>
      <c r="CR129" s="151"/>
      <c r="CS129" s="151"/>
      <c r="CT129" s="151"/>
      <c r="CU129" s="151"/>
      <c r="CV129" s="151"/>
      <c r="CW129" s="151"/>
      <c r="CX129" s="151"/>
      <c r="CY129" s="151"/>
      <c r="CZ129" s="151"/>
      <c r="DA129" s="151"/>
      <c r="DB129" s="151"/>
      <c r="DC129" s="151"/>
      <c r="DD129" s="151"/>
      <c r="DE129" s="151"/>
      <c r="DF129" s="151"/>
      <c r="DG129" s="151"/>
      <c r="DH129" s="151"/>
      <c r="DI129" s="151"/>
      <c r="DJ129" s="151"/>
      <c r="DK129" s="151"/>
      <c r="DL129" s="151"/>
      <c r="DM129" s="151"/>
      <c r="DN129" s="151"/>
      <c r="DO129" s="151"/>
      <c r="DP129" s="151"/>
      <c r="DQ129" s="151"/>
      <c r="DR129" s="151"/>
      <c r="DS129" s="151"/>
      <c r="DT129" s="151"/>
      <c r="DU129" s="151"/>
      <c r="DV129" s="151"/>
      <c r="DW129" s="151"/>
      <c r="DX129" s="151"/>
      <c r="DY129" s="151"/>
      <c r="DZ129" s="151"/>
      <c r="EA129" s="151"/>
      <c r="EB129" s="151"/>
      <c r="EC129" s="151"/>
      <c r="ED129" s="151"/>
      <c r="EE129" s="151"/>
      <c r="EF129" s="151"/>
      <c r="EG129" s="151"/>
      <c r="EH129" s="151"/>
      <c r="EI129" s="151"/>
      <c r="EJ129" s="151"/>
      <c r="EK129" s="151"/>
      <c r="EL129" s="151"/>
      <c r="EM129" s="151"/>
      <c r="EN129" s="151"/>
      <c r="EO129" s="151"/>
      <c r="EP129" s="151"/>
      <c r="EQ129" s="151"/>
      <c r="ER129" s="151"/>
      <c r="ES129" s="151"/>
      <c r="ET129" s="151"/>
      <c r="EU129" s="151"/>
      <c r="EV129" s="151"/>
      <c r="EW129" s="151"/>
      <c r="EX129" s="69"/>
      <c r="EY129" s="69"/>
      <c r="EZ129" s="69"/>
      <c r="FA129" s="69"/>
      <c r="FB129" s="69"/>
      <c r="FC129" s="69"/>
      <c r="FD129" s="69"/>
      <c r="FE129" s="69"/>
      <c r="FF129" s="69"/>
      <c r="FG129" s="69"/>
      <c r="FH129" s="69"/>
      <c r="FI129" s="69"/>
      <c r="FJ129" s="69"/>
      <c r="FK129" s="69"/>
      <c r="FL129" s="69"/>
      <c r="FM129" s="69"/>
      <c r="FN129" s="69"/>
      <c r="FO129" s="69"/>
      <c r="FP129" s="69"/>
      <c r="FQ129" s="69"/>
      <c r="FR129" s="69"/>
      <c r="FS129" s="69"/>
      <c r="FT129" s="69"/>
      <c r="FU129" s="69"/>
      <c r="FV129" s="69"/>
      <c r="FW129" s="69"/>
      <c r="FX129" s="69"/>
      <c r="FY129" s="69"/>
      <c r="FZ129" s="69"/>
      <c r="GA129" s="69"/>
      <c r="GB129" s="69"/>
      <c r="GC129" s="69"/>
      <c r="GD129" s="69"/>
      <c r="GE129" s="69"/>
      <c r="GF129" s="69"/>
      <c r="GG129" s="69"/>
      <c r="GH129" s="69"/>
      <c r="GI129" s="69"/>
      <c r="GJ129" s="69"/>
      <c r="GK129" s="69"/>
      <c r="GL129" s="69"/>
      <c r="GM129" s="69"/>
      <c r="GN129" s="69"/>
      <c r="GO129" s="69"/>
      <c r="GP129" s="69"/>
      <c r="GQ129" s="69"/>
      <c r="GR129" s="69"/>
      <c r="GS129" s="69"/>
      <c r="GT129" s="69"/>
      <c r="GU129" s="69"/>
      <c r="GV129" s="69"/>
      <c r="GW129" s="69"/>
      <c r="GX129" s="69"/>
      <c r="GY129" s="69"/>
      <c r="GZ129" s="69"/>
      <c r="HA129" s="69"/>
      <c r="HB129" s="69"/>
      <c r="HC129" s="69"/>
      <c r="HD129" s="69"/>
      <c r="HE129" s="69"/>
      <c r="HF129" s="69"/>
      <c r="HG129" s="69"/>
      <c r="HH129" s="69"/>
      <c r="HI129" s="69"/>
      <c r="HJ129" s="69"/>
      <c r="HK129" s="69"/>
    </row>
    <row r="130" spans="1:219" s="70" customFormat="1" ht="12.75" customHeight="1" x14ac:dyDescent="0.25">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51"/>
      <c r="AW130" s="151"/>
      <c r="AX130" s="151"/>
      <c r="AY130" s="151"/>
      <c r="AZ130" s="151"/>
      <c r="BA130" s="151"/>
      <c r="BB130" s="151"/>
      <c r="BC130" s="151"/>
      <c r="BD130" s="151"/>
      <c r="BE130" s="151"/>
      <c r="BF130" s="151"/>
      <c r="BG130" s="151"/>
      <c r="BH130" s="151"/>
      <c r="BI130" s="151"/>
      <c r="BJ130" s="151"/>
      <c r="BK130" s="151"/>
      <c r="BL130" s="151"/>
      <c r="BM130" s="151"/>
      <c r="BN130" s="151"/>
      <c r="BO130" s="151"/>
      <c r="BP130" s="151"/>
      <c r="BQ130" s="151"/>
      <c r="BR130" s="151"/>
      <c r="BS130" s="151"/>
      <c r="BT130" s="151"/>
      <c r="BU130" s="151"/>
      <c r="BV130" s="151"/>
      <c r="BW130" s="151"/>
      <c r="BX130" s="151"/>
      <c r="BY130" s="151"/>
      <c r="BZ130" s="151"/>
      <c r="CA130" s="151"/>
      <c r="CB130" s="151"/>
      <c r="CC130" s="151"/>
      <c r="CD130" s="151"/>
      <c r="CE130" s="151"/>
      <c r="CF130" s="151"/>
      <c r="CG130" s="151"/>
      <c r="CH130" s="151"/>
      <c r="CI130" s="151"/>
      <c r="CJ130" s="151"/>
      <c r="CK130" s="151"/>
      <c r="CL130" s="151"/>
      <c r="CM130" s="151"/>
      <c r="CN130" s="151"/>
      <c r="CO130" s="151"/>
      <c r="CP130" s="151"/>
      <c r="CQ130" s="151"/>
      <c r="CR130" s="151"/>
      <c r="CS130" s="151"/>
      <c r="CT130" s="151"/>
      <c r="CU130" s="151"/>
      <c r="CV130" s="151"/>
      <c r="CW130" s="151"/>
      <c r="CX130" s="151"/>
      <c r="CY130" s="151"/>
      <c r="CZ130" s="151"/>
      <c r="DA130" s="151"/>
      <c r="DB130" s="151"/>
      <c r="DC130" s="151"/>
      <c r="DD130" s="151"/>
      <c r="DE130" s="151"/>
      <c r="DF130" s="151"/>
      <c r="DG130" s="151"/>
      <c r="DH130" s="151"/>
      <c r="DI130" s="151"/>
      <c r="DJ130" s="151"/>
      <c r="DK130" s="151"/>
      <c r="DL130" s="151"/>
      <c r="DM130" s="151"/>
      <c r="DN130" s="151"/>
      <c r="DO130" s="151"/>
      <c r="DP130" s="151"/>
      <c r="DQ130" s="151"/>
      <c r="DR130" s="151"/>
      <c r="DS130" s="151"/>
      <c r="DT130" s="151"/>
      <c r="DU130" s="151"/>
      <c r="DV130" s="151"/>
      <c r="DW130" s="151"/>
      <c r="DX130" s="151"/>
      <c r="DY130" s="151"/>
      <c r="DZ130" s="151"/>
      <c r="EA130" s="151"/>
      <c r="EB130" s="151"/>
      <c r="EC130" s="151"/>
      <c r="ED130" s="151"/>
      <c r="EE130" s="151"/>
      <c r="EF130" s="151"/>
      <c r="EG130" s="151"/>
      <c r="EH130" s="151"/>
      <c r="EI130" s="151"/>
      <c r="EJ130" s="151"/>
      <c r="EK130" s="151"/>
      <c r="EL130" s="151"/>
      <c r="EM130" s="151"/>
      <c r="EN130" s="151"/>
      <c r="EO130" s="151"/>
      <c r="EP130" s="151"/>
      <c r="EQ130" s="151"/>
      <c r="ER130" s="151"/>
      <c r="ES130" s="151"/>
      <c r="ET130" s="151"/>
      <c r="EU130" s="151"/>
      <c r="EV130" s="151"/>
      <c r="EW130" s="151"/>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c r="HD130" s="69"/>
      <c r="HE130" s="69"/>
      <c r="HF130" s="69"/>
      <c r="HG130" s="69"/>
      <c r="HH130" s="69"/>
      <c r="HI130" s="69"/>
      <c r="HJ130" s="69"/>
      <c r="HK130" s="69"/>
    </row>
    <row r="131" spans="1:219" s="70" customFormat="1" ht="12.75" customHeight="1" x14ac:dyDescent="0.25">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1"/>
      <c r="AM131" s="151"/>
      <c r="AN131" s="151"/>
      <c r="AO131" s="151"/>
      <c r="AP131" s="151"/>
      <c r="AQ131" s="151"/>
      <c r="AR131" s="151"/>
      <c r="AS131" s="151"/>
      <c r="AT131" s="151"/>
      <c r="AU131" s="151"/>
      <c r="AV131" s="151"/>
      <c r="AW131" s="151"/>
      <c r="AX131" s="151"/>
      <c r="AY131" s="151"/>
      <c r="AZ131" s="151"/>
      <c r="BA131" s="151"/>
      <c r="BB131" s="151"/>
      <c r="BC131" s="151"/>
      <c r="BD131" s="151"/>
      <c r="BE131" s="151"/>
      <c r="BF131" s="151"/>
      <c r="BG131" s="151"/>
      <c r="BH131" s="151"/>
      <c r="BI131" s="151"/>
      <c r="BJ131" s="151"/>
      <c r="BK131" s="151"/>
      <c r="BL131" s="151"/>
      <c r="BM131" s="151"/>
      <c r="BN131" s="151"/>
      <c r="BO131" s="151"/>
      <c r="BP131" s="151"/>
      <c r="BQ131" s="151"/>
      <c r="BR131" s="151"/>
      <c r="BS131" s="151"/>
      <c r="BT131" s="151"/>
      <c r="BU131" s="151"/>
      <c r="BV131" s="151"/>
      <c r="BW131" s="151"/>
      <c r="BX131" s="151"/>
      <c r="BY131" s="151"/>
      <c r="BZ131" s="151"/>
      <c r="CA131" s="151"/>
      <c r="CB131" s="151"/>
      <c r="CC131" s="151"/>
      <c r="CD131" s="151"/>
      <c r="CE131" s="151"/>
      <c r="CF131" s="151"/>
      <c r="CG131" s="151"/>
      <c r="CH131" s="151"/>
      <c r="CI131" s="151"/>
      <c r="CJ131" s="151"/>
      <c r="CK131" s="151"/>
      <c r="CL131" s="151"/>
      <c r="CM131" s="151"/>
      <c r="CN131" s="151"/>
      <c r="CO131" s="151"/>
      <c r="CP131" s="151"/>
      <c r="CQ131" s="151"/>
      <c r="CR131" s="151"/>
      <c r="CS131" s="151"/>
      <c r="CT131" s="151"/>
      <c r="CU131" s="151"/>
      <c r="CV131" s="151"/>
      <c r="CW131" s="151"/>
      <c r="CX131" s="151"/>
      <c r="CY131" s="151"/>
      <c r="CZ131" s="151"/>
      <c r="DA131" s="151"/>
      <c r="DB131" s="151"/>
      <c r="DC131" s="151"/>
      <c r="DD131" s="151"/>
      <c r="DE131" s="151"/>
      <c r="DF131" s="151"/>
      <c r="DG131" s="151"/>
      <c r="DH131" s="151"/>
      <c r="DI131" s="151"/>
      <c r="DJ131" s="151"/>
      <c r="DK131" s="151"/>
      <c r="DL131" s="151"/>
      <c r="DM131" s="151"/>
      <c r="DN131" s="151"/>
      <c r="DO131" s="151"/>
      <c r="DP131" s="151"/>
      <c r="DQ131" s="151"/>
      <c r="DR131" s="151"/>
      <c r="DS131" s="151"/>
      <c r="DT131" s="151"/>
      <c r="DU131" s="151"/>
      <c r="DV131" s="151"/>
      <c r="DW131" s="151"/>
      <c r="DX131" s="151"/>
      <c r="DY131" s="151"/>
      <c r="DZ131" s="151"/>
      <c r="EA131" s="151"/>
      <c r="EB131" s="151"/>
      <c r="EC131" s="151"/>
      <c r="ED131" s="151"/>
      <c r="EE131" s="151"/>
      <c r="EF131" s="151"/>
      <c r="EG131" s="151"/>
      <c r="EH131" s="151"/>
      <c r="EI131" s="151"/>
      <c r="EJ131" s="151"/>
      <c r="EK131" s="151"/>
      <c r="EL131" s="151"/>
      <c r="EM131" s="151"/>
      <c r="EN131" s="151"/>
      <c r="EO131" s="151"/>
      <c r="EP131" s="151"/>
      <c r="EQ131" s="151"/>
      <c r="ER131" s="151"/>
      <c r="ES131" s="151"/>
      <c r="ET131" s="151"/>
      <c r="EU131" s="151"/>
      <c r="EV131" s="151"/>
      <c r="EW131" s="151"/>
      <c r="EX131" s="69"/>
      <c r="EY131" s="69"/>
      <c r="EZ131" s="69"/>
      <c r="FA131" s="69"/>
      <c r="FB131" s="69"/>
      <c r="FC131" s="69"/>
      <c r="FD131" s="69"/>
      <c r="FE131" s="69"/>
      <c r="FF131" s="69"/>
      <c r="FG131" s="69"/>
      <c r="FH131" s="69"/>
      <c r="FI131" s="69"/>
      <c r="FJ131" s="69"/>
      <c r="FK131" s="69"/>
      <c r="FL131" s="69"/>
      <c r="FM131" s="69"/>
      <c r="FN131" s="69"/>
      <c r="FO131" s="69"/>
      <c r="FP131" s="69"/>
      <c r="FQ131" s="69"/>
      <c r="FR131" s="69"/>
      <c r="FS131" s="69"/>
      <c r="FT131" s="69"/>
      <c r="FU131" s="69"/>
      <c r="FV131" s="69"/>
      <c r="FW131" s="69"/>
      <c r="FX131" s="69"/>
      <c r="FY131" s="69"/>
      <c r="FZ131" s="69"/>
      <c r="GA131" s="69"/>
      <c r="GB131" s="69"/>
      <c r="GC131" s="69"/>
      <c r="GD131" s="69"/>
      <c r="GE131" s="69"/>
      <c r="GF131" s="69"/>
      <c r="GG131" s="69"/>
      <c r="GH131" s="69"/>
      <c r="GI131" s="69"/>
      <c r="GJ131" s="69"/>
      <c r="GK131" s="69"/>
      <c r="GL131" s="69"/>
      <c r="GM131" s="69"/>
      <c r="GN131" s="69"/>
      <c r="GO131" s="69"/>
      <c r="GP131" s="69"/>
      <c r="GQ131" s="69"/>
      <c r="GR131" s="69"/>
      <c r="GS131" s="69"/>
      <c r="GT131" s="69"/>
      <c r="GU131" s="69"/>
      <c r="GV131" s="69"/>
      <c r="GW131" s="69"/>
      <c r="GX131" s="69"/>
      <c r="GY131" s="69"/>
      <c r="GZ131" s="69"/>
      <c r="HA131" s="69"/>
      <c r="HB131" s="69"/>
      <c r="HC131" s="69"/>
      <c r="HD131" s="69"/>
      <c r="HE131" s="69"/>
      <c r="HF131" s="69"/>
      <c r="HG131" s="69"/>
      <c r="HH131" s="69"/>
      <c r="HI131" s="69"/>
      <c r="HJ131" s="69"/>
      <c r="HK131" s="69"/>
    </row>
    <row r="132" spans="1:219" s="70" customFormat="1" ht="12.75" customHeight="1" x14ac:dyDescent="0.25">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1"/>
      <c r="AM132" s="151"/>
      <c r="AN132" s="151"/>
      <c r="AO132" s="151"/>
      <c r="AP132" s="151"/>
      <c r="AQ132" s="151"/>
      <c r="AR132" s="151"/>
      <c r="AS132" s="151"/>
      <c r="AT132" s="151"/>
      <c r="AU132" s="151"/>
      <c r="AV132" s="151"/>
      <c r="AW132" s="151"/>
      <c r="AX132" s="151"/>
      <c r="AY132" s="151"/>
      <c r="AZ132" s="151"/>
      <c r="BA132" s="151"/>
      <c r="BB132" s="151"/>
      <c r="BC132" s="151"/>
      <c r="BD132" s="151"/>
      <c r="BE132" s="151"/>
      <c r="BF132" s="151"/>
      <c r="BG132" s="151"/>
      <c r="BH132" s="151"/>
      <c r="BI132" s="151"/>
      <c r="BJ132" s="151"/>
      <c r="BK132" s="151"/>
      <c r="BL132" s="151"/>
      <c r="BM132" s="151"/>
      <c r="BN132" s="151"/>
      <c r="BO132" s="151"/>
      <c r="BP132" s="151"/>
      <c r="BQ132" s="151"/>
      <c r="BR132" s="151"/>
      <c r="BS132" s="151"/>
      <c r="BT132" s="151"/>
      <c r="BU132" s="151"/>
      <c r="BV132" s="151"/>
      <c r="BW132" s="151"/>
      <c r="BX132" s="151"/>
      <c r="BY132" s="151"/>
      <c r="BZ132" s="151"/>
      <c r="CA132" s="151"/>
      <c r="CB132" s="151"/>
      <c r="CC132" s="151"/>
      <c r="CD132" s="151"/>
      <c r="CE132" s="151"/>
      <c r="CF132" s="151"/>
      <c r="CG132" s="151"/>
      <c r="CH132" s="151"/>
      <c r="CI132" s="151"/>
      <c r="CJ132" s="151"/>
      <c r="CK132" s="151"/>
      <c r="CL132" s="151"/>
      <c r="CM132" s="151"/>
      <c r="CN132" s="151"/>
      <c r="CO132" s="151"/>
      <c r="CP132" s="151"/>
      <c r="CQ132" s="151"/>
      <c r="CR132" s="151"/>
      <c r="CS132" s="151"/>
      <c r="CT132" s="151"/>
      <c r="CU132" s="151"/>
      <c r="CV132" s="151"/>
      <c r="CW132" s="151"/>
      <c r="CX132" s="151"/>
      <c r="CY132" s="151"/>
      <c r="CZ132" s="151"/>
      <c r="DA132" s="151"/>
      <c r="DB132" s="151"/>
      <c r="DC132" s="151"/>
      <c r="DD132" s="151"/>
      <c r="DE132" s="151"/>
      <c r="DF132" s="151"/>
      <c r="DG132" s="151"/>
      <c r="DH132" s="151"/>
      <c r="DI132" s="151"/>
      <c r="DJ132" s="151"/>
      <c r="DK132" s="151"/>
      <c r="DL132" s="151"/>
      <c r="DM132" s="151"/>
      <c r="DN132" s="151"/>
      <c r="DO132" s="151"/>
      <c r="DP132" s="151"/>
      <c r="DQ132" s="151"/>
      <c r="DR132" s="151"/>
      <c r="DS132" s="151"/>
      <c r="DT132" s="151"/>
      <c r="DU132" s="151"/>
      <c r="DV132" s="151"/>
      <c r="DW132" s="151"/>
      <c r="DX132" s="151"/>
      <c r="DY132" s="151"/>
      <c r="DZ132" s="151"/>
      <c r="EA132" s="151"/>
      <c r="EB132" s="151"/>
      <c r="EC132" s="151"/>
      <c r="ED132" s="151"/>
      <c r="EE132" s="151"/>
      <c r="EF132" s="151"/>
      <c r="EG132" s="151"/>
      <c r="EH132" s="151"/>
      <c r="EI132" s="151"/>
      <c r="EJ132" s="151"/>
      <c r="EK132" s="151"/>
      <c r="EL132" s="151"/>
      <c r="EM132" s="151"/>
      <c r="EN132" s="151"/>
      <c r="EO132" s="151"/>
      <c r="EP132" s="151"/>
      <c r="EQ132" s="151"/>
      <c r="ER132" s="151"/>
      <c r="ES132" s="151"/>
      <c r="ET132" s="151"/>
      <c r="EU132" s="151"/>
      <c r="EV132" s="151"/>
      <c r="EW132" s="151"/>
      <c r="EX132" s="69"/>
      <c r="EY132" s="69"/>
      <c r="EZ132" s="69"/>
      <c r="FA132" s="69"/>
      <c r="FB132" s="69"/>
      <c r="FC132" s="69"/>
      <c r="FD132" s="69"/>
      <c r="FE132" s="69"/>
      <c r="FF132" s="69"/>
      <c r="FG132" s="69"/>
      <c r="FH132" s="69"/>
      <c r="FI132" s="69"/>
      <c r="FJ132" s="69"/>
      <c r="FK132" s="69"/>
      <c r="FL132" s="69"/>
      <c r="FM132" s="69"/>
      <c r="FN132" s="69"/>
      <c r="FO132" s="69"/>
      <c r="FP132" s="69"/>
      <c r="FQ132" s="69"/>
      <c r="FR132" s="69"/>
      <c r="FS132" s="69"/>
      <c r="FT132" s="69"/>
      <c r="FU132" s="69"/>
      <c r="FV132" s="69"/>
      <c r="FW132" s="69"/>
      <c r="FX132" s="69"/>
      <c r="FY132" s="69"/>
      <c r="FZ132" s="69"/>
      <c r="GA132" s="69"/>
      <c r="GB132" s="69"/>
      <c r="GC132" s="69"/>
      <c r="GD132" s="69"/>
      <c r="GE132" s="69"/>
      <c r="GF132" s="69"/>
      <c r="GG132" s="69"/>
      <c r="GH132" s="69"/>
      <c r="GI132" s="69"/>
      <c r="GJ132" s="69"/>
      <c r="GK132" s="69"/>
      <c r="GL132" s="69"/>
      <c r="GM132" s="69"/>
      <c r="GN132" s="69"/>
      <c r="GO132" s="69"/>
      <c r="GP132" s="69"/>
      <c r="GQ132" s="69"/>
      <c r="GR132" s="69"/>
      <c r="GS132" s="69"/>
      <c r="GT132" s="69"/>
      <c r="GU132" s="69"/>
      <c r="GV132" s="69"/>
      <c r="GW132" s="69"/>
      <c r="GX132" s="69"/>
      <c r="GY132" s="69"/>
      <c r="GZ132" s="69"/>
      <c r="HA132" s="69"/>
      <c r="HB132" s="69"/>
      <c r="HC132" s="69"/>
      <c r="HD132" s="69"/>
      <c r="HE132" s="69"/>
      <c r="HF132" s="69"/>
      <c r="HG132" s="69"/>
      <c r="HH132" s="69"/>
      <c r="HI132" s="69"/>
      <c r="HJ132" s="69"/>
      <c r="HK132" s="69"/>
    </row>
    <row r="133" spans="1:219" s="70" customFormat="1" ht="12.75" customHeight="1" x14ac:dyDescent="0.25">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51"/>
      <c r="AO133" s="151"/>
      <c r="AP133" s="151"/>
      <c r="AQ133" s="151"/>
      <c r="AR133" s="151"/>
      <c r="AS133" s="151"/>
      <c r="AT133" s="151"/>
      <c r="AU133" s="151"/>
      <c r="AV133" s="151"/>
      <c r="AW133" s="151"/>
      <c r="AX133" s="151"/>
      <c r="AY133" s="151"/>
      <c r="AZ133" s="151"/>
      <c r="BA133" s="151"/>
      <c r="BB133" s="151"/>
      <c r="BC133" s="151"/>
      <c r="BD133" s="151"/>
      <c r="BE133" s="151"/>
      <c r="BF133" s="151"/>
      <c r="BG133" s="151"/>
      <c r="BH133" s="151"/>
      <c r="BI133" s="151"/>
      <c r="BJ133" s="151"/>
      <c r="BK133" s="151"/>
      <c r="BL133" s="151"/>
      <c r="BM133" s="151"/>
      <c r="BN133" s="151"/>
      <c r="BO133" s="151"/>
      <c r="BP133" s="151"/>
      <c r="BQ133" s="151"/>
      <c r="BR133" s="151"/>
      <c r="BS133" s="151"/>
      <c r="BT133" s="151"/>
      <c r="BU133" s="151"/>
      <c r="BV133" s="151"/>
      <c r="BW133" s="151"/>
      <c r="BX133" s="151"/>
      <c r="BY133" s="151"/>
      <c r="BZ133" s="151"/>
      <c r="CA133" s="151"/>
      <c r="CB133" s="151"/>
      <c r="CC133" s="151"/>
      <c r="CD133" s="151"/>
      <c r="CE133" s="151"/>
      <c r="CF133" s="151"/>
      <c r="CG133" s="151"/>
      <c r="CH133" s="151"/>
      <c r="CI133" s="151"/>
      <c r="CJ133" s="151"/>
      <c r="CK133" s="151"/>
      <c r="CL133" s="151"/>
      <c r="CM133" s="151"/>
      <c r="CN133" s="151"/>
      <c r="CO133" s="151"/>
      <c r="CP133" s="151"/>
      <c r="CQ133" s="151"/>
      <c r="CR133" s="151"/>
      <c r="CS133" s="151"/>
      <c r="CT133" s="151"/>
      <c r="CU133" s="151"/>
      <c r="CV133" s="151"/>
      <c r="CW133" s="151"/>
      <c r="CX133" s="151"/>
      <c r="CY133" s="151"/>
      <c r="CZ133" s="151"/>
      <c r="DA133" s="151"/>
      <c r="DB133" s="151"/>
      <c r="DC133" s="151"/>
      <c r="DD133" s="151"/>
      <c r="DE133" s="151"/>
      <c r="DF133" s="151"/>
      <c r="DG133" s="151"/>
      <c r="DH133" s="151"/>
      <c r="DI133" s="151"/>
      <c r="DJ133" s="151"/>
      <c r="DK133" s="151"/>
      <c r="DL133" s="151"/>
      <c r="DM133" s="151"/>
      <c r="DN133" s="151"/>
      <c r="DO133" s="151"/>
      <c r="DP133" s="151"/>
      <c r="DQ133" s="151"/>
      <c r="DR133" s="151"/>
      <c r="DS133" s="151"/>
      <c r="DT133" s="151"/>
      <c r="DU133" s="151"/>
      <c r="DV133" s="151"/>
      <c r="DW133" s="151"/>
      <c r="DX133" s="151"/>
      <c r="DY133" s="151"/>
      <c r="DZ133" s="151"/>
      <c r="EA133" s="151"/>
      <c r="EB133" s="151"/>
      <c r="EC133" s="151"/>
      <c r="ED133" s="151"/>
      <c r="EE133" s="151"/>
      <c r="EF133" s="151"/>
      <c r="EG133" s="151"/>
      <c r="EH133" s="151"/>
      <c r="EI133" s="151"/>
      <c r="EJ133" s="151"/>
      <c r="EK133" s="151"/>
      <c r="EL133" s="151"/>
      <c r="EM133" s="151"/>
      <c r="EN133" s="151"/>
      <c r="EO133" s="151"/>
      <c r="EP133" s="151"/>
      <c r="EQ133" s="151"/>
      <c r="ER133" s="151"/>
      <c r="ES133" s="151"/>
      <c r="ET133" s="151"/>
      <c r="EU133" s="151"/>
      <c r="EV133" s="151"/>
      <c r="EW133" s="151"/>
      <c r="EX133" s="69"/>
      <c r="EY133" s="69"/>
      <c r="EZ133" s="69"/>
      <c r="FA133" s="69"/>
      <c r="FB133" s="69"/>
      <c r="FC133" s="69"/>
      <c r="FD133" s="69"/>
      <c r="FE133" s="69"/>
      <c r="FF133" s="69"/>
      <c r="FG133" s="69"/>
      <c r="FH133" s="69"/>
      <c r="FI133" s="69"/>
      <c r="FJ133" s="69"/>
      <c r="FK133" s="69"/>
      <c r="FL133" s="69"/>
      <c r="FM133" s="69"/>
      <c r="FN133" s="69"/>
      <c r="FO133" s="69"/>
      <c r="FP133" s="69"/>
      <c r="FQ133" s="69"/>
      <c r="FR133" s="69"/>
      <c r="FS133" s="69"/>
      <c r="FT133" s="69"/>
      <c r="FU133" s="69"/>
      <c r="FV133" s="69"/>
      <c r="FW133" s="69"/>
      <c r="FX133" s="69"/>
      <c r="FY133" s="69"/>
      <c r="FZ133" s="69"/>
      <c r="GA133" s="69"/>
      <c r="GB133" s="69"/>
      <c r="GC133" s="69"/>
      <c r="GD133" s="69"/>
      <c r="GE133" s="69"/>
      <c r="GF133" s="69"/>
      <c r="GG133" s="69"/>
      <c r="GH133" s="69"/>
      <c r="GI133" s="69"/>
      <c r="GJ133" s="69"/>
      <c r="GK133" s="69"/>
      <c r="GL133" s="69"/>
      <c r="GM133" s="69"/>
      <c r="GN133" s="69"/>
      <c r="GO133" s="69"/>
      <c r="GP133" s="69"/>
      <c r="GQ133" s="69"/>
      <c r="GR133" s="69"/>
      <c r="GS133" s="69"/>
      <c r="GT133" s="69"/>
      <c r="GU133" s="69"/>
      <c r="GV133" s="69"/>
      <c r="GW133" s="69"/>
      <c r="GX133" s="69"/>
      <c r="GY133" s="69"/>
      <c r="GZ133" s="69"/>
      <c r="HA133" s="69"/>
      <c r="HB133" s="69"/>
      <c r="HC133" s="69"/>
      <c r="HD133" s="69"/>
      <c r="HE133" s="69"/>
      <c r="HF133" s="69"/>
      <c r="HG133" s="69"/>
      <c r="HH133" s="69"/>
      <c r="HI133" s="69"/>
      <c r="HJ133" s="69"/>
      <c r="HK133" s="69"/>
    </row>
    <row r="134" spans="1:219" s="70" customFormat="1" ht="12.75" customHeight="1" x14ac:dyDescent="0.25">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c r="AQ134" s="151"/>
      <c r="AR134" s="151"/>
      <c r="AS134" s="151"/>
      <c r="AT134" s="151"/>
      <c r="AU134" s="151"/>
      <c r="AV134" s="151"/>
      <c r="AW134" s="151"/>
      <c r="AX134" s="151"/>
      <c r="AY134" s="151"/>
      <c r="AZ134" s="151"/>
      <c r="BA134" s="151"/>
      <c r="BB134" s="151"/>
      <c r="BC134" s="151"/>
      <c r="BD134" s="151"/>
      <c r="BE134" s="151"/>
      <c r="BF134" s="151"/>
      <c r="BG134" s="151"/>
      <c r="BH134" s="151"/>
      <c r="BI134" s="151"/>
      <c r="BJ134" s="151"/>
      <c r="BK134" s="151"/>
      <c r="BL134" s="151"/>
      <c r="BM134" s="151"/>
      <c r="BN134" s="151"/>
      <c r="BO134" s="151"/>
      <c r="BP134" s="151"/>
      <c r="BQ134" s="151"/>
      <c r="BR134" s="151"/>
      <c r="BS134" s="151"/>
      <c r="BT134" s="151"/>
      <c r="BU134" s="151"/>
      <c r="BV134" s="151"/>
      <c r="BW134" s="151"/>
      <c r="BX134" s="151"/>
      <c r="BY134" s="151"/>
      <c r="BZ134" s="151"/>
      <c r="CA134" s="151"/>
      <c r="CB134" s="151"/>
      <c r="CC134" s="151"/>
      <c r="CD134" s="151"/>
      <c r="CE134" s="151"/>
      <c r="CF134" s="151"/>
      <c r="CG134" s="151"/>
      <c r="CH134" s="151"/>
      <c r="CI134" s="151"/>
      <c r="CJ134" s="151"/>
      <c r="CK134" s="151"/>
      <c r="CL134" s="151"/>
      <c r="CM134" s="151"/>
      <c r="CN134" s="151"/>
      <c r="CO134" s="151"/>
      <c r="CP134" s="151"/>
      <c r="CQ134" s="151"/>
      <c r="CR134" s="151"/>
      <c r="CS134" s="151"/>
      <c r="CT134" s="151"/>
      <c r="CU134" s="151"/>
      <c r="CV134" s="151"/>
      <c r="CW134" s="151"/>
      <c r="CX134" s="151"/>
      <c r="CY134" s="151"/>
      <c r="CZ134" s="151"/>
      <c r="DA134" s="151"/>
      <c r="DB134" s="151"/>
      <c r="DC134" s="151"/>
      <c r="DD134" s="151"/>
      <c r="DE134" s="151"/>
      <c r="DF134" s="151"/>
      <c r="DG134" s="151"/>
      <c r="DH134" s="151"/>
      <c r="DI134" s="151"/>
      <c r="DJ134" s="151"/>
      <c r="DK134" s="151"/>
      <c r="DL134" s="151"/>
      <c r="DM134" s="151"/>
      <c r="DN134" s="151"/>
      <c r="DO134" s="151"/>
      <c r="DP134" s="151"/>
      <c r="DQ134" s="151"/>
      <c r="DR134" s="151"/>
      <c r="DS134" s="151"/>
      <c r="DT134" s="151"/>
      <c r="DU134" s="151"/>
      <c r="DV134" s="151"/>
      <c r="DW134" s="151"/>
      <c r="DX134" s="151"/>
      <c r="DY134" s="151"/>
      <c r="DZ134" s="151"/>
      <c r="EA134" s="151"/>
      <c r="EB134" s="151"/>
      <c r="EC134" s="151"/>
      <c r="ED134" s="151"/>
      <c r="EE134" s="151"/>
      <c r="EF134" s="151"/>
      <c r="EG134" s="151"/>
      <c r="EH134" s="151"/>
      <c r="EI134" s="151"/>
      <c r="EJ134" s="151"/>
      <c r="EK134" s="151"/>
      <c r="EL134" s="151"/>
      <c r="EM134" s="151"/>
      <c r="EN134" s="151"/>
      <c r="EO134" s="151"/>
      <c r="EP134" s="151"/>
      <c r="EQ134" s="151"/>
      <c r="ER134" s="151"/>
      <c r="ES134" s="151"/>
      <c r="ET134" s="151"/>
      <c r="EU134" s="151"/>
      <c r="EV134" s="151"/>
      <c r="EW134" s="151"/>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c r="HA134" s="69"/>
      <c r="HB134" s="69"/>
      <c r="HC134" s="69"/>
      <c r="HD134" s="69"/>
      <c r="HE134" s="69"/>
      <c r="HF134" s="69"/>
      <c r="HG134" s="69"/>
      <c r="HH134" s="69"/>
      <c r="HI134" s="69"/>
      <c r="HJ134" s="69"/>
      <c r="HK134" s="69"/>
    </row>
    <row r="135" spans="1:219" s="70" customFormat="1" ht="12.75" customHeight="1" x14ac:dyDescent="0.25">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1"/>
      <c r="AM135" s="151"/>
      <c r="AN135" s="151"/>
      <c r="AO135" s="151"/>
      <c r="AP135" s="151"/>
      <c r="AQ135" s="151"/>
      <c r="AR135" s="151"/>
      <c r="AS135" s="151"/>
      <c r="AT135" s="151"/>
      <c r="AU135" s="151"/>
      <c r="AV135" s="151"/>
      <c r="AW135" s="151"/>
      <c r="AX135" s="151"/>
      <c r="AY135" s="151"/>
      <c r="AZ135" s="151"/>
      <c r="BA135" s="151"/>
      <c r="BB135" s="151"/>
      <c r="BC135" s="151"/>
      <c r="BD135" s="151"/>
      <c r="BE135" s="151"/>
      <c r="BF135" s="151"/>
      <c r="BG135" s="151"/>
      <c r="BH135" s="151"/>
      <c r="BI135" s="151"/>
      <c r="BJ135" s="151"/>
      <c r="BK135" s="151"/>
      <c r="BL135" s="151"/>
      <c r="BM135" s="151"/>
      <c r="BN135" s="151"/>
      <c r="BO135" s="151"/>
      <c r="BP135" s="151"/>
      <c r="BQ135" s="151"/>
      <c r="BR135" s="151"/>
      <c r="BS135" s="151"/>
      <c r="BT135" s="151"/>
      <c r="BU135" s="151"/>
      <c r="BV135" s="151"/>
      <c r="BW135" s="151"/>
      <c r="BX135" s="151"/>
      <c r="BY135" s="151"/>
      <c r="BZ135" s="151"/>
      <c r="CA135" s="151"/>
      <c r="CB135" s="151"/>
      <c r="CC135" s="151"/>
      <c r="CD135" s="151"/>
      <c r="CE135" s="151"/>
      <c r="CF135" s="151"/>
      <c r="CG135" s="151"/>
      <c r="CH135" s="151"/>
      <c r="CI135" s="151"/>
      <c r="CJ135" s="151"/>
      <c r="CK135" s="151"/>
      <c r="CL135" s="151"/>
      <c r="CM135" s="151"/>
      <c r="CN135" s="151"/>
      <c r="CO135" s="151"/>
      <c r="CP135" s="151"/>
      <c r="CQ135" s="151"/>
      <c r="CR135" s="151"/>
      <c r="CS135" s="151"/>
      <c r="CT135" s="151"/>
      <c r="CU135" s="151"/>
      <c r="CV135" s="151"/>
      <c r="CW135" s="151"/>
      <c r="CX135" s="151"/>
      <c r="CY135" s="151"/>
      <c r="CZ135" s="151"/>
      <c r="DA135" s="151"/>
      <c r="DB135" s="151"/>
      <c r="DC135" s="151"/>
      <c r="DD135" s="151"/>
      <c r="DE135" s="151"/>
      <c r="DF135" s="151"/>
      <c r="DG135" s="151"/>
      <c r="DH135" s="151"/>
      <c r="DI135" s="151"/>
      <c r="DJ135" s="151"/>
      <c r="DK135" s="151"/>
      <c r="DL135" s="151"/>
      <c r="DM135" s="151"/>
      <c r="DN135" s="151"/>
      <c r="DO135" s="151"/>
      <c r="DP135" s="151"/>
      <c r="DQ135" s="151"/>
      <c r="DR135" s="151"/>
      <c r="DS135" s="151"/>
      <c r="DT135" s="151"/>
      <c r="DU135" s="151"/>
      <c r="DV135" s="151"/>
      <c r="DW135" s="151"/>
      <c r="DX135" s="151"/>
      <c r="DY135" s="151"/>
      <c r="DZ135" s="151"/>
      <c r="EA135" s="151"/>
      <c r="EB135" s="151"/>
      <c r="EC135" s="151"/>
      <c r="ED135" s="151"/>
      <c r="EE135" s="151"/>
      <c r="EF135" s="151"/>
      <c r="EG135" s="151"/>
      <c r="EH135" s="151"/>
      <c r="EI135" s="151"/>
      <c r="EJ135" s="151"/>
      <c r="EK135" s="151"/>
      <c r="EL135" s="151"/>
      <c r="EM135" s="151"/>
      <c r="EN135" s="151"/>
      <c r="EO135" s="151"/>
      <c r="EP135" s="151"/>
      <c r="EQ135" s="151"/>
      <c r="ER135" s="151"/>
      <c r="ES135" s="151"/>
      <c r="ET135" s="151"/>
      <c r="EU135" s="151"/>
      <c r="EV135" s="151"/>
      <c r="EW135" s="151"/>
      <c r="EX135" s="69"/>
      <c r="EY135" s="69"/>
      <c r="EZ135" s="69"/>
      <c r="FA135" s="69"/>
      <c r="FB135" s="69"/>
      <c r="FC135" s="69"/>
      <c r="FD135" s="69"/>
      <c r="FE135" s="69"/>
      <c r="FF135" s="69"/>
      <c r="FG135" s="69"/>
      <c r="FH135" s="69"/>
      <c r="FI135" s="69"/>
      <c r="FJ135" s="69"/>
      <c r="FK135" s="69"/>
      <c r="FL135" s="69"/>
      <c r="FM135" s="69"/>
      <c r="FN135" s="69"/>
      <c r="FO135" s="69"/>
      <c r="FP135" s="69"/>
      <c r="FQ135" s="69"/>
      <c r="FR135" s="69"/>
      <c r="FS135" s="69"/>
      <c r="FT135" s="69"/>
      <c r="FU135" s="69"/>
      <c r="FV135" s="69"/>
      <c r="FW135" s="69"/>
      <c r="FX135" s="69"/>
      <c r="FY135" s="69"/>
      <c r="FZ135" s="69"/>
      <c r="GA135" s="69"/>
      <c r="GB135" s="69"/>
      <c r="GC135" s="69"/>
      <c r="GD135" s="69"/>
      <c r="GE135" s="69"/>
      <c r="GF135" s="69"/>
      <c r="GG135" s="69"/>
      <c r="GH135" s="69"/>
      <c r="GI135" s="69"/>
      <c r="GJ135" s="69"/>
      <c r="GK135" s="69"/>
      <c r="GL135" s="69"/>
      <c r="GM135" s="69"/>
      <c r="GN135" s="69"/>
      <c r="GO135" s="69"/>
      <c r="GP135" s="69"/>
      <c r="GQ135" s="69"/>
      <c r="GR135" s="69"/>
      <c r="GS135" s="69"/>
      <c r="GT135" s="69"/>
      <c r="GU135" s="69"/>
      <c r="GV135" s="69"/>
      <c r="GW135" s="69"/>
      <c r="GX135" s="69"/>
      <c r="GY135" s="69"/>
      <c r="GZ135" s="69"/>
      <c r="HA135" s="69"/>
      <c r="HB135" s="69"/>
      <c r="HC135" s="69"/>
      <c r="HD135" s="69"/>
      <c r="HE135" s="69"/>
      <c r="HF135" s="69"/>
      <c r="HG135" s="69"/>
      <c r="HH135" s="69"/>
      <c r="HI135" s="69"/>
      <c r="HJ135" s="69"/>
      <c r="HK135" s="69"/>
    </row>
    <row r="136" spans="1:219" s="70" customFormat="1" ht="12.75" customHeight="1" x14ac:dyDescent="0.25">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c r="AQ136" s="151"/>
      <c r="AR136" s="151"/>
      <c r="AS136" s="151"/>
      <c r="AT136" s="151"/>
      <c r="AU136" s="151"/>
      <c r="AV136" s="151"/>
      <c r="AW136" s="151"/>
      <c r="AX136" s="151"/>
      <c r="AY136" s="151"/>
      <c r="AZ136" s="151"/>
      <c r="BA136" s="151"/>
      <c r="BB136" s="151"/>
      <c r="BC136" s="151"/>
      <c r="BD136" s="151"/>
      <c r="BE136" s="151"/>
      <c r="BF136" s="151"/>
      <c r="BG136" s="151"/>
      <c r="BH136" s="151"/>
      <c r="BI136" s="151"/>
      <c r="BJ136" s="151"/>
      <c r="BK136" s="151"/>
      <c r="BL136" s="151"/>
      <c r="BM136" s="151"/>
      <c r="BN136" s="151"/>
      <c r="BO136" s="151"/>
      <c r="BP136" s="151"/>
      <c r="BQ136" s="151"/>
      <c r="BR136" s="151"/>
      <c r="BS136" s="151"/>
      <c r="BT136" s="151"/>
      <c r="BU136" s="151"/>
      <c r="BV136" s="151"/>
      <c r="BW136" s="151"/>
      <c r="BX136" s="151"/>
      <c r="BY136" s="151"/>
      <c r="BZ136" s="151"/>
      <c r="CA136" s="151"/>
      <c r="CB136" s="151"/>
      <c r="CC136" s="151"/>
      <c r="CD136" s="151"/>
      <c r="CE136" s="151"/>
      <c r="CF136" s="151"/>
      <c r="CG136" s="151"/>
      <c r="CH136" s="151"/>
      <c r="CI136" s="151"/>
      <c r="CJ136" s="151"/>
      <c r="CK136" s="151"/>
      <c r="CL136" s="151"/>
      <c r="CM136" s="151"/>
      <c r="CN136" s="151"/>
      <c r="CO136" s="151"/>
      <c r="CP136" s="151"/>
      <c r="CQ136" s="151"/>
      <c r="CR136" s="151"/>
      <c r="CS136" s="151"/>
      <c r="CT136" s="151"/>
      <c r="CU136" s="151"/>
      <c r="CV136" s="151"/>
      <c r="CW136" s="151"/>
      <c r="CX136" s="151"/>
      <c r="CY136" s="151"/>
      <c r="CZ136" s="151"/>
      <c r="DA136" s="151"/>
      <c r="DB136" s="151"/>
      <c r="DC136" s="151"/>
      <c r="DD136" s="151"/>
      <c r="DE136" s="151"/>
      <c r="DF136" s="151"/>
      <c r="DG136" s="151"/>
      <c r="DH136" s="151"/>
      <c r="DI136" s="151"/>
      <c r="DJ136" s="151"/>
      <c r="DK136" s="151"/>
      <c r="DL136" s="151"/>
      <c r="DM136" s="151"/>
      <c r="DN136" s="151"/>
      <c r="DO136" s="151"/>
      <c r="DP136" s="151"/>
      <c r="DQ136" s="151"/>
      <c r="DR136" s="151"/>
      <c r="DS136" s="151"/>
      <c r="DT136" s="151"/>
      <c r="DU136" s="151"/>
      <c r="DV136" s="151"/>
      <c r="DW136" s="151"/>
      <c r="DX136" s="151"/>
      <c r="DY136" s="151"/>
      <c r="DZ136" s="151"/>
      <c r="EA136" s="151"/>
      <c r="EB136" s="151"/>
      <c r="EC136" s="151"/>
      <c r="ED136" s="151"/>
      <c r="EE136" s="151"/>
      <c r="EF136" s="151"/>
      <c r="EG136" s="151"/>
      <c r="EH136" s="151"/>
      <c r="EI136" s="151"/>
      <c r="EJ136" s="151"/>
      <c r="EK136" s="151"/>
      <c r="EL136" s="151"/>
      <c r="EM136" s="151"/>
      <c r="EN136" s="151"/>
      <c r="EO136" s="151"/>
      <c r="EP136" s="151"/>
      <c r="EQ136" s="151"/>
      <c r="ER136" s="151"/>
      <c r="ES136" s="151"/>
      <c r="ET136" s="151"/>
      <c r="EU136" s="151"/>
      <c r="EV136" s="151"/>
      <c r="EW136" s="151"/>
      <c r="EX136" s="69"/>
      <c r="EY136" s="69"/>
      <c r="EZ136" s="69"/>
      <c r="FA136" s="69"/>
      <c r="FB136" s="69"/>
      <c r="FC136" s="69"/>
      <c r="FD136" s="69"/>
      <c r="FE136" s="69"/>
      <c r="FF136" s="69"/>
      <c r="FG136" s="69"/>
      <c r="FH136" s="69"/>
      <c r="FI136" s="69"/>
      <c r="FJ136" s="69"/>
      <c r="FK136" s="69"/>
      <c r="FL136" s="69"/>
      <c r="FM136" s="69"/>
      <c r="FN136" s="69"/>
      <c r="FO136" s="69"/>
      <c r="FP136" s="69"/>
      <c r="FQ136" s="69"/>
      <c r="FR136" s="69"/>
      <c r="FS136" s="69"/>
      <c r="FT136" s="69"/>
      <c r="FU136" s="69"/>
      <c r="FV136" s="69"/>
      <c r="FW136" s="69"/>
      <c r="FX136" s="69"/>
      <c r="FY136" s="69"/>
      <c r="FZ136" s="69"/>
      <c r="GA136" s="69"/>
      <c r="GB136" s="69"/>
      <c r="GC136" s="69"/>
      <c r="GD136" s="69"/>
      <c r="GE136" s="69"/>
      <c r="GF136" s="69"/>
      <c r="GG136" s="69"/>
      <c r="GH136" s="69"/>
      <c r="GI136" s="69"/>
      <c r="GJ136" s="69"/>
      <c r="GK136" s="69"/>
      <c r="GL136" s="69"/>
      <c r="GM136" s="69"/>
      <c r="GN136" s="69"/>
      <c r="GO136" s="69"/>
      <c r="GP136" s="69"/>
      <c r="GQ136" s="69"/>
      <c r="GR136" s="69"/>
      <c r="GS136" s="69"/>
      <c r="GT136" s="69"/>
      <c r="GU136" s="69"/>
      <c r="GV136" s="69"/>
      <c r="GW136" s="69"/>
      <c r="GX136" s="69"/>
      <c r="GY136" s="69"/>
      <c r="GZ136" s="69"/>
      <c r="HA136" s="69"/>
      <c r="HB136" s="69"/>
      <c r="HC136" s="69"/>
      <c r="HD136" s="69"/>
      <c r="HE136" s="69"/>
      <c r="HF136" s="69"/>
      <c r="HG136" s="69"/>
      <c r="HH136" s="69"/>
      <c r="HI136" s="69"/>
      <c r="HJ136" s="69"/>
      <c r="HK136" s="69"/>
    </row>
    <row r="137" spans="1:219" s="70" customFormat="1" ht="12.75" customHeight="1" x14ac:dyDescent="0.25">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c r="AQ137" s="151"/>
      <c r="AR137" s="151"/>
      <c r="AS137" s="151"/>
      <c r="AT137" s="151"/>
      <c r="AU137" s="151"/>
      <c r="AV137" s="151"/>
      <c r="AW137" s="151"/>
      <c r="AX137" s="151"/>
      <c r="AY137" s="151"/>
      <c r="AZ137" s="151"/>
      <c r="BA137" s="151"/>
      <c r="BB137" s="151"/>
      <c r="BC137" s="151"/>
      <c r="BD137" s="151"/>
      <c r="BE137" s="151"/>
      <c r="BF137" s="151"/>
      <c r="BG137" s="151"/>
      <c r="BH137" s="151"/>
      <c r="BI137" s="151"/>
      <c r="BJ137" s="151"/>
      <c r="BK137" s="151"/>
      <c r="BL137" s="151"/>
      <c r="BM137" s="151"/>
      <c r="BN137" s="151"/>
      <c r="BO137" s="151"/>
      <c r="BP137" s="151"/>
      <c r="BQ137" s="151"/>
      <c r="BR137" s="151"/>
      <c r="BS137" s="151"/>
      <c r="BT137" s="151"/>
      <c r="BU137" s="151"/>
      <c r="BV137" s="151"/>
      <c r="BW137" s="151"/>
      <c r="BX137" s="151"/>
      <c r="BY137" s="151"/>
      <c r="BZ137" s="151"/>
      <c r="CA137" s="151"/>
      <c r="CB137" s="151"/>
      <c r="CC137" s="151"/>
      <c r="CD137" s="151"/>
      <c r="CE137" s="151"/>
      <c r="CF137" s="151"/>
      <c r="CG137" s="151"/>
      <c r="CH137" s="151"/>
      <c r="CI137" s="151"/>
      <c r="CJ137" s="151"/>
      <c r="CK137" s="151"/>
      <c r="CL137" s="151"/>
      <c r="CM137" s="151"/>
      <c r="CN137" s="151"/>
      <c r="CO137" s="151"/>
      <c r="CP137" s="151"/>
      <c r="CQ137" s="151"/>
      <c r="CR137" s="151"/>
      <c r="CS137" s="151"/>
      <c r="CT137" s="151"/>
      <c r="CU137" s="151"/>
      <c r="CV137" s="151"/>
      <c r="CW137" s="151"/>
      <c r="CX137" s="151"/>
      <c r="CY137" s="151"/>
      <c r="CZ137" s="151"/>
      <c r="DA137" s="151"/>
      <c r="DB137" s="151"/>
      <c r="DC137" s="151"/>
      <c r="DD137" s="151"/>
      <c r="DE137" s="151"/>
      <c r="DF137" s="151"/>
      <c r="DG137" s="151"/>
      <c r="DH137" s="151"/>
      <c r="DI137" s="151"/>
      <c r="DJ137" s="151"/>
      <c r="DK137" s="151"/>
      <c r="DL137" s="151"/>
      <c r="DM137" s="151"/>
      <c r="DN137" s="151"/>
      <c r="DO137" s="151"/>
      <c r="DP137" s="151"/>
      <c r="DQ137" s="151"/>
      <c r="DR137" s="151"/>
      <c r="DS137" s="151"/>
      <c r="DT137" s="151"/>
      <c r="DU137" s="151"/>
      <c r="DV137" s="151"/>
      <c r="DW137" s="151"/>
      <c r="DX137" s="151"/>
      <c r="DY137" s="151"/>
      <c r="DZ137" s="151"/>
      <c r="EA137" s="151"/>
      <c r="EB137" s="151"/>
      <c r="EC137" s="151"/>
      <c r="ED137" s="151"/>
      <c r="EE137" s="151"/>
      <c r="EF137" s="151"/>
      <c r="EG137" s="151"/>
      <c r="EH137" s="151"/>
      <c r="EI137" s="151"/>
      <c r="EJ137" s="151"/>
      <c r="EK137" s="151"/>
      <c r="EL137" s="151"/>
      <c r="EM137" s="151"/>
      <c r="EN137" s="151"/>
      <c r="EO137" s="151"/>
      <c r="EP137" s="151"/>
      <c r="EQ137" s="151"/>
      <c r="ER137" s="151"/>
      <c r="ES137" s="151"/>
      <c r="ET137" s="151"/>
      <c r="EU137" s="151"/>
      <c r="EV137" s="151"/>
      <c r="EW137" s="151"/>
      <c r="EX137" s="69"/>
      <c r="EY137" s="69"/>
      <c r="EZ137" s="69"/>
      <c r="FA137" s="69"/>
      <c r="FB137" s="69"/>
      <c r="FC137" s="69"/>
      <c r="FD137" s="69"/>
      <c r="FE137" s="69"/>
      <c r="FF137" s="69"/>
      <c r="FG137" s="69"/>
      <c r="FH137" s="69"/>
      <c r="FI137" s="69"/>
      <c r="FJ137" s="69"/>
      <c r="FK137" s="69"/>
      <c r="FL137" s="69"/>
      <c r="FM137" s="69"/>
      <c r="FN137" s="69"/>
      <c r="FO137" s="69"/>
      <c r="FP137" s="69"/>
      <c r="FQ137" s="69"/>
      <c r="FR137" s="69"/>
      <c r="FS137" s="69"/>
      <c r="FT137" s="69"/>
      <c r="FU137" s="69"/>
      <c r="FV137" s="69"/>
      <c r="FW137" s="69"/>
      <c r="FX137" s="69"/>
      <c r="FY137" s="69"/>
      <c r="FZ137" s="69"/>
      <c r="GA137" s="69"/>
      <c r="GB137" s="69"/>
      <c r="GC137" s="69"/>
      <c r="GD137" s="69"/>
      <c r="GE137" s="69"/>
      <c r="GF137" s="69"/>
      <c r="GG137" s="69"/>
      <c r="GH137" s="69"/>
      <c r="GI137" s="69"/>
      <c r="GJ137" s="69"/>
      <c r="GK137" s="69"/>
      <c r="GL137" s="69"/>
      <c r="GM137" s="69"/>
      <c r="GN137" s="69"/>
      <c r="GO137" s="69"/>
      <c r="GP137" s="69"/>
      <c r="GQ137" s="69"/>
      <c r="GR137" s="69"/>
      <c r="GS137" s="69"/>
      <c r="GT137" s="69"/>
      <c r="GU137" s="69"/>
      <c r="GV137" s="69"/>
      <c r="GW137" s="69"/>
      <c r="GX137" s="69"/>
      <c r="GY137" s="69"/>
      <c r="GZ137" s="69"/>
      <c r="HA137" s="69"/>
      <c r="HB137" s="69"/>
      <c r="HC137" s="69"/>
      <c r="HD137" s="69"/>
      <c r="HE137" s="69"/>
      <c r="HF137" s="69"/>
      <c r="HG137" s="69"/>
      <c r="HH137" s="69"/>
      <c r="HI137" s="69"/>
      <c r="HJ137" s="69"/>
      <c r="HK137" s="69"/>
    </row>
    <row r="138" spans="1:219" s="70" customFormat="1" ht="12.75" customHeight="1" x14ac:dyDescent="0.25">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c r="AQ138" s="151"/>
      <c r="AR138" s="151"/>
      <c r="AS138" s="151"/>
      <c r="AT138" s="151"/>
      <c r="AU138" s="151"/>
      <c r="AV138" s="151"/>
      <c r="AW138" s="151"/>
      <c r="AX138" s="151"/>
      <c r="AY138" s="151"/>
      <c r="AZ138" s="151"/>
      <c r="BA138" s="151"/>
      <c r="BB138" s="151"/>
      <c r="BC138" s="151"/>
      <c r="BD138" s="151"/>
      <c r="BE138" s="151"/>
      <c r="BF138" s="151"/>
      <c r="BG138" s="151"/>
      <c r="BH138" s="151"/>
      <c r="BI138" s="151"/>
      <c r="BJ138" s="151"/>
      <c r="BK138" s="151"/>
      <c r="BL138" s="151"/>
      <c r="BM138" s="151"/>
      <c r="BN138" s="151"/>
      <c r="BO138" s="151"/>
      <c r="BP138" s="151"/>
      <c r="BQ138" s="151"/>
      <c r="BR138" s="151"/>
      <c r="BS138" s="151"/>
      <c r="BT138" s="151"/>
      <c r="BU138" s="151"/>
      <c r="BV138" s="151"/>
      <c r="BW138" s="151"/>
      <c r="BX138" s="151"/>
      <c r="BY138" s="151"/>
      <c r="BZ138" s="151"/>
      <c r="CA138" s="151"/>
      <c r="CB138" s="151"/>
      <c r="CC138" s="151"/>
      <c r="CD138" s="151"/>
      <c r="CE138" s="151"/>
      <c r="CF138" s="151"/>
      <c r="CG138" s="151"/>
      <c r="CH138" s="151"/>
      <c r="CI138" s="151"/>
      <c r="CJ138" s="151"/>
      <c r="CK138" s="151"/>
      <c r="CL138" s="151"/>
      <c r="CM138" s="151"/>
      <c r="CN138" s="151"/>
      <c r="CO138" s="151"/>
      <c r="CP138" s="151"/>
      <c r="CQ138" s="151"/>
      <c r="CR138" s="151"/>
      <c r="CS138" s="151"/>
      <c r="CT138" s="151"/>
      <c r="CU138" s="151"/>
      <c r="CV138" s="151"/>
      <c r="CW138" s="151"/>
      <c r="CX138" s="151"/>
      <c r="CY138" s="151"/>
      <c r="CZ138" s="151"/>
      <c r="DA138" s="151"/>
      <c r="DB138" s="151"/>
      <c r="DC138" s="151"/>
      <c r="DD138" s="151"/>
      <c r="DE138" s="151"/>
      <c r="DF138" s="151"/>
      <c r="DG138" s="151"/>
      <c r="DH138" s="151"/>
      <c r="DI138" s="151"/>
      <c r="DJ138" s="151"/>
      <c r="DK138" s="151"/>
      <c r="DL138" s="151"/>
      <c r="DM138" s="151"/>
      <c r="DN138" s="151"/>
      <c r="DO138" s="151"/>
      <c r="DP138" s="151"/>
      <c r="DQ138" s="151"/>
      <c r="DR138" s="151"/>
      <c r="DS138" s="151"/>
      <c r="DT138" s="151"/>
      <c r="DU138" s="151"/>
      <c r="DV138" s="151"/>
      <c r="DW138" s="151"/>
      <c r="DX138" s="151"/>
      <c r="DY138" s="151"/>
      <c r="DZ138" s="151"/>
      <c r="EA138" s="151"/>
      <c r="EB138" s="151"/>
      <c r="EC138" s="151"/>
      <c r="ED138" s="151"/>
      <c r="EE138" s="151"/>
      <c r="EF138" s="151"/>
      <c r="EG138" s="151"/>
      <c r="EH138" s="151"/>
      <c r="EI138" s="151"/>
      <c r="EJ138" s="151"/>
      <c r="EK138" s="151"/>
      <c r="EL138" s="151"/>
      <c r="EM138" s="151"/>
      <c r="EN138" s="151"/>
      <c r="EO138" s="151"/>
      <c r="EP138" s="151"/>
      <c r="EQ138" s="151"/>
      <c r="ER138" s="151"/>
      <c r="ES138" s="151"/>
      <c r="ET138" s="151"/>
      <c r="EU138" s="151"/>
      <c r="EV138" s="151"/>
      <c r="EW138" s="151"/>
      <c r="EX138" s="69"/>
      <c r="EY138" s="69"/>
      <c r="EZ138" s="69"/>
      <c r="FA138" s="69"/>
      <c r="FB138" s="69"/>
      <c r="FC138" s="69"/>
      <c r="FD138" s="69"/>
      <c r="FE138" s="69"/>
      <c r="FF138" s="69"/>
      <c r="FG138" s="69"/>
      <c r="FH138" s="69"/>
      <c r="FI138" s="69"/>
      <c r="FJ138" s="69"/>
      <c r="FK138" s="69"/>
      <c r="FL138" s="69"/>
      <c r="FM138" s="69"/>
      <c r="FN138" s="69"/>
      <c r="FO138" s="69"/>
      <c r="FP138" s="69"/>
      <c r="FQ138" s="69"/>
      <c r="FR138" s="69"/>
      <c r="FS138" s="69"/>
      <c r="FT138" s="69"/>
      <c r="FU138" s="69"/>
      <c r="FV138" s="69"/>
      <c r="FW138" s="69"/>
      <c r="FX138" s="69"/>
      <c r="FY138" s="69"/>
      <c r="FZ138" s="69"/>
      <c r="GA138" s="69"/>
      <c r="GB138" s="69"/>
      <c r="GC138" s="69"/>
      <c r="GD138" s="69"/>
      <c r="GE138" s="69"/>
      <c r="GF138" s="69"/>
      <c r="GG138" s="69"/>
      <c r="GH138" s="69"/>
      <c r="GI138" s="69"/>
      <c r="GJ138" s="69"/>
      <c r="GK138" s="69"/>
      <c r="GL138" s="69"/>
      <c r="GM138" s="69"/>
      <c r="GN138" s="69"/>
      <c r="GO138" s="69"/>
      <c r="GP138" s="69"/>
      <c r="GQ138" s="69"/>
      <c r="GR138" s="69"/>
      <c r="GS138" s="69"/>
      <c r="GT138" s="69"/>
      <c r="GU138" s="69"/>
      <c r="GV138" s="69"/>
      <c r="GW138" s="69"/>
      <c r="GX138" s="69"/>
      <c r="GY138" s="69"/>
      <c r="GZ138" s="69"/>
      <c r="HA138" s="69"/>
      <c r="HB138" s="69"/>
      <c r="HC138" s="69"/>
      <c r="HD138" s="69"/>
      <c r="HE138" s="69"/>
      <c r="HF138" s="69"/>
      <c r="HG138" s="69"/>
      <c r="HH138" s="69"/>
      <c r="HI138" s="69"/>
      <c r="HJ138" s="69"/>
      <c r="HK138" s="69"/>
    </row>
    <row r="139" spans="1:219" s="70" customFormat="1" ht="12.75" customHeight="1" x14ac:dyDescent="0.25">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1"/>
      <c r="AM139" s="151"/>
      <c r="AN139" s="151"/>
      <c r="AO139" s="151"/>
      <c r="AP139" s="151"/>
      <c r="AQ139" s="151"/>
      <c r="AR139" s="151"/>
      <c r="AS139" s="151"/>
      <c r="AT139" s="151"/>
      <c r="AU139" s="151"/>
      <c r="AV139" s="151"/>
      <c r="AW139" s="151"/>
      <c r="AX139" s="151"/>
      <c r="AY139" s="151"/>
      <c r="AZ139" s="151"/>
      <c r="BA139" s="151"/>
      <c r="BB139" s="151"/>
      <c r="BC139" s="151"/>
      <c r="BD139" s="151"/>
      <c r="BE139" s="151"/>
      <c r="BF139" s="151"/>
      <c r="BG139" s="151"/>
      <c r="BH139" s="151"/>
      <c r="BI139" s="151"/>
      <c r="BJ139" s="151"/>
      <c r="BK139" s="151"/>
      <c r="BL139" s="151"/>
      <c r="BM139" s="151"/>
      <c r="BN139" s="151"/>
      <c r="BO139" s="151"/>
      <c r="BP139" s="151"/>
      <c r="BQ139" s="151"/>
      <c r="BR139" s="151"/>
      <c r="BS139" s="151"/>
      <c r="BT139" s="151"/>
      <c r="BU139" s="151"/>
      <c r="BV139" s="151"/>
      <c r="BW139" s="151"/>
      <c r="BX139" s="151"/>
      <c r="BY139" s="151"/>
      <c r="BZ139" s="151"/>
      <c r="CA139" s="151"/>
      <c r="CB139" s="151"/>
      <c r="CC139" s="151"/>
      <c r="CD139" s="151"/>
      <c r="CE139" s="151"/>
      <c r="CF139" s="151"/>
      <c r="CG139" s="151"/>
      <c r="CH139" s="151"/>
      <c r="CI139" s="151"/>
      <c r="CJ139" s="151"/>
      <c r="CK139" s="151"/>
      <c r="CL139" s="151"/>
      <c r="CM139" s="151"/>
      <c r="CN139" s="151"/>
      <c r="CO139" s="151"/>
      <c r="CP139" s="151"/>
      <c r="CQ139" s="151"/>
      <c r="CR139" s="151"/>
      <c r="CS139" s="151"/>
      <c r="CT139" s="151"/>
      <c r="CU139" s="151"/>
      <c r="CV139" s="151"/>
      <c r="CW139" s="151"/>
      <c r="CX139" s="151"/>
      <c r="CY139" s="151"/>
      <c r="CZ139" s="151"/>
      <c r="DA139" s="151"/>
      <c r="DB139" s="151"/>
      <c r="DC139" s="151"/>
      <c r="DD139" s="151"/>
      <c r="DE139" s="151"/>
      <c r="DF139" s="151"/>
      <c r="DG139" s="151"/>
      <c r="DH139" s="151"/>
      <c r="DI139" s="151"/>
      <c r="DJ139" s="151"/>
      <c r="DK139" s="151"/>
      <c r="DL139" s="151"/>
      <c r="DM139" s="151"/>
      <c r="DN139" s="151"/>
      <c r="DO139" s="151"/>
      <c r="DP139" s="151"/>
      <c r="DQ139" s="151"/>
      <c r="DR139" s="151"/>
      <c r="DS139" s="151"/>
      <c r="DT139" s="151"/>
      <c r="DU139" s="151"/>
      <c r="DV139" s="151"/>
      <c r="DW139" s="151"/>
      <c r="DX139" s="151"/>
      <c r="DY139" s="151"/>
      <c r="DZ139" s="151"/>
      <c r="EA139" s="151"/>
      <c r="EB139" s="151"/>
      <c r="EC139" s="151"/>
      <c r="ED139" s="151"/>
      <c r="EE139" s="151"/>
      <c r="EF139" s="151"/>
      <c r="EG139" s="151"/>
      <c r="EH139" s="151"/>
      <c r="EI139" s="151"/>
      <c r="EJ139" s="151"/>
      <c r="EK139" s="151"/>
      <c r="EL139" s="151"/>
      <c r="EM139" s="151"/>
      <c r="EN139" s="151"/>
      <c r="EO139" s="151"/>
      <c r="EP139" s="151"/>
      <c r="EQ139" s="151"/>
      <c r="ER139" s="151"/>
      <c r="ES139" s="151"/>
      <c r="ET139" s="151"/>
      <c r="EU139" s="151"/>
      <c r="EV139" s="151"/>
      <c r="EW139" s="151"/>
      <c r="EX139" s="69"/>
      <c r="EY139" s="69"/>
      <c r="EZ139" s="69"/>
      <c r="FA139" s="69"/>
      <c r="FB139" s="69"/>
      <c r="FC139" s="69"/>
      <c r="FD139" s="69"/>
      <c r="FE139" s="69"/>
      <c r="FF139" s="69"/>
      <c r="FG139" s="69"/>
      <c r="FH139" s="69"/>
      <c r="FI139" s="69"/>
      <c r="FJ139" s="69"/>
      <c r="FK139" s="69"/>
      <c r="FL139" s="69"/>
      <c r="FM139" s="69"/>
      <c r="FN139" s="69"/>
      <c r="FO139" s="69"/>
      <c r="FP139" s="69"/>
      <c r="FQ139" s="69"/>
      <c r="FR139" s="69"/>
      <c r="FS139" s="69"/>
      <c r="FT139" s="69"/>
      <c r="FU139" s="69"/>
      <c r="FV139" s="69"/>
      <c r="FW139" s="69"/>
      <c r="FX139" s="69"/>
      <c r="FY139" s="69"/>
      <c r="FZ139" s="69"/>
      <c r="GA139" s="69"/>
      <c r="GB139" s="69"/>
      <c r="GC139" s="69"/>
      <c r="GD139" s="69"/>
      <c r="GE139" s="69"/>
      <c r="GF139" s="69"/>
      <c r="GG139" s="69"/>
      <c r="GH139" s="69"/>
      <c r="GI139" s="69"/>
      <c r="GJ139" s="69"/>
      <c r="GK139" s="69"/>
      <c r="GL139" s="69"/>
      <c r="GM139" s="69"/>
      <c r="GN139" s="69"/>
      <c r="GO139" s="69"/>
      <c r="GP139" s="69"/>
      <c r="GQ139" s="69"/>
      <c r="GR139" s="69"/>
      <c r="GS139" s="69"/>
      <c r="GT139" s="69"/>
      <c r="GU139" s="69"/>
      <c r="GV139" s="69"/>
      <c r="GW139" s="69"/>
      <c r="GX139" s="69"/>
      <c r="GY139" s="69"/>
      <c r="GZ139" s="69"/>
      <c r="HA139" s="69"/>
      <c r="HB139" s="69"/>
      <c r="HC139" s="69"/>
      <c r="HD139" s="69"/>
      <c r="HE139" s="69"/>
      <c r="HF139" s="69"/>
      <c r="HG139" s="69"/>
      <c r="HH139" s="69"/>
      <c r="HI139" s="69"/>
      <c r="HJ139" s="69"/>
      <c r="HK139" s="69"/>
    </row>
    <row r="140" spans="1:219" s="70" customFormat="1" ht="12.75" customHeight="1" x14ac:dyDescent="0.25">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51"/>
      <c r="AW140" s="151"/>
      <c r="AX140" s="151"/>
      <c r="AY140" s="151"/>
      <c r="AZ140" s="151"/>
      <c r="BA140" s="151"/>
      <c r="BB140" s="151"/>
      <c r="BC140" s="151"/>
      <c r="BD140" s="151"/>
      <c r="BE140" s="151"/>
      <c r="BF140" s="151"/>
      <c r="BG140" s="151"/>
      <c r="BH140" s="151"/>
      <c r="BI140" s="151"/>
      <c r="BJ140" s="151"/>
      <c r="BK140" s="151"/>
      <c r="BL140" s="151"/>
      <c r="BM140" s="151"/>
      <c r="BN140" s="151"/>
      <c r="BO140" s="151"/>
      <c r="BP140" s="151"/>
      <c r="BQ140" s="151"/>
      <c r="BR140" s="151"/>
      <c r="BS140" s="151"/>
      <c r="BT140" s="151"/>
      <c r="BU140" s="151"/>
      <c r="BV140" s="151"/>
      <c r="BW140" s="151"/>
      <c r="BX140" s="151"/>
      <c r="BY140" s="151"/>
      <c r="BZ140" s="151"/>
      <c r="CA140" s="151"/>
      <c r="CB140" s="151"/>
      <c r="CC140" s="151"/>
      <c r="CD140" s="151"/>
      <c r="CE140" s="151"/>
      <c r="CF140" s="151"/>
      <c r="CG140" s="151"/>
      <c r="CH140" s="151"/>
      <c r="CI140" s="151"/>
      <c r="CJ140" s="151"/>
      <c r="CK140" s="151"/>
      <c r="CL140" s="151"/>
      <c r="CM140" s="151"/>
      <c r="CN140" s="151"/>
      <c r="CO140" s="151"/>
      <c r="CP140" s="151"/>
      <c r="CQ140" s="151"/>
      <c r="CR140" s="151"/>
      <c r="CS140" s="151"/>
      <c r="CT140" s="151"/>
      <c r="CU140" s="151"/>
      <c r="CV140" s="151"/>
      <c r="CW140" s="151"/>
      <c r="CX140" s="151"/>
      <c r="CY140" s="151"/>
      <c r="CZ140" s="151"/>
      <c r="DA140" s="151"/>
      <c r="DB140" s="151"/>
      <c r="DC140" s="151"/>
      <c r="DD140" s="151"/>
      <c r="DE140" s="151"/>
      <c r="DF140" s="151"/>
      <c r="DG140" s="151"/>
      <c r="DH140" s="151"/>
      <c r="DI140" s="151"/>
      <c r="DJ140" s="151"/>
      <c r="DK140" s="151"/>
      <c r="DL140" s="151"/>
      <c r="DM140" s="151"/>
      <c r="DN140" s="151"/>
      <c r="DO140" s="151"/>
      <c r="DP140" s="151"/>
      <c r="DQ140" s="151"/>
      <c r="DR140" s="151"/>
      <c r="DS140" s="151"/>
      <c r="DT140" s="151"/>
      <c r="DU140" s="151"/>
      <c r="DV140" s="151"/>
      <c r="DW140" s="151"/>
      <c r="DX140" s="151"/>
      <c r="DY140" s="151"/>
      <c r="DZ140" s="151"/>
      <c r="EA140" s="151"/>
      <c r="EB140" s="151"/>
      <c r="EC140" s="151"/>
      <c r="ED140" s="151"/>
      <c r="EE140" s="151"/>
      <c r="EF140" s="151"/>
      <c r="EG140" s="151"/>
      <c r="EH140" s="151"/>
      <c r="EI140" s="151"/>
      <c r="EJ140" s="151"/>
      <c r="EK140" s="151"/>
      <c r="EL140" s="151"/>
      <c r="EM140" s="151"/>
      <c r="EN140" s="151"/>
      <c r="EO140" s="151"/>
      <c r="EP140" s="151"/>
      <c r="EQ140" s="151"/>
      <c r="ER140" s="151"/>
      <c r="ES140" s="151"/>
      <c r="ET140" s="151"/>
      <c r="EU140" s="151"/>
      <c r="EV140" s="151"/>
      <c r="EW140" s="151"/>
      <c r="EX140" s="69"/>
      <c r="EY140" s="69"/>
      <c r="EZ140" s="69"/>
      <c r="FA140" s="69"/>
      <c r="FB140" s="69"/>
      <c r="FC140" s="69"/>
      <c r="FD140" s="69"/>
      <c r="FE140" s="69"/>
      <c r="FF140" s="69"/>
      <c r="FG140" s="69"/>
      <c r="FH140" s="69"/>
      <c r="FI140" s="69"/>
      <c r="FJ140" s="69"/>
      <c r="FK140" s="69"/>
      <c r="FL140" s="69"/>
      <c r="FM140" s="69"/>
      <c r="FN140" s="69"/>
      <c r="FO140" s="69"/>
      <c r="FP140" s="69"/>
      <c r="FQ140" s="69"/>
      <c r="FR140" s="69"/>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c r="HA140" s="69"/>
      <c r="HB140" s="69"/>
      <c r="HC140" s="69"/>
      <c r="HD140" s="69"/>
      <c r="HE140" s="69"/>
      <c r="HF140" s="69"/>
      <c r="HG140" s="69"/>
      <c r="HH140" s="69"/>
      <c r="HI140" s="69"/>
      <c r="HJ140" s="69"/>
      <c r="HK140" s="69"/>
    </row>
    <row r="141" spans="1:219" s="70" customFormat="1" ht="12.75" customHeight="1" x14ac:dyDescent="0.25">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151"/>
      <c r="AZ141" s="151"/>
      <c r="BA141" s="151"/>
      <c r="BB141" s="151"/>
      <c r="BC141" s="151"/>
      <c r="BD141" s="151"/>
      <c r="BE141" s="151"/>
      <c r="BF141" s="151"/>
      <c r="BG141" s="151"/>
      <c r="BH141" s="151"/>
      <c r="BI141" s="151"/>
      <c r="BJ141" s="151"/>
      <c r="BK141" s="151"/>
      <c r="BL141" s="151"/>
      <c r="BM141" s="151"/>
      <c r="BN141" s="151"/>
      <c r="BO141" s="151"/>
      <c r="BP141" s="151"/>
      <c r="BQ141" s="151"/>
      <c r="BR141" s="151"/>
      <c r="BS141" s="151"/>
      <c r="BT141" s="151"/>
      <c r="BU141" s="151"/>
      <c r="BV141" s="151"/>
      <c r="BW141" s="151"/>
      <c r="BX141" s="151"/>
      <c r="BY141" s="151"/>
      <c r="BZ141" s="151"/>
      <c r="CA141" s="151"/>
      <c r="CB141" s="151"/>
      <c r="CC141" s="151"/>
      <c r="CD141" s="151"/>
      <c r="CE141" s="151"/>
      <c r="CF141" s="151"/>
      <c r="CG141" s="151"/>
      <c r="CH141" s="151"/>
      <c r="CI141" s="151"/>
      <c r="CJ141" s="151"/>
      <c r="CK141" s="151"/>
      <c r="CL141" s="151"/>
      <c r="CM141" s="151"/>
      <c r="CN141" s="151"/>
      <c r="CO141" s="151"/>
      <c r="CP141" s="151"/>
      <c r="CQ141" s="151"/>
      <c r="CR141" s="151"/>
      <c r="CS141" s="151"/>
      <c r="CT141" s="151"/>
      <c r="CU141" s="151"/>
      <c r="CV141" s="151"/>
      <c r="CW141" s="151"/>
      <c r="CX141" s="151"/>
      <c r="CY141" s="151"/>
      <c r="CZ141" s="151"/>
      <c r="DA141" s="151"/>
      <c r="DB141" s="151"/>
      <c r="DC141" s="151"/>
      <c r="DD141" s="151"/>
      <c r="DE141" s="151"/>
      <c r="DF141" s="151"/>
      <c r="DG141" s="151"/>
      <c r="DH141" s="151"/>
      <c r="DI141" s="151"/>
      <c r="DJ141" s="151"/>
      <c r="DK141" s="151"/>
      <c r="DL141" s="151"/>
      <c r="DM141" s="151"/>
      <c r="DN141" s="151"/>
      <c r="DO141" s="151"/>
      <c r="DP141" s="151"/>
      <c r="DQ141" s="151"/>
      <c r="DR141" s="151"/>
      <c r="DS141" s="151"/>
      <c r="DT141" s="151"/>
      <c r="DU141" s="151"/>
      <c r="DV141" s="151"/>
      <c r="DW141" s="151"/>
      <c r="DX141" s="151"/>
      <c r="DY141" s="151"/>
      <c r="DZ141" s="151"/>
      <c r="EA141" s="151"/>
      <c r="EB141" s="151"/>
      <c r="EC141" s="151"/>
      <c r="ED141" s="151"/>
      <c r="EE141" s="151"/>
      <c r="EF141" s="151"/>
      <c r="EG141" s="151"/>
      <c r="EH141" s="151"/>
      <c r="EI141" s="151"/>
      <c r="EJ141" s="151"/>
      <c r="EK141" s="151"/>
      <c r="EL141" s="151"/>
      <c r="EM141" s="151"/>
      <c r="EN141" s="151"/>
      <c r="EO141" s="151"/>
      <c r="EP141" s="151"/>
      <c r="EQ141" s="151"/>
      <c r="ER141" s="151"/>
      <c r="ES141" s="151"/>
      <c r="ET141" s="151"/>
      <c r="EU141" s="151"/>
      <c r="EV141" s="151"/>
      <c r="EW141" s="151"/>
      <c r="EX141" s="69"/>
      <c r="EY141" s="69"/>
      <c r="EZ141" s="69"/>
      <c r="FA141" s="69"/>
      <c r="FB141" s="69"/>
      <c r="FC141" s="69"/>
      <c r="FD141" s="69"/>
      <c r="FE141" s="69"/>
      <c r="FF141" s="69"/>
      <c r="FG141" s="69"/>
      <c r="FH141" s="69"/>
      <c r="FI141" s="69"/>
      <c r="FJ141" s="69"/>
      <c r="FK141" s="69"/>
      <c r="FL141" s="69"/>
      <c r="FM141" s="69"/>
      <c r="FN141" s="69"/>
      <c r="FO141" s="69"/>
      <c r="FP141" s="69"/>
      <c r="FQ141" s="69"/>
      <c r="FR141" s="69"/>
      <c r="FS141" s="69"/>
      <c r="FT141" s="69"/>
      <c r="FU141" s="69"/>
      <c r="FV141" s="69"/>
      <c r="FW141" s="69"/>
      <c r="FX141" s="69"/>
      <c r="FY141" s="69"/>
      <c r="FZ141" s="69"/>
      <c r="GA141" s="69"/>
      <c r="GB141" s="69"/>
      <c r="GC141" s="69"/>
      <c r="GD141" s="69"/>
      <c r="GE141" s="69"/>
      <c r="GF141" s="69"/>
      <c r="GG141" s="69"/>
      <c r="GH141" s="69"/>
      <c r="GI141" s="69"/>
      <c r="GJ141" s="69"/>
      <c r="GK141" s="69"/>
      <c r="GL141" s="69"/>
      <c r="GM141" s="69"/>
      <c r="GN141" s="69"/>
      <c r="GO141" s="69"/>
      <c r="GP141" s="69"/>
      <c r="GQ141" s="69"/>
      <c r="GR141" s="69"/>
      <c r="GS141" s="69"/>
      <c r="GT141" s="69"/>
      <c r="GU141" s="69"/>
      <c r="GV141" s="69"/>
      <c r="GW141" s="69"/>
      <c r="GX141" s="69"/>
      <c r="GY141" s="69"/>
      <c r="GZ141" s="69"/>
      <c r="HA141" s="69"/>
      <c r="HB141" s="69"/>
      <c r="HC141" s="69"/>
      <c r="HD141" s="69"/>
      <c r="HE141" s="69"/>
      <c r="HF141" s="69"/>
      <c r="HG141" s="69"/>
      <c r="HH141" s="69"/>
      <c r="HI141" s="69"/>
      <c r="HJ141" s="69"/>
      <c r="HK141" s="69"/>
    </row>
    <row r="142" spans="1:219" s="70" customFormat="1" ht="12.75" customHeight="1" x14ac:dyDescent="0.25">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51"/>
      <c r="AW142" s="151"/>
      <c r="AX142" s="151"/>
      <c r="AY142" s="151"/>
      <c r="AZ142" s="151"/>
      <c r="BA142" s="151"/>
      <c r="BB142" s="151"/>
      <c r="BC142" s="151"/>
      <c r="BD142" s="151"/>
      <c r="BE142" s="151"/>
      <c r="BF142" s="151"/>
      <c r="BG142" s="151"/>
      <c r="BH142" s="151"/>
      <c r="BI142" s="151"/>
      <c r="BJ142" s="151"/>
      <c r="BK142" s="151"/>
      <c r="BL142" s="151"/>
      <c r="BM142" s="151"/>
      <c r="BN142" s="151"/>
      <c r="BO142" s="151"/>
      <c r="BP142" s="151"/>
      <c r="BQ142" s="151"/>
      <c r="BR142" s="151"/>
      <c r="BS142" s="151"/>
      <c r="BT142" s="151"/>
      <c r="BU142" s="151"/>
      <c r="BV142" s="151"/>
      <c r="BW142" s="151"/>
      <c r="BX142" s="151"/>
      <c r="BY142" s="151"/>
      <c r="BZ142" s="151"/>
      <c r="CA142" s="151"/>
      <c r="CB142" s="151"/>
      <c r="CC142" s="151"/>
      <c r="CD142" s="151"/>
      <c r="CE142" s="151"/>
      <c r="CF142" s="151"/>
      <c r="CG142" s="151"/>
      <c r="CH142" s="151"/>
      <c r="CI142" s="151"/>
      <c r="CJ142" s="151"/>
      <c r="CK142" s="151"/>
      <c r="CL142" s="151"/>
      <c r="CM142" s="151"/>
      <c r="CN142" s="151"/>
      <c r="CO142" s="151"/>
      <c r="CP142" s="151"/>
      <c r="CQ142" s="151"/>
      <c r="CR142" s="151"/>
      <c r="CS142" s="151"/>
      <c r="CT142" s="151"/>
      <c r="CU142" s="151"/>
      <c r="CV142" s="151"/>
      <c r="CW142" s="151"/>
      <c r="CX142" s="151"/>
      <c r="CY142" s="151"/>
      <c r="CZ142" s="151"/>
      <c r="DA142" s="151"/>
      <c r="DB142" s="151"/>
      <c r="DC142" s="151"/>
      <c r="DD142" s="151"/>
      <c r="DE142" s="151"/>
      <c r="DF142" s="151"/>
      <c r="DG142" s="151"/>
      <c r="DH142" s="151"/>
      <c r="DI142" s="151"/>
      <c r="DJ142" s="151"/>
      <c r="DK142" s="151"/>
      <c r="DL142" s="151"/>
      <c r="DM142" s="151"/>
      <c r="DN142" s="151"/>
      <c r="DO142" s="151"/>
      <c r="DP142" s="151"/>
      <c r="DQ142" s="151"/>
      <c r="DR142" s="151"/>
      <c r="DS142" s="151"/>
      <c r="DT142" s="151"/>
      <c r="DU142" s="151"/>
      <c r="DV142" s="151"/>
      <c r="DW142" s="151"/>
      <c r="DX142" s="151"/>
      <c r="DY142" s="151"/>
      <c r="DZ142" s="151"/>
      <c r="EA142" s="151"/>
      <c r="EB142" s="151"/>
      <c r="EC142" s="151"/>
      <c r="ED142" s="151"/>
      <c r="EE142" s="151"/>
      <c r="EF142" s="151"/>
      <c r="EG142" s="151"/>
      <c r="EH142" s="151"/>
      <c r="EI142" s="151"/>
      <c r="EJ142" s="151"/>
      <c r="EK142" s="151"/>
      <c r="EL142" s="151"/>
      <c r="EM142" s="151"/>
      <c r="EN142" s="151"/>
      <c r="EO142" s="151"/>
      <c r="EP142" s="151"/>
      <c r="EQ142" s="151"/>
      <c r="ER142" s="151"/>
      <c r="ES142" s="151"/>
      <c r="ET142" s="151"/>
      <c r="EU142" s="151"/>
      <c r="EV142" s="151"/>
      <c r="EW142" s="151"/>
      <c r="EX142" s="69"/>
      <c r="EY142" s="69"/>
      <c r="EZ142" s="69"/>
      <c r="FA142" s="69"/>
      <c r="FB142" s="69"/>
      <c r="FC142" s="69"/>
      <c r="FD142" s="69"/>
      <c r="FE142" s="69"/>
      <c r="FF142" s="69"/>
      <c r="FG142" s="69"/>
      <c r="FH142" s="69"/>
      <c r="FI142" s="69"/>
      <c r="FJ142" s="69"/>
      <c r="FK142" s="69"/>
      <c r="FL142" s="69"/>
      <c r="FM142" s="69"/>
      <c r="FN142" s="69"/>
      <c r="FO142" s="69"/>
      <c r="FP142" s="69"/>
      <c r="FQ142" s="69"/>
      <c r="FR142" s="69"/>
      <c r="FS142" s="69"/>
      <c r="FT142" s="69"/>
      <c r="FU142" s="69"/>
      <c r="FV142" s="69"/>
      <c r="FW142" s="69"/>
      <c r="FX142" s="69"/>
      <c r="FY142" s="69"/>
      <c r="FZ142" s="69"/>
      <c r="GA142" s="69"/>
      <c r="GB142" s="69"/>
      <c r="GC142" s="69"/>
      <c r="GD142" s="69"/>
      <c r="GE142" s="69"/>
      <c r="GF142" s="69"/>
      <c r="GG142" s="69"/>
      <c r="GH142" s="69"/>
      <c r="GI142" s="69"/>
      <c r="GJ142" s="69"/>
      <c r="GK142" s="69"/>
      <c r="GL142" s="69"/>
      <c r="GM142" s="69"/>
      <c r="GN142" s="69"/>
      <c r="GO142" s="69"/>
      <c r="GP142" s="69"/>
      <c r="GQ142" s="69"/>
      <c r="GR142" s="69"/>
      <c r="GS142" s="69"/>
      <c r="GT142" s="69"/>
      <c r="GU142" s="69"/>
      <c r="GV142" s="69"/>
      <c r="GW142" s="69"/>
      <c r="GX142" s="69"/>
      <c r="GY142" s="69"/>
      <c r="GZ142" s="69"/>
      <c r="HA142" s="69"/>
      <c r="HB142" s="69"/>
      <c r="HC142" s="69"/>
      <c r="HD142" s="69"/>
      <c r="HE142" s="69"/>
      <c r="HF142" s="69"/>
      <c r="HG142" s="69"/>
      <c r="HH142" s="69"/>
      <c r="HI142" s="69"/>
      <c r="HJ142" s="69"/>
      <c r="HK142" s="69"/>
    </row>
    <row r="143" spans="1:219" s="70" customFormat="1" ht="12.75" customHeight="1" x14ac:dyDescent="0.25">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1"/>
      <c r="AM143" s="151"/>
      <c r="AN143" s="151"/>
      <c r="AO143" s="151"/>
      <c r="AP143" s="151"/>
      <c r="AQ143" s="151"/>
      <c r="AR143" s="151"/>
      <c r="AS143" s="151"/>
      <c r="AT143" s="151"/>
      <c r="AU143" s="151"/>
      <c r="AV143" s="151"/>
      <c r="AW143" s="151"/>
      <c r="AX143" s="151"/>
      <c r="AY143" s="151"/>
      <c r="AZ143" s="151"/>
      <c r="BA143" s="151"/>
      <c r="BB143" s="151"/>
      <c r="BC143" s="151"/>
      <c r="BD143" s="151"/>
      <c r="BE143" s="151"/>
      <c r="BF143" s="151"/>
      <c r="BG143" s="151"/>
      <c r="BH143" s="151"/>
      <c r="BI143" s="151"/>
      <c r="BJ143" s="151"/>
      <c r="BK143" s="151"/>
      <c r="BL143" s="151"/>
      <c r="BM143" s="151"/>
      <c r="BN143" s="151"/>
      <c r="BO143" s="151"/>
      <c r="BP143" s="151"/>
      <c r="BQ143" s="151"/>
      <c r="BR143" s="151"/>
      <c r="BS143" s="151"/>
      <c r="BT143" s="151"/>
      <c r="BU143" s="151"/>
      <c r="BV143" s="151"/>
      <c r="BW143" s="151"/>
      <c r="BX143" s="151"/>
      <c r="BY143" s="151"/>
      <c r="BZ143" s="151"/>
      <c r="CA143" s="151"/>
      <c r="CB143" s="151"/>
      <c r="CC143" s="151"/>
      <c r="CD143" s="151"/>
      <c r="CE143" s="151"/>
      <c r="CF143" s="151"/>
      <c r="CG143" s="151"/>
      <c r="CH143" s="151"/>
      <c r="CI143" s="151"/>
      <c r="CJ143" s="151"/>
      <c r="CK143" s="151"/>
      <c r="CL143" s="151"/>
      <c r="CM143" s="151"/>
      <c r="CN143" s="151"/>
      <c r="CO143" s="151"/>
      <c r="CP143" s="151"/>
      <c r="CQ143" s="151"/>
      <c r="CR143" s="151"/>
      <c r="CS143" s="151"/>
      <c r="CT143" s="151"/>
      <c r="CU143" s="151"/>
      <c r="CV143" s="151"/>
      <c r="CW143" s="151"/>
      <c r="CX143" s="151"/>
      <c r="CY143" s="151"/>
      <c r="CZ143" s="151"/>
      <c r="DA143" s="151"/>
      <c r="DB143" s="151"/>
      <c r="DC143" s="151"/>
      <c r="DD143" s="151"/>
      <c r="DE143" s="151"/>
      <c r="DF143" s="151"/>
      <c r="DG143" s="151"/>
      <c r="DH143" s="151"/>
      <c r="DI143" s="151"/>
      <c r="DJ143" s="151"/>
      <c r="DK143" s="151"/>
      <c r="DL143" s="151"/>
      <c r="DM143" s="151"/>
      <c r="DN143" s="151"/>
      <c r="DO143" s="151"/>
      <c r="DP143" s="151"/>
      <c r="DQ143" s="151"/>
      <c r="DR143" s="151"/>
      <c r="DS143" s="151"/>
      <c r="DT143" s="151"/>
      <c r="DU143" s="151"/>
      <c r="DV143" s="151"/>
      <c r="DW143" s="151"/>
      <c r="DX143" s="151"/>
      <c r="DY143" s="151"/>
      <c r="DZ143" s="151"/>
      <c r="EA143" s="151"/>
      <c r="EB143" s="151"/>
      <c r="EC143" s="151"/>
      <c r="ED143" s="151"/>
      <c r="EE143" s="151"/>
      <c r="EF143" s="151"/>
      <c r="EG143" s="151"/>
      <c r="EH143" s="151"/>
      <c r="EI143" s="151"/>
      <c r="EJ143" s="151"/>
      <c r="EK143" s="151"/>
      <c r="EL143" s="151"/>
      <c r="EM143" s="151"/>
      <c r="EN143" s="151"/>
      <c r="EO143" s="151"/>
      <c r="EP143" s="151"/>
      <c r="EQ143" s="151"/>
      <c r="ER143" s="151"/>
      <c r="ES143" s="151"/>
      <c r="ET143" s="151"/>
      <c r="EU143" s="151"/>
      <c r="EV143" s="151"/>
      <c r="EW143" s="151"/>
      <c r="EX143" s="69"/>
      <c r="EY143" s="69"/>
      <c r="EZ143" s="69"/>
      <c r="FA143" s="69"/>
      <c r="FB143" s="69"/>
      <c r="FC143" s="69"/>
      <c r="FD143" s="69"/>
      <c r="FE143" s="69"/>
      <c r="FF143" s="69"/>
      <c r="FG143" s="69"/>
      <c r="FH143" s="69"/>
      <c r="FI143" s="69"/>
      <c r="FJ143" s="69"/>
      <c r="FK143" s="69"/>
      <c r="FL143" s="69"/>
      <c r="FM143" s="69"/>
      <c r="FN143" s="69"/>
      <c r="FO143" s="69"/>
      <c r="FP143" s="69"/>
      <c r="FQ143" s="69"/>
      <c r="FR143" s="69"/>
      <c r="FS143" s="69"/>
      <c r="FT143" s="69"/>
      <c r="FU143" s="69"/>
      <c r="FV143" s="69"/>
      <c r="FW143" s="69"/>
      <c r="FX143" s="69"/>
      <c r="FY143" s="69"/>
      <c r="FZ143" s="69"/>
      <c r="GA143" s="69"/>
      <c r="GB143" s="69"/>
      <c r="GC143" s="69"/>
      <c r="GD143" s="69"/>
      <c r="GE143" s="69"/>
      <c r="GF143" s="69"/>
      <c r="GG143" s="69"/>
      <c r="GH143" s="69"/>
      <c r="GI143" s="69"/>
      <c r="GJ143" s="69"/>
      <c r="GK143" s="69"/>
      <c r="GL143" s="69"/>
      <c r="GM143" s="69"/>
      <c r="GN143" s="69"/>
      <c r="GO143" s="69"/>
      <c r="GP143" s="69"/>
      <c r="GQ143" s="69"/>
      <c r="GR143" s="69"/>
      <c r="GS143" s="69"/>
      <c r="GT143" s="69"/>
      <c r="GU143" s="69"/>
      <c r="GV143" s="69"/>
      <c r="GW143" s="69"/>
      <c r="GX143" s="69"/>
      <c r="GY143" s="69"/>
      <c r="GZ143" s="69"/>
      <c r="HA143" s="69"/>
      <c r="HB143" s="69"/>
      <c r="HC143" s="69"/>
      <c r="HD143" s="69"/>
      <c r="HE143" s="69"/>
      <c r="HF143" s="69"/>
      <c r="HG143" s="69"/>
      <c r="HH143" s="69"/>
      <c r="HI143" s="69"/>
      <c r="HJ143" s="69"/>
      <c r="HK143" s="69"/>
    </row>
    <row r="144" spans="1:219" s="70" customFormat="1" ht="12.75" customHeight="1" x14ac:dyDescent="0.25">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c r="AE144" s="151"/>
      <c r="AF144" s="151"/>
      <c r="AG144" s="151"/>
      <c r="AH144" s="151"/>
      <c r="AI144" s="151"/>
      <c r="AJ144" s="151"/>
      <c r="AK144" s="151"/>
      <c r="AL144" s="151"/>
      <c r="AM144" s="151"/>
      <c r="AN144" s="151"/>
      <c r="AO144" s="151"/>
      <c r="AP144" s="151"/>
      <c r="AQ144" s="151"/>
      <c r="AR144" s="151"/>
      <c r="AS144" s="151"/>
      <c r="AT144" s="151"/>
      <c r="AU144" s="151"/>
      <c r="AV144" s="151"/>
      <c r="AW144" s="151"/>
      <c r="AX144" s="151"/>
      <c r="AY144" s="151"/>
      <c r="AZ144" s="151"/>
      <c r="BA144" s="151"/>
      <c r="BB144" s="151"/>
      <c r="BC144" s="151"/>
      <c r="BD144" s="151"/>
      <c r="BE144" s="151"/>
      <c r="BF144" s="151"/>
      <c r="BG144" s="151"/>
      <c r="BH144" s="151"/>
      <c r="BI144" s="151"/>
      <c r="BJ144" s="151"/>
      <c r="BK144" s="151"/>
      <c r="BL144" s="151"/>
      <c r="BM144" s="151"/>
      <c r="BN144" s="151"/>
      <c r="BO144" s="151"/>
      <c r="BP144" s="151"/>
      <c r="BQ144" s="151"/>
      <c r="BR144" s="151"/>
      <c r="BS144" s="151"/>
      <c r="BT144" s="151"/>
      <c r="BU144" s="151"/>
      <c r="BV144" s="151"/>
      <c r="BW144" s="151"/>
      <c r="BX144" s="151"/>
      <c r="BY144" s="151"/>
      <c r="BZ144" s="151"/>
      <c r="CA144" s="151"/>
      <c r="CB144" s="151"/>
      <c r="CC144" s="151"/>
      <c r="CD144" s="151"/>
      <c r="CE144" s="151"/>
      <c r="CF144" s="151"/>
      <c r="CG144" s="151"/>
      <c r="CH144" s="151"/>
      <c r="CI144" s="151"/>
      <c r="CJ144" s="151"/>
      <c r="CK144" s="151"/>
      <c r="CL144" s="151"/>
      <c r="CM144" s="151"/>
      <c r="CN144" s="151"/>
      <c r="CO144" s="151"/>
      <c r="CP144" s="151"/>
      <c r="CQ144" s="151"/>
      <c r="CR144" s="151"/>
      <c r="CS144" s="151"/>
      <c r="CT144" s="151"/>
      <c r="CU144" s="151"/>
      <c r="CV144" s="151"/>
      <c r="CW144" s="151"/>
      <c r="CX144" s="151"/>
      <c r="CY144" s="151"/>
      <c r="CZ144" s="151"/>
      <c r="DA144" s="151"/>
      <c r="DB144" s="151"/>
      <c r="DC144" s="151"/>
      <c r="DD144" s="151"/>
      <c r="DE144" s="151"/>
      <c r="DF144" s="151"/>
      <c r="DG144" s="151"/>
      <c r="DH144" s="151"/>
      <c r="DI144" s="151"/>
      <c r="DJ144" s="151"/>
      <c r="DK144" s="151"/>
      <c r="DL144" s="151"/>
      <c r="DM144" s="151"/>
      <c r="DN144" s="151"/>
      <c r="DO144" s="151"/>
      <c r="DP144" s="151"/>
      <c r="DQ144" s="151"/>
      <c r="DR144" s="151"/>
      <c r="DS144" s="151"/>
      <c r="DT144" s="151"/>
      <c r="DU144" s="151"/>
      <c r="DV144" s="151"/>
      <c r="DW144" s="151"/>
      <c r="DX144" s="151"/>
      <c r="DY144" s="151"/>
      <c r="DZ144" s="151"/>
      <c r="EA144" s="151"/>
      <c r="EB144" s="151"/>
      <c r="EC144" s="151"/>
      <c r="ED144" s="151"/>
      <c r="EE144" s="151"/>
      <c r="EF144" s="151"/>
      <c r="EG144" s="151"/>
      <c r="EH144" s="151"/>
      <c r="EI144" s="151"/>
      <c r="EJ144" s="151"/>
      <c r="EK144" s="151"/>
      <c r="EL144" s="151"/>
      <c r="EM144" s="151"/>
      <c r="EN144" s="151"/>
      <c r="EO144" s="151"/>
      <c r="EP144" s="151"/>
      <c r="EQ144" s="151"/>
      <c r="ER144" s="151"/>
      <c r="ES144" s="151"/>
      <c r="ET144" s="151"/>
      <c r="EU144" s="151"/>
      <c r="EV144" s="151"/>
      <c r="EW144" s="151"/>
      <c r="EX144" s="69"/>
      <c r="EY144" s="69"/>
      <c r="EZ144" s="69"/>
      <c r="FA144" s="69"/>
      <c r="FB144" s="69"/>
      <c r="FC144" s="69"/>
      <c r="FD144" s="69"/>
      <c r="FE144" s="69"/>
      <c r="FF144" s="69"/>
      <c r="FG144" s="69"/>
      <c r="FH144" s="69"/>
      <c r="FI144" s="69"/>
      <c r="FJ144" s="69"/>
      <c r="FK144" s="69"/>
      <c r="FL144" s="69"/>
      <c r="FM144" s="69"/>
      <c r="FN144" s="69"/>
      <c r="FO144" s="69"/>
      <c r="FP144" s="69"/>
      <c r="FQ144" s="69"/>
      <c r="FR144" s="69"/>
      <c r="FS144" s="69"/>
      <c r="FT144" s="69"/>
      <c r="FU144" s="69"/>
      <c r="FV144" s="69"/>
      <c r="FW144" s="69"/>
      <c r="FX144" s="69"/>
      <c r="FY144" s="69"/>
      <c r="FZ144" s="69"/>
      <c r="GA144" s="69"/>
      <c r="GB144" s="69"/>
      <c r="GC144" s="69"/>
      <c r="GD144" s="69"/>
      <c r="GE144" s="69"/>
      <c r="GF144" s="69"/>
      <c r="GG144" s="69"/>
      <c r="GH144" s="69"/>
      <c r="GI144" s="69"/>
      <c r="GJ144" s="69"/>
      <c r="GK144" s="69"/>
      <c r="GL144" s="69"/>
      <c r="GM144" s="69"/>
      <c r="GN144" s="69"/>
      <c r="GO144" s="69"/>
      <c r="GP144" s="69"/>
      <c r="GQ144" s="69"/>
      <c r="GR144" s="69"/>
      <c r="GS144" s="69"/>
      <c r="GT144" s="69"/>
      <c r="GU144" s="69"/>
      <c r="GV144" s="69"/>
      <c r="GW144" s="69"/>
      <c r="GX144" s="69"/>
      <c r="GY144" s="69"/>
      <c r="GZ144" s="69"/>
      <c r="HA144" s="69"/>
      <c r="HB144" s="69"/>
      <c r="HC144" s="69"/>
      <c r="HD144" s="69"/>
      <c r="HE144" s="69"/>
      <c r="HF144" s="69"/>
      <c r="HG144" s="69"/>
      <c r="HH144" s="69"/>
      <c r="HI144" s="69"/>
      <c r="HJ144" s="69"/>
      <c r="HK144" s="69"/>
    </row>
    <row r="145" spans="1:219" s="70" customFormat="1" ht="12.75" customHeight="1" x14ac:dyDescent="0.25">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1"/>
      <c r="AM145" s="151"/>
      <c r="AN145" s="151"/>
      <c r="AO145" s="151"/>
      <c r="AP145" s="151"/>
      <c r="AQ145" s="151"/>
      <c r="AR145" s="151"/>
      <c r="AS145" s="151"/>
      <c r="AT145" s="151"/>
      <c r="AU145" s="151"/>
      <c r="AV145" s="151"/>
      <c r="AW145" s="151"/>
      <c r="AX145" s="151"/>
      <c r="AY145" s="151"/>
      <c r="AZ145" s="151"/>
      <c r="BA145" s="151"/>
      <c r="BB145" s="151"/>
      <c r="BC145" s="151"/>
      <c r="BD145" s="151"/>
      <c r="BE145" s="151"/>
      <c r="BF145" s="151"/>
      <c r="BG145" s="151"/>
      <c r="BH145" s="151"/>
      <c r="BI145" s="151"/>
      <c r="BJ145" s="151"/>
      <c r="BK145" s="151"/>
      <c r="BL145" s="151"/>
      <c r="BM145" s="151"/>
      <c r="BN145" s="151"/>
      <c r="BO145" s="151"/>
      <c r="BP145" s="151"/>
      <c r="BQ145" s="151"/>
      <c r="BR145" s="151"/>
      <c r="BS145" s="151"/>
      <c r="BT145" s="151"/>
      <c r="BU145" s="151"/>
      <c r="BV145" s="151"/>
      <c r="BW145" s="151"/>
      <c r="BX145" s="151"/>
      <c r="BY145" s="151"/>
      <c r="BZ145" s="151"/>
      <c r="CA145" s="151"/>
      <c r="CB145" s="151"/>
      <c r="CC145" s="151"/>
      <c r="CD145" s="151"/>
      <c r="CE145" s="151"/>
      <c r="CF145" s="151"/>
      <c r="CG145" s="151"/>
      <c r="CH145" s="151"/>
      <c r="CI145" s="151"/>
      <c r="CJ145" s="151"/>
      <c r="CK145" s="151"/>
      <c r="CL145" s="151"/>
      <c r="CM145" s="151"/>
      <c r="CN145" s="151"/>
      <c r="CO145" s="151"/>
      <c r="CP145" s="151"/>
      <c r="CQ145" s="151"/>
      <c r="CR145" s="151"/>
      <c r="CS145" s="151"/>
      <c r="CT145" s="151"/>
      <c r="CU145" s="151"/>
      <c r="CV145" s="151"/>
      <c r="CW145" s="151"/>
      <c r="CX145" s="151"/>
      <c r="CY145" s="151"/>
      <c r="CZ145" s="151"/>
      <c r="DA145" s="151"/>
      <c r="DB145" s="151"/>
      <c r="DC145" s="151"/>
      <c r="DD145" s="151"/>
      <c r="DE145" s="151"/>
      <c r="DF145" s="151"/>
      <c r="DG145" s="151"/>
      <c r="DH145" s="151"/>
      <c r="DI145" s="151"/>
      <c r="DJ145" s="151"/>
      <c r="DK145" s="151"/>
      <c r="DL145" s="151"/>
      <c r="DM145" s="151"/>
      <c r="DN145" s="151"/>
      <c r="DO145" s="151"/>
      <c r="DP145" s="151"/>
      <c r="DQ145" s="151"/>
      <c r="DR145" s="151"/>
      <c r="DS145" s="151"/>
      <c r="DT145" s="151"/>
      <c r="DU145" s="151"/>
      <c r="DV145" s="151"/>
      <c r="DW145" s="151"/>
      <c r="DX145" s="151"/>
      <c r="DY145" s="151"/>
      <c r="DZ145" s="151"/>
      <c r="EA145" s="151"/>
      <c r="EB145" s="151"/>
      <c r="EC145" s="151"/>
      <c r="ED145" s="151"/>
      <c r="EE145" s="151"/>
      <c r="EF145" s="151"/>
      <c r="EG145" s="151"/>
      <c r="EH145" s="151"/>
      <c r="EI145" s="151"/>
      <c r="EJ145" s="151"/>
      <c r="EK145" s="151"/>
      <c r="EL145" s="151"/>
      <c r="EM145" s="151"/>
      <c r="EN145" s="151"/>
      <c r="EO145" s="151"/>
      <c r="EP145" s="151"/>
      <c r="EQ145" s="151"/>
      <c r="ER145" s="151"/>
      <c r="ES145" s="151"/>
      <c r="ET145" s="151"/>
      <c r="EU145" s="151"/>
      <c r="EV145" s="151"/>
      <c r="EW145" s="151"/>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row>
    <row r="146" spans="1:219" s="70" customFormat="1" ht="12.75" customHeight="1" x14ac:dyDescent="0.25">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1"/>
      <c r="AP146" s="151"/>
      <c r="AQ146" s="151"/>
      <c r="AR146" s="151"/>
      <c r="AS146" s="151"/>
      <c r="AT146" s="151"/>
      <c r="AU146" s="151"/>
      <c r="AV146" s="151"/>
      <c r="AW146" s="151"/>
      <c r="AX146" s="151"/>
      <c r="AY146" s="151"/>
      <c r="AZ146" s="151"/>
      <c r="BA146" s="151"/>
      <c r="BB146" s="151"/>
      <c r="BC146" s="151"/>
      <c r="BD146" s="151"/>
      <c r="BE146" s="151"/>
      <c r="BF146" s="151"/>
      <c r="BG146" s="151"/>
      <c r="BH146" s="151"/>
      <c r="BI146" s="151"/>
      <c r="BJ146" s="151"/>
      <c r="BK146" s="151"/>
      <c r="BL146" s="151"/>
      <c r="BM146" s="151"/>
      <c r="BN146" s="151"/>
      <c r="BO146" s="151"/>
      <c r="BP146" s="151"/>
      <c r="BQ146" s="151"/>
      <c r="BR146" s="151"/>
      <c r="BS146" s="151"/>
      <c r="BT146" s="151"/>
      <c r="BU146" s="151"/>
      <c r="BV146" s="151"/>
      <c r="BW146" s="151"/>
      <c r="BX146" s="151"/>
      <c r="BY146" s="151"/>
      <c r="BZ146" s="151"/>
      <c r="CA146" s="151"/>
      <c r="CB146" s="151"/>
      <c r="CC146" s="151"/>
      <c r="CD146" s="151"/>
      <c r="CE146" s="151"/>
      <c r="CF146" s="151"/>
      <c r="CG146" s="151"/>
      <c r="CH146" s="151"/>
      <c r="CI146" s="151"/>
      <c r="CJ146" s="151"/>
      <c r="CK146" s="151"/>
      <c r="CL146" s="151"/>
      <c r="CM146" s="151"/>
      <c r="CN146" s="151"/>
      <c r="CO146" s="151"/>
      <c r="CP146" s="151"/>
      <c r="CQ146" s="151"/>
      <c r="CR146" s="151"/>
      <c r="CS146" s="151"/>
      <c r="CT146" s="151"/>
      <c r="CU146" s="151"/>
      <c r="CV146" s="151"/>
      <c r="CW146" s="151"/>
      <c r="CX146" s="151"/>
      <c r="CY146" s="151"/>
      <c r="CZ146" s="151"/>
      <c r="DA146" s="151"/>
      <c r="DB146" s="151"/>
      <c r="DC146" s="151"/>
      <c r="DD146" s="151"/>
      <c r="DE146" s="151"/>
      <c r="DF146" s="151"/>
      <c r="DG146" s="151"/>
      <c r="DH146" s="151"/>
      <c r="DI146" s="151"/>
      <c r="DJ146" s="151"/>
      <c r="DK146" s="151"/>
      <c r="DL146" s="151"/>
      <c r="DM146" s="151"/>
      <c r="DN146" s="151"/>
      <c r="DO146" s="151"/>
      <c r="DP146" s="151"/>
      <c r="DQ146" s="151"/>
      <c r="DR146" s="151"/>
      <c r="DS146" s="151"/>
      <c r="DT146" s="151"/>
      <c r="DU146" s="151"/>
      <c r="DV146" s="151"/>
      <c r="DW146" s="151"/>
      <c r="DX146" s="151"/>
      <c r="DY146" s="151"/>
      <c r="DZ146" s="151"/>
      <c r="EA146" s="151"/>
      <c r="EB146" s="151"/>
      <c r="EC146" s="151"/>
      <c r="ED146" s="151"/>
      <c r="EE146" s="151"/>
      <c r="EF146" s="151"/>
      <c r="EG146" s="151"/>
      <c r="EH146" s="151"/>
      <c r="EI146" s="151"/>
      <c r="EJ146" s="151"/>
      <c r="EK146" s="151"/>
      <c r="EL146" s="151"/>
      <c r="EM146" s="151"/>
      <c r="EN146" s="151"/>
      <c r="EO146" s="151"/>
      <c r="EP146" s="151"/>
      <c r="EQ146" s="151"/>
      <c r="ER146" s="151"/>
      <c r="ES146" s="151"/>
      <c r="ET146" s="151"/>
      <c r="EU146" s="151"/>
      <c r="EV146" s="151"/>
      <c r="EW146" s="151"/>
      <c r="EX146" s="69"/>
      <c r="EY146" s="69"/>
      <c r="EZ146" s="69"/>
      <c r="FA146" s="69"/>
      <c r="FB146" s="69"/>
      <c r="FC146" s="69"/>
      <c r="FD146" s="69"/>
      <c r="FE146" s="69"/>
      <c r="FF146" s="69"/>
      <c r="FG146" s="69"/>
      <c r="FH146" s="69"/>
      <c r="FI146" s="69"/>
      <c r="FJ146" s="69"/>
      <c r="FK146" s="69"/>
      <c r="FL146" s="69"/>
      <c r="FM146" s="69"/>
      <c r="FN146" s="69"/>
      <c r="FO146" s="69"/>
      <c r="FP146" s="69"/>
      <c r="FQ146" s="69"/>
      <c r="FR146" s="69"/>
      <c r="FS146" s="69"/>
      <c r="FT146" s="69"/>
      <c r="FU146" s="69"/>
      <c r="FV146" s="69"/>
      <c r="FW146" s="69"/>
      <c r="FX146" s="69"/>
      <c r="FY146" s="69"/>
      <c r="FZ146" s="69"/>
      <c r="GA146" s="69"/>
      <c r="GB146" s="69"/>
      <c r="GC146" s="69"/>
      <c r="GD146" s="69"/>
      <c r="GE146" s="69"/>
      <c r="GF146" s="69"/>
      <c r="GG146" s="69"/>
      <c r="GH146" s="69"/>
      <c r="GI146" s="69"/>
      <c r="GJ146" s="69"/>
      <c r="GK146" s="69"/>
      <c r="GL146" s="69"/>
      <c r="GM146" s="69"/>
      <c r="GN146" s="69"/>
      <c r="GO146" s="69"/>
      <c r="GP146" s="69"/>
      <c r="GQ146" s="69"/>
      <c r="GR146" s="69"/>
      <c r="GS146" s="69"/>
      <c r="GT146" s="69"/>
      <c r="GU146" s="69"/>
      <c r="GV146" s="69"/>
      <c r="GW146" s="69"/>
      <c r="GX146" s="69"/>
      <c r="GY146" s="69"/>
      <c r="GZ146" s="69"/>
      <c r="HA146" s="69"/>
      <c r="HB146" s="69"/>
      <c r="HC146" s="69"/>
      <c r="HD146" s="69"/>
      <c r="HE146" s="69"/>
      <c r="HF146" s="69"/>
      <c r="HG146" s="69"/>
      <c r="HH146" s="69"/>
      <c r="HI146" s="69"/>
      <c r="HJ146" s="69"/>
      <c r="HK146" s="69"/>
    </row>
    <row r="147" spans="1:219" s="70" customFormat="1" ht="12.75" customHeight="1" x14ac:dyDescent="0.25">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1"/>
      <c r="AM147" s="151"/>
      <c r="AN147" s="151"/>
      <c r="AO147" s="151"/>
      <c r="AP147" s="151"/>
      <c r="AQ147" s="151"/>
      <c r="AR147" s="151"/>
      <c r="AS147" s="151"/>
      <c r="AT147" s="151"/>
      <c r="AU147" s="151"/>
      <c r="AV147" s="151"/>
      <c r="AW147" s="151"/>
      <c r="AX147" s="151"/>
      <c r="AY147" s="151"/>
      <c r="AZ147" s="151"/>
      <c r="BA147" s="151"/>
      <c r="BB147" s="151"/>
      <c r="BC147" s="151"/>
      <c r="BD147" s="151"/>
      <c r="BE147" s="151"/>
      <c r="BF147" s="151"/>
      <c r="BG147" s="151"/>
      <c r="BH147" s="151"/>
      <c r="BI147" s="151"/>
      <c r="BJ147" s="151"/>
      <c r="BK147" s="151"/>
      <c r="BL147" s="151"/>
      <c r="BM147" s="151"/>
      <c r="BN147" s="151"/>
      <c r="BO147" s="151"/>
      <c r="BP147" s="151"/>
      <c r="BQ147" s="151"/>
      <c r="BR147" s="151"/>
      <c r="BS147" s="151"/>
      <c r="BT147" s="151"/>
      <c r="BU147" s="151"/>
      <c r="BV147" s="151"/>
      <c r="BW147" s="151"/>
      <c r="BX147" s="151"/>
      <c r="BY147" s="151"/>
      <c r="BZ147" s="151"/>
      <c r="CA147" s="151"/>
      <c r="CB147" s="151"/>
      <c r="CC147" s="151"/>
      <c r="CD147" s="151"/>
      <c r="CE147" s="151"/>
      <c r="CF147" s="151"/>
      <c r="CG147" s="151"/>
      <c r="CH147" s="151"/>
      <c r="CI147" s="151"/>
      <c r="CJ147" s="151"/>
      <c r="CK147" s="151"/>
      <c r="CL147" s="151"/>
      <c r="CM147" s="151"/>
      <c r="CN147" s="151"/>
      <c r="CO147" s="151"/>
      <c r="CP147" s="151"/>
      <c r="CQ147" s="151"/>
      <c r="CR147" s="151"/>
      <c r="CS147" s="151"/>
      <c r="CT147" s="151"/>
      <c r="CU147" s="151"/>
      <c r="CV147" s="151"/>
      <c r="CW147" s="151"/>
      <c r="CX147" s="151"/>
      <c r="CY147" s="151"/>
      <c r="CZ147" s="151"/>
      <c r="DA147" s="151"/>
      <c r="DB147" s="151"/>
      <c r="DC147" s="151"/>
      <c r="DD147" s="151"/>
      <c r="DE147" s="151"/>
      <c r="DF147" s="151"/>
      <c r="DG147" s="151"/>
      <c r="DH147" s="151"/>
      <c r="DI147" s="151"/>
      <c r="DJ147" s="151"/>
      <c r="DK147" s="151"/>
      <c r="DL147" s="151"/>
      <c r="DM147" s="151"/>
      <c r="DN147" s="151"/>
      <c r="DO147" s="151"/>
      <c r="DP147" s="151"/>
      <c r="DQ147" s="151"/>
      <c r="DR147" s="151"/>
      <c r="DS147" s="151"/>
      <c r="DT147" s="151"/>
      <c r="DU147" s="151"/>
      <c r="DV147" s="151"/>
      <c r="DW147" s="151"/>
      <c r="DX147" s="151"/>
      <c r="DY147" s="151"/>
      <c r="DZ147" s="151"/>
      <c r="EA147" s="151"/>
      <c r="EB147" s="151"/>
      <c r="EC147" s="151"/>
      <c r="ED147" s="151"/>
      <c r="EE147" s="151"/>
      <c r="EF147" s="151"/>
      <c r="EG147" s="151"/>
      <c r="EH147" s="151"/>
      <c r="EI147" s="151"/>
      <c r="EJ147" s="151"/>
      <c r="EK147" s="151"/>
      <c r="EL147" s="151"/>
      <c r="EM147" s="151"/>
      <c r="EN147" s="151"/>
      <c r="EO147" s="151"/>
      <c r="EP147" s="151"/>
      <c r="EQ147" s="151"/>
      <c r="ER147" s="151"/>
      <c r="ES147" s="151"/>
      <c r="ET147" s="151"/>
      <c r="EU147" s="151"/>
      <c r="EV147" s="151"/>
      <c r="EW147" s="151"/>
      <c r="EX147" s="69"/>
      <c r="EY147" s="69"/>
      <c r="EZ147" s="69"/>
      <c r="FA147" s="69"/>
      <c r="FB147" s="69"/>
      <c r="FC147" s="69"/>
      <c r="FD147" s="69"/>
      <c r="FE147" s="69"/>
      <c r="FF147" s="69"/>
      <c r="FG147" s="69"/>
      <c r="FH147" s="69"/>
      <c r="FI147" s="69"/>
      <c r="FJ147" s="69"/>
      <c r="FK147" s="69"/>
      <c r="FL147" s="69"/>
      <c r="FM147" s="69"/>
      <c r="FN147" s="69"/>
      <c r="FO147" s="69"/>
      <c r="FP147" s="69"/>
      <c r="FQ147" s="69"/>
      <c r="FR147" s="69"/>
      <c r="FS147" s="69"/>
      <c r="FT147" s="69"/>
      <c r="FU147" s="69"/>
      <c r="FV147" s="69"/>
      <c r="FW147" s="69"/>
      <c r="FX147" s="69"/>
      <c r="FY147" s="69"/>
      <c r="FZ147" s="69"/>
      <c r="GA147" s="69"/>
      <c r="GB147" s="69"/>
      <c r="GC147" s="69"/>
      <c r="GD147" s="69"/>
      <c r="GE147" s="69"/>
      <c r="GF147" s="69"/>
      <c r="GG147" s="69"/>
      <c r="GH147" s="69"/>
      <c r="GI147" s="69"/>
      <c r="GJ147" s="69"/>
      <c r="GK147" s="69"/>
      <c r="GL147" s="69"/>
      <c r="GM147" s="69"/>
      <c r="GN147" s="69"/>
      <c r="GO147" s="69"/>
      <c r="GP147" s="69"/>
      <c r="GQ147" s="69"/>
      <c r="GR147" s="69"/>
      <c r="GS147" s="69"/>
      <c r="GT147" s="69"/>
      <c r="GU147" s="69"/>
      <c r="GV147" s="69"/>
      <c r="GW147" s="69"/>
      <c r="GX147" s="69"/>
      <c r="GY147" s="69"/>
      <c r="GZ147" s="69"/>
      <c r="HA147" s="69"/>
      <c r="HB147" s="69"/>
      <c r="HC147" s="69"/>
      <c r="HD147" s="69"/>
      <c r="HE147" s="69"/>
      <c r="HF147" s="69"/>
      <c r="HG147" s="69"/>
      <c r="HH147" s="69"/>
      <c r="HI147" s="69"/>
      <c r="HJ147" s="69"/>
      <c r="HK147" s="69"/>
    </row>
    <row r="148" spans="1:219" s="70" customFormat="1" ht="12.75" customHeight="1" x14ac:dyDescent="0.25">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c r="AH148" s="151"/>
      <c r="AI148" s="151"/>
      <c r="AJ148" s="151"/>
      <c r="AK148" s="151"/>
      <c r="AL148" s="151"/>
      <c r="AM148" s="151"/>
      <c r="AN148" s="151"/>
      <c r="AO148" s="151"/>
      <c r="AP148" s="151"/>
      <c r="AQ148" s="151"/>
      <c r="AR148" s="151"/>
      <c r="AS148" s="151"/>
      <c r="AT148" s="151"/>
      <c r="AU148" s="151"/>
      <c r="AV148" s="151"/>
      <c r="AW148" s="151"/>
      <c r="AX148" s="151"/>
      <c r="AY148" s="151"/>
      <c r="AZ148" s="151"/>
      <c r="BA148" s="151"/>
      <c r="BB148" s="151"/>
      <c r="BC148" s="151"/>
      <c r="BD148" s="151"/>
      <c r="BE148" s="151"/>
      <c r="BF148" s="151"/>
      <c r="BG148" s="151"/>
      <c r="BH148" s="151"/>
      <c r="BI148" s="151"/>
      <c r="BJ148" s="151"/>
      <c r="BK148" s="151"/>
      <c r="BL148" s="151"/>
      <c r="BM148" s="151"/>
      <c r="BN148" s="151"/>
      <c r="BO148" s="151"/>
      <c r="BP148" s="151"/>
      <c r="BQ148" s="151"/>
      <c r="BR148" s="151"/>
      <c r="BS148" s="151"/>
      <c r="BT148" s="151"/>
      <c r="BU148" s="151"/>
      <c r="BV148" s="151"/>
      <c r="BW148" s="151"/>
      <c r="BX148" s="151"/>
      <c r="BY148" s="151"/>
      <c r="BZ148" s="151"/>
      <c r="CA148" s="151"/>
      <c r="CB148" s="151"/>
      <c r="CC148" s="151"/>
      <c r="CD148" s="151"/>
      <c r="CE148" s="151"/>
      <c r="CF148" s="151"/>
      <c r="CG148" s="151"/>
      <c r="CH148" s="151"/>
      <c r="CI148" s="151"/>
      <c r="CJ148" s="151"/>
      <c r="CK148" s="151"/>
      <c r="CL148" s="151"/>
      <c r="CM148" s="151"/>
      <c r="CN148" s="151"/>
      <c r="CO148" s="151"/>
      <c r="CP148" s="151"/>
      <c r="CQ148" s="151"/>
      <c r="CR148" s="151"/>
      <c r="CS148" s="151"/>
      <c r="CT148" s="151"/>
      <c r="CU148" s="151"/>
      <c r="CV148" s="151"/>
      <c r="CW148" s="151"/>
      <c r="CX148" s="151"/>
      <c r="CY148" s="151"/>
      <c r="CZ148" s="151"/>
      <c r="DA148" s="151"/>
      <c r="DB148" s="151"/>
      <c r="DC148" s="151"/>
      <c r="DD148" s="151"/>
      <c r="DE148" s="151"/>
      <c r="DF148" s="151"/>
      <c r="DG148" s="151"/>
      <c r="DH148" s="151"/>
      <c r="DI148" s="151"/>
      <c r="DJ148" s="151"/>
      <c r="DK148" s="151"/>
      <c r="DL148" s="151"/>
      <c r="DM148" s="151"/>
      <c r="DN148" s="151"/>
      <c r="DO148" s="151"/>
      <c r="DP148" s="151"/>
      <c r="DQ148" s="151"/>
      <c r="DR148" s="151"/>
      <c r="DS148" s="151"/>
      <c r="DT148" s="151"/>
      <c r="DU148" s="151"/>
      <c r="DV148" s="151"/>
      <c r="DW148" s="151"/>
      <c r="DX148" s="151"/>
      <c r="DY148" s="151"/>
      <c r="DZ148" s="151"/>
      <c r="EA148" s="151"/>
      <c r="EB148" s="151"/>
      <c r="EC148" s="151"/>
      <c r="ED148" s="151"/>
      <c r="EE148" s="151"/>
      <c r="EF148" s="151"/>
      <c r="EG148" s="151"/>
      <c r="EH148" s="151"/>
      <c r="EI148" s="151"/>
      <c r="EJ148" s="151"/>
      <c r="EK148" s="151"/>
      <c r="EL148" s="151"/>
      <c r="EM148" s="151"/>
      <c r="EN148" s="151"/>
      <c r="EO148" s="151"/>
      <c r="EP148" s="151"/>
      <c r="EQ148" s="151"/>
      <c r="ER148" s="151"/>
      <c r="ES148" s="151"/>
      <c r="ET148" s="151"/>
      <c r="EU148" s="151"/>
      <c r="EV148" s="151"/>
      <c r="EW148" s="151"/>
      <c r="EX148" s="69"/>
      <c r="EY148" s="69"/>
      <c r="EZ148" s="69"/>
      <c r="FA148" s="69"/>
      <c r="FB148" s="69"/>
      <c r="FC148" s="69"/>
      <c r="FD148" s="69"/>
      <c r="FE148" s="69"/>
      <c r="FF148" s="69"/>
      <c r="FG148" s="69"/>
      <c r="FH148" s="69"/>
      <c r="FI148" s="69"/>
      <c r="FJ148" s="69"/>
      <c r="FK148" s="69"/>
      <c r="FL148" s="69"/>
      <c r="FM148" s="69"/>
      <c r="FN148" s="69"/>
      <c r="FO148" s="69"/>
      <c r="FP148" s="69"/>
      <c r="FQ148" s="69"/>
      <c r="FR148" s="69"/>
      <c r="FS148" s="69"/>
      <c r="FT148" s="69"/>
      <c r="FU148" s="69"/>
      <c r="FV148" s="69"/>
      <c r="FW148" s="69"/>
      <c r="FX148" s="69"/>
      <c r="FY148" s="69"/>
      <c r="FZ148" s="69"/>
      <c r="GA148" s="69"/>
      <c r="GB148" s="69"/>
      <c r="GC148" s="69"/>
      <c r="GD148" s="69"/>
      <c r="GE148" s="69"/>
      <c r="GF148" s="69"/>
      <c r="GG148" s="69"/>
      <c r="GH148" s="69"/>
      <c r="GI148" s="69"/>
      <c r="GJ148" s="69"/>
      <c r="GK148" s="69"/>
      <c r="GL148" s="69"/>
      <c r="GM148" s="69"/>
      <c r="GN148" s="69"/>
      <c r="GO148" s="69"/>
      <c r="GP148" s="69"/>
      <c r="GQ148" s="69"/>
      <c r="GR148" s="69"/>
      <c r="GS148" s="69"/>
      <c r="GT148" s="69"/>
      <c r="GU148" s="69"/>
      <c r="GV148" s="69"/>
      <c r="GW148" s="69"/>
      <c r="GX148" s="69"/>
      <c r="GY148" s="69"/>
      <c r="GZ148" s="69"/>
      <c r="HA148" s="69"/>
      <c r="HB148" s="69"/>
      <c r="HC148" s="69"/>
      <c r="HD148" s="69"/>
      <c r="HE148" s="69"/>
      <c r="HF148" s="69"/>
      <c r="HG148" s="69"/>
      <c r="HH148" s="69"/>
      <c r="HI148" s="69"/>
      <c r="HJ148" s="69"/>
      <c r="HK148" s="69"/>
    </row>
    <row r="149" spans="1:219" s="70" customFormat="1" ht="12.75" customHeight="1" x14ac:dyDescent="0.25">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c r="AQ149" s="151"/>
      <c r="AR149" s="151"/>
      <c r="AS149" s="151"/>
      <c r="AT149" s="151"/>
      <c r="AU149" s="151"/>
      <c r="AV149" s="151"/>
      <c r="AW149" s="151"/>
      <c r="AX149" s="151"/>
      <c r="AY149" s="151"/>
      <c r="AZ149" s="151"/>
      <c r="BA149" s="151"/>
      <c r="BB149" s="151"/>
      <c r="BC149" s="151"/>
      <c r="BD149" s="151"/>
      <c r="BE149" s="151"/>
      <c r="BF149" s="151"/>
      <c r="BG149" s="151"/>
      <c r="BH149" s="151"/>
      <c r="BI149" s="151"/>
      <c r="BJ149" s="151"/>
      <c r="BK149" s="151"/>
      <c r="BL149" s="151"/>
      <c r="BM149" s="151"/>
      <c r="BN149" s="151"/>
      <c r="BO149" s="151"/>
      <c r="BP149" s="151"/>
      <c r="BQ149" s="151"/>
      <c r="BR149" s="151"/>
      <c r="BS149" s="151"/>
      <c r="BT149" s="151"/>
      <c r="BU149" s="151"/>
      <c r="BV149" s="151"/>
      <c r="BW149" s="151"/>
      <c r="BX149" s="151"/>
      <c r="BY149" s="151"/>
      <c r="BZ149" s="151"/>
      <c r="CA149" s="151"/>
      <c r="CB149" s="151"/>
      <c r="CC149" s="151"/>
      <c r="CD149" s="151"/>
      <c r="CE149" s="151"/>
      <c r="CF149" s="151"/>
      <c r="CG149" s="151"/>
      <c r="CH149" s="151"/>
      <c r="CI149" s="151"/>
      <c r="CJ149" s="151"/>
      <c r="CK149" s="151"/>
      <c r="CL149" s="151"/>
      <c r="CM149" s="151"/>
      <c r="CN149" s="151"/>
      <c r="CO149" s="151"/>
      <c r="CP149" s="151"/>
      <c r="CQ149" s="151"/>
      <c r="CR149" s="151"/>
      <c r="CS149" s="151"/>
      <c r="CT149" s="151"/>
      <c r="CU149" s="151"/>
      <c r="CV149" s="151"/>
      <c r="CW149" s="151"/>
      <c r="CX149" s="151"/>
      <c r="CY149" s="151"/>
      <c r="CZ149" s="151"/>
      <c r="DA149" s="151"/>
      <c r="DB149" s="151"/>
      <c r="DC149" s="151"/>
      <c r="DD149" s="151"/>
      <c r="DE149" s="151"/>
      <c r="DF149" s="151"/>
      <c r="DG149" s="151"/>
      <c r="DH149" s="151"/>
      <c r="DI149" s="151"/>
      <c r="DJ149" s="151"/>
      <c r="DK149" s="151"/>
      <c r="DL149" s="151"/>
      <c r="DM149" s="151"/>
      <c r="DN149" s="151"/>
      <c r="DO149" s="151"/>
      <c r="DP149" s="151"/>
      <c r="DQ149" s="151"/>
      <c r="DR149" s="151"/>
      <c r="DS149" s="151"/>
      <c r="DT149" s="151"/>
      <c r="DU149" s="151"/>
      <c r="DV149" s="151"/>
      <c r="DW149" s="151"/>
      <c r="DX149" s="151"/>
      <c r="DY149" s="151"/>
      <c r="DZ149" s="151"/>
      <c r="EA149" s="151"/>
      <c r="EB149" s="151"/>
      <c r="EC149" s="151"/>
      <c r="ED149" s="151"/>
      <c r="EE149" s="151"/>
      <c r="EF149" s="151"/>
      <c r="EG149" s="151"/>
      <c r="EH149" s="151"/>
      <c r="EI149" s="151"/>
      <c r="EJ149" s="151"/>
      <c r="EK149" s="151"/>
      <c r="EL149" s="151"/>
      <c r="EM149" s="151"/>
      <c r="EN149" s="151"/>
      <c r="EO149" s="151"/>
      <c r="EP149" s="151"/>
      <c r="EQ149" s="151"/>
      <c r="ER149" s="151"/>
      <c r="ES149" s="151"/>
      <c r="ET149" s="151"/>
      <c r="EU149" s="151"/>
      <c r="EV149" s="151"/>
      <c r="EW149" s="151"/>
      <c r="EX149" s="69"/>
      <c r="EY149" s="69"/>
      <c r="EZ149" s="69"/>
      <c r="FA149" s="69"/>
      <c r="FB149" s="69"/>
      <c r="FC149" s="69"/>
      <c r="FD149" s="69"/>
      <c r="FE149" s="69"/>
      <c r="FF149" s="69"/>
      <c r="FG149" s="69"/>
      <c r="FH149" s="69"/>
      <c r="FI149" s="69"/>
      <c r="FJ149" s="69"/>
      <c r="FK149" s="69"/>
      <c r="FL149" s="69"/>
      <c r="FM149" s="69"/>
      <c r="FN149" s="69"/>
      <c r="FO149" s="69"/>
      <c r="FP149" s="69"/>
      <c r="FQ149" s="69"/>
      <c r="FR149" s="69"/>
      <c r="FS149" s="69"/>
      <c r="FT149" s="69"/>
      <c r="FU149" s="69"/>
      <c r="FV149" s="69"/>
      <c r="FW149" s="69"/>
      <c r="FX149" s="69"/>
      <c r="FY149" s="69"/>
      <c r="FZ149" s="69"/>
      <c r="GA149" s="69"/>
      <c r="GB149" s="69"/>
      <c r="GC149" s="69"/>
      <c r="GD149" s="69"/>
      <c r="GE149" s="69"/>
      <c r="GF149" s="69"/>
      <c r="GG149" s="69"/>
      <c r="GH149" s="69"/>
      <c r="GI149" s="69"/>
      <c r="GJ149" s="69"/>
      <c r="GK149" s="69"/>
      <c r="GL149" s="69"/>
      <c r="GM149" s="69"/>
      <c r="GN149" s="69"/>
      <c r="GO149" s="69"/>
      <c r="GP149" s="69"/>
      <c r="GQ149" s="69"/>
      <c r="GR149" s="69"/>
      <c r="GS149" s="69"/>
      <c r="GT149" s="69"/>
      <c r="GU149" s="69"/>
      <c r="GV149" s="69"/>
      <c r="GW149" s="69"/>
      <c r="GX149" s="69"/>
      <c r="GY149" s="69"/>
      <c r="GZ149" s="69"/>
      <c r="HA149" s="69"/>
      <c r="HB149" s="69"/>
      <c r="HC149" s="69"/>
      <c r="HD149" s="69"/>
      <c r="HE149" s="69"/>
      <c r="HF149" s="69"/>
      <c r="HG149" s="69"/>
      <c r="HH149" s="69"/>
      <c r="HI149" s="69"/>
      <c r="HJ149" s="69"/>
      <c r="HK149" s="69"/>
    </row>
    <row r="150" spans="1:219" s="70" customFormat="1" ht="12.75" customHeight="1" x14ac:dyDescent="0.25">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1"/>
      <c r="AI150" s="151"/>
      <c r="AJ150" s="151"/>
      <c r="AK150" s="151"/>
      <c r="AL150" s="151"/>
      <c r="AM150" s="151"/>
      <c r="AN150" s="151"/>
      <c r="AO150" s="151"/>
      <c r="AP150" s="151"/>
      <c r="AQ150" s="151"/>
      <c r="AR150" s="151"/>
      <c r="AS150" s="151"/>
      <c r="AT150" s="151"/>
      <c r="AU150" s="151"/>
      <c r="AV150" s="151"/>
      <c r="AW150" s="151"/>
      <c r="AX150" s="151"/>
      <c r="AY150" s="151"/>
      <c r="AZ150" s="151"/>
      <c r="BA150" s="151"/>
      <c r="BB150" s="151"/>
      <c r="BC150" s="151"/>
      <c r="BD150" s="151"/>
      <c r="BE150" s="151"/>
      <c r="BF150" s="151"/>
      <c r="BG150" s="151"/>
      <c r="BH150" s="151"/>
      <c r="BI150" s="151"/>
      <c r="BJ150" s="151"/>
      <c r="BK150" s="151"/>
      <c r="BL150" s="151"/>
      <c r="BM150" s="151"/>
      <c r="BN150" s="151"/>
      <c r="BO150" s="151"/>
      <c r="BP150" s="151"/>
      <c r="BQ150" s="151"/>
      <c r="BR150" s="151"/>
      <c r="BS150" s="151"/>
      <c r="BT150" s="151"/>
      <c r="BU150" s="151"/>
      <c r="BV150" s="151"/>
      <c r="BW150" s="151"/>
      <c r="BX150" s="151"/>
      <c r="BY150" s="151"/>
      <c r="BZ150" s="151"/>
      <c r="CA150" s="151"/>
      <c r="CB150" s="151"/>
      <c r="CC150" s="151"/>
      <c r="CD150" s="151"/>
      <c r="CE150" s="151"/>
      <c r="CF150" s="151"/>
      <c r="CG150" s="151"/>
      <c r="CH150" s="151"/>
      <c r="CI150" s="151"/>
      <c r="CJ150" s="151"/>
      <c r="CK150" s="151"/>
      <c r="CL150" s="151"/>
      <c r="CM150" s="151"/>
      <c r="CN150" s="151"/>
      <c r="CO150" s="151"/>
      <c r="CP150" s="151"/>
      <c r="CQ150" s="151"/>
      <c r="CR150" s="151"/>
      <c r="CS150" s="151"/>
      <c r="CT150" s="151"/>
      <c r="CU150" s="151"/>
      <c r="CV150" s="151"/>
      <c r="CW150" s="151"/>
      <c r="CX150" s="151"/>
      <c r="CY150" s="151"/>
      <c r="CZ150" s="151"/>
      <c r="DA150" s="151"/>
      <c r="DB150" s="151"/>
      <c r="DC150" s="151"/>
      <c r="DD150" s="151"/>
      <c r="DE150" s="151"/>
      <c r="DF150" s="151"/>
      <c r="DG150" s="151"/>
      <c r="DH150" s="151"/>
      <c r="DI150" s="151"/>
      <c r="DJ150" s="151"/>
      <c r="DK150" s="151"/>
      <c r="DL150" s="151"/>
      <c r="DM150" s="151"/>
      <c r="DN150" s="151"/>
      <c r="DO150" s="151"/>
      <c r="DP150" s="151"/>
      <c r="DQ150" s="151"/>
      <c r="DR150" s="151"/>
      <c r="DS150" s="151"/>
      <c r="DT150" s="151"/>
      <c r="DU150" s="151"/>
      <c r="DV150" s="151"/>
      <c r="DW150" s="151"/>
      <c r="DX150" s="151"/>
      <c r="DY150" s="151"/>
      <c r="DZ150" s="151"/>
      <c r="EA150" s="151"/>
      <c r="EB150" s="151"/>
      <c r="EC150" s="151"/>
      <c r="ED150" s="151"/>
      <c r="EE150" s="151"/>
      <c r="EF150" s="151"/>
      <c r="EG150" s="151"/>
      <c r="EH150" s="151"/>
      <c r="EI150" s="151"/>
      <c r="EJ150" s="151"/>
      <c r="EK150" s="151"/>
      <c r="EL150" s="151"/>
      <c r="EM150" s="151"/>
      <c r="EN150" s="151"/>
      <c r="EO150" s="151"/>
      <c r="EP150" s="151"/>
      <c r="EQ150" s="151"/>
      <c r="ER150" s="151"/>
      <c r="ES150" s="151"/>
      <c r="ET150" s="151"/>
      <c r="EU150" s="151"/>
      <c r="EV150" s="151"/>
      <c r="EW150" s="151"/>
      <c r="EX150" s="69"/>
      <c r="EY150" s="69"/>
      <c r="EZ150" s="69"/>
      <c r="FA150" s="69"/>
      <c r="FB150" s="69"/>
      <c r="FC150" s="69"/>
      <c r="FD150" s="69"/>
      <c r="FE150" s="69"/>
      <c r="FF150" s="69"/>
      <c r="FG150" s="69"/>
      <c r="FH150" s="69"/>
      <c r="FI150" s="69"/>
      <c r="FJ150" s="69"/>
      <c r="FK150" s="69"/>
      <c r="FL150" s="69"/>
      <c r="FM150" s="69"/>
      <c r="FN150" s="69"/>
      <c r="FO150" s="69"/>
      <c r="FP150" s="69"/>
      <c r="FQ150" s="69"/>
      <c r="FR150" s="69"/>
      <c r="FS150" s="69"/>
      <c r="FT150" s="69"/>
      <c r="FU150" s="69"/>
      <c r="FV150" s="69"/>
      <c r="FW150" s="69"/>
      <c r="FX150" s="69"/>
      <c r="FY150" s="69"/>
      <c r="FZ150" s="69"/>
      <c r="GA150" s="69"/>
      <c r="GB150" s="69"/>
      <c r="GC150" s="69"/>
      <c r="GD150" s="69"/>
      <c r="GE150" s="69"/>
      <c r="GF150" s="69"/>
      <c r="GG150" s="69"/>
      <c r="GH150" s="69"/>
      <c r="GI150" s="69"/>
      <c r="GJ150" s="69"/>
      <c r="GK150" s="69"/>
      <c r="GL150" s="69"/>
      <c r="GM150" s="69"/>
      <c r="GN150" s="69"/>
      <c r="GO150" s="69"/>
      <c r="GP150" s="69"/>
      <c r="GQ150" s="69"/>
      <c r="GR150" s="69"/>
      <c r="GS150" s="69"/>
      <c r="GT150" s="69"/>
      <c r="GU150" s="69"/>
      <c r="GV150" s="69"/>
      <c r="GW150" s="69"/>
      <c r="GX150" s="69"/>
      <c r="GY150" s="69"/>
      <c r="GZ150" s="69"/>
      <c r="HA150" s="69"/>
      <c r="HB150" s="69"/>
      <c r="HC150" s="69"/>
      <c r="HD150" s="69"/>
      <c r="HE150" s="69"/>
      <c r="HF150" s="69"/>
      <c r="HG150" s="69"/>
      <c r="HH150" s="69"/>
      <c r="HI150" s="69"/>
      <c r="HJ150" s="69"/>
      <c r="HK150" s="69"/>
    </row>
    <row r="151" spans="1:219" s="70" customFormat="1" ht="12.75" customHeight="1" x14ac:dyDescent="0.25">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1"/>
      <c r="AM151" s="151"/>
      <c r="AN151" s="151"/>
      <c r="AO151" s="151"/>
      <c r="AP151" s="151"/>
      <c r="AQ151" s="151"/>
      <c r="AR151" s="151"/>
      <c r="AS151" s="151"/>
      <c r="AT151" s="151"/>
      <c r="AU151" s="151"/>
      <c r="AV151" s="151"/>
      <c r="AW151" s="151"/>
      <c r="AX151" s="151"/>
      <c r="AY151" s="151"/>
      <c r="AZ151" s="151"/>
      <c r="BA151" s="151"/>
      <c r="BB151" s="151"/>
      <c r="BC151" s="151"/>
      <c r="BD151" s="151"/>
      <c r="BE151" s="151"/>
      <c r="BF151" s="151"/>
      <c r="BG151" s="151"/>
      <c r="BH151" s="151"/>
      <c r="BI151" s="151"/>
      <c r="BJ151" s="151"/>
      <c r="BK151" s="151"/>
      <c r="BL151" s="151"/>
      <c r="BM151" s="151"/>
      <c r="BN151" s="151"/>
      <c r="BO151" s="151"/>
      <c r="BP151" s="151"/>
      <c r="BQ151" s="151"/>
      <c r="BR151" s="151"/>
      <c r="BS151" s="151"/>
      <c r="BT151" s="151"/>
      <c r="BU151" s="151"/>
      <c r="BV151" s="151"/>
      <c r="BW151" s="151"/>
      <c r="BX151" s="151"/>
      <c r="BY151" s="151"/>
      <c r="BZ151" s="151"/>
      <c r="CA151" s="151"/>
      <c r="CB151" s="151"/>
      <c r="CC151" s="151"/>
      <c r="CD151" s="151"/>
      <c r="CE151" s="151"/>
      <c r="CF151" s="151"/>
      <c r="CG151" s="151"/>
      <c r="CH151" s="151"/>
      <c r="CI151" s="151"/>
      <c r="CJ151" s="151"/>
      <c r="CK151" s="151"/>
      <c r="CL151" s="151"/>
      <c r="CM151" s="151"/>
      <c r="CN151" s="151"/>
      <c r="CO151" s="151"/>
      <c r="CP151" s="151"/>
      <c r="CQ151" s="151"/>
      <c r="CR151" s="151"/>
      <c r="CS151" s="151"/>
      <c r="CT151" s="151"/>
      <c r="CU151" s="151"/>
      <c r="CV151" s="151"/>
      <c r="CW151" s="151"/>
      <c r="CX151" s="151"/>
      <c r="CY151" s="151"/>
      <c r="CZ151" s="151"/>
      <c r="DA151" s="151"/>
      <c r="DB151" s="151"/>
      <c r="DC151" s="151"/>
      <c r="DD151" s="151"/>
      <c r="DE151" s="151"/>
      <c r="DF151" s="151"/>
      <c r="DG151" s="151"/>
      <c r="DH151" s="151"/>
      <c r="DI151" s="151"/>
      <c r="DJ151" s="151"/>
      <c r="DK151" s="151"/>
      <c r="DL151" s="151"/>
      <c r="DM151" s="151"/>
      <c r="DN151" s="151"/>
      <c r="DO151" s="151"/>
      <c r="DP151" s="151"/>
      <c r="DQ151" s="151"/>
      <c r="DR151" s="151"/>
      <c r="DS151" s="151"/>
      <c r="DT151" s="151"/>
      <c r="DU151" s="151"/>
      <c r="DV151" s="151"/>
      <c r="DW151" s="151"/>
      <c r="DX151" s="151"/>
      <c r="DY151" s="151"/>
      <c r="DZ151" s="151"/>
      <c r="EA151" s="151"/>
      <c r="EB151" s="151"/>
      <c r="EC151" s="151"/>
      <c r="ED151" s="151"/>
      <c r="EE151" s="151"/>
      <c r="EF151" s="151"/>
      <c r="EG151" s="151"/>
      <c r="EH151" s="151"/>
      <c r="EI151" s="151"/>
      <c r="EJ151" s="151"/>
      <c r="EK151" s="151"/>
      <c r="EL151" s="151"/>
      <c r="EM151" s="151"/>
      <c r="EN151" s="151"/>
      <c r="EO151" s="151"/>
      <c r="EP151" s="151"/>
      <c r="EQ151" s="151"/>
      <c r="ER151" s="151"/>
      <c r="ES151" s="151"/>
      <c r="ET151" s="151"/>
      <c r="EU151" s="151"/>
      <c r="EV151" s="151"/>
      <c r="EW151" s="151"/>
      <c r="EX151" s="69"/>
      <c r="EY151" s="69"/>
      <c r="EZ151" s="69"/>
      <c r="FA151" s="69"/>
      <c r="FB151" s="69"/>
      <c r="FC151" s="69"/>
      <c r="FD151" s="69"/>
      <c r="FE151" s="69"/>
      <c r="FF151" s="69"/>
      <c r="FG151" s="69"/>
      <c r="FH151" s="69"/>
      <c r="FI151" s="69"/>
      <c r="FJ151" s="69"/>
      <c r="FK151" s="69"/>
      <c r="FL151" s="69"/>
      <c r="FM151" s="69"/>
      <c r="FN151" s="69"/>
      <c r="FO151" s="69"/>
      <c r="FP151" s="69"/>
      <c r="FQ151" s="69"/>
      <c r="FR151" s="69"/>
      <c r="FS151" s="69"/>
      <c r="FT151" s="69"/>
      <c r="FU151" s="69"/>
      <c r="FV151" s="69"/>
      <c r="FW151" s="69"/>
      <c r="FX151" s="69"/>
      <c r="FY151" s="69"/>
      <c r="FZ151" s="69"/>
      <c r="GA151" s="69"/>
      <c r="GB151" s="69"/>
      <c r="GC151" s="69"/>
      <c r="GD151" s="69"/>
      <c r="GE151" s="69"/>
      <c r="GF151" s="69"/>
      <c r="GG151" s="69"/>
      <c r="GH151" s="69"/>
      <c r="GI151" s="69"/>
      <c r="GJ151" s="69"/>
      <c r="GK151" s="69"/>
      <c r="GL151" s="69"/>
      <c r="GM151" s="69"/>
      <c r="GN151" s="69"/>
      <c r="GO151" s="69"/>
      <c r="GP151" s="69"/>
      <c r="GQ151" s="69"/>
      <c r="GR151" s="69"/>
      <c r="GS151" s="69"/>
      <c r="GT151" s="69"/>
      <c r="GU151" s="69"/>
      <c r="GV151" s="69"/>
      <c r="GW151" s="69"/>
      <c r="GX151" s="69"/>
      <c r="GY151" s="69"/>
      <c r="GZ151" s="69"/>
      <c r="HA151" s="69"/>
      <c r="HB151" s="69"/>
      <c r="HC151" s="69"/>
      <c r="HD151" s="69"/>
      <c r="HE151" s="69"/>
      <c r="HF151" s="69"/>
      <c r="HG151" s="69"/>
      <c r="HH151" s="69"/>
      <c r="HI151" s="69"/>
      <c r="HJ151" s="69"/>
      <c r="HK151" s="69"/>
    </row>
    <row r="152" spans="1:219" s="70" customFormat="1" ht="12.75" customHeight="1" x14ac:dyDescent="0.25">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c r="AE152" s="151"/>
      <c r="AF152" s="151"/>
      <c r="AG152" s="151"/>
      <c r="AH152" s="151"/>
      <c r="AI152" s="151"/>
      <c r="AJ152" s="151"/>
      <c r="AK152" s="151"/>
      <c r="AL152" s="151"/>
      <c r="AM152" s="151"/>
      <c r="AN152" s="151"/>
      <c r="AO152" s="151"/>
      <c r="AP152" s="151"/>
      <c r="AQ152" s="151"/>
      <c r="AR152" s="151"/>
      <c r="AS152" s="151"/>
      <c r="AT152" s="151"/>
      <c r="AU152" s="151"/>
      <c r="AV152" s="151"/>
      <c r="AW152" s="151"/>
      <c r="AX152" s="151"/>
      <c r="AY152" s="151"/>
      <c r="AZ152" s="151"/>
      <c r="BA152" s="151"/>
      <c r="BB152" s="151"/>
      <c r="BC152" s="151"/>
      <c r="BD152" s="151"/>
      <c r="BE152" s="151"/>
      <c r="BF152" s="151"/>
      <c r="BG152" s="151"/>
      <c r="BH152" s="151"/>
      <c r="BI152" s="151"/>
      <c r="BJ152" s="151"/>
      <c r="BK152" s="151"/>
      <c r="BL152" s="151"/>
      <c r="BM152" s="151"/>
      <c r="BN152" s="151"/>
      <c r="BO152" s="151"/>
      <c r="BP152" s="151"/>
      <c r="BQ152" s="151"/>
      <c r="BR152" s="151"/>
      <c r="BS152" s="151"/>
      <c r="BT152" s="151"/>
      <c r="BU152" s="151"/>
      <c r="BV152" s="151"/>
      <c r="BW152" s="151"/>
      <c r="BX152" s="151"/>
      <c r="BY152" s="151"/>
      <c r="BZ152" s="151"/>
      <c r="CA152" s="151"/>
      <c r="CB152" s="151"/>
      <c r="CC152" s="151"/>
      <c r="CD152" s="151"/>
      <c r="CE152" s="151"/>
      <c r="CF152" s="151"/>
      <c r="CG152" s="151"/>
      <c r="CH152" s="151"/>
      <c r="CI152" s="151"/>
      <c r="CJ152" s="151"/>
      <c r="CK152" s="151"/>
      <c r="CL152" s="151"/>
      <c r="CM152" s="151"/>
      <c r="CN152" s="151"/>
      <c r="CO152" s="151"/>
      <c r="CP152" s="151"/>
      <c r="CQ152" s="151"/>
      <c r="CR152" s="151"/>
      <c r="CS152" s="151"/>
      <c r="CT152" s="151"/>
      <c r="CU152" s="151"/>
      <c r="CV152" s="151"/>
      <c r="CW152" s="151"/>
      <c r="CX152" s="151"/>
      <c r="CY152" s="151"/>
      <c r="CZ152" s="151"/>
      <c r="DA152" s="151"/>
      <c r="DB152" s="151"/>
      <c r="DC152" s="151"/>
      <c r="DD152" s="151"/>
      <c r="DE152" s="151"/>
      <c r="DF152" s="151"/>
      <c r="DG152" s="151"/>
      <c r="DH152" s="151"/>
      <c r="DI152" s="151"/>
      <c r="DJ152" s="151"/>
      <c r="DK152" s="151"/>
      <c r="DL152" s="151"/>
      <c r="DM152" s="151"/>
      <c r="DN152" s="151"/>
      <c r="DO152" s="151"/>
      <c r="DP152" s="151"/>
      <c r="DQ152" s="151"/>
      <c r="DR152" s="151"/>
      <c r="DS152" s="151"/>
      <c r="DT152" s="151"/>
      <c r="DU152" s="151"/>
      <c r="DV152" s="151"/>
      <c r="DW152" s="151"/>
      <c r="DX152" s="151"/>
      <c r="DY152" s="151"/>
      <c r="DZ152" s="151"/>
      <c r="EA152" s="151"/>
      <c r="EB152" s="151"/>
      <c r="EC152" s="151"/>
      <c r="ED152" s="151"/>
      <c r="EE152" s="151"/>
      <c r="EF152" s="151"/>
      <c r="EG152" s="151"/>
      <c r="EH152" s="151"/>
      <c r="EI152" s="151"/>
      <c r="EJ152" s="151"/>
      <c r="EK152" s="151"/>
      <c r="EL152" s="151"/>
      <c r="EM152" s="151"/>
      <c r="EN152" s="151"/>
      <c r="EO152" s="151"/>
      <c r="EP152" s="151"/>
      <c r="EQ152" s="151"/>
      <c r="ER152" s="151"/>
      <c r="ES152" s="151"/>
      <c r="ET152" s="151"/>
      <c r="EU152" s="151"/>
      <c r="EV152" s="151"/>
      <c r="EW152" s="151"/>
      <c r="EX152" s="69"/>
      <c r="EY152" s="69"/>
      <c r="EZ152" s="69"/>
      <c r="FA152" s="69"/>
      <c r="FB152" s="69"/>
      <c r="FC152" s="69"/>
      <c r="FD152" s="69"/>
      <c r="FE152" s="69"/>
      <c r="FF152" s="69"/>
      <c r="FG152" s="69"/>
      <c r="FH152" s="69"/>
      <c r="FI152" s="69"/>
      <c r="FJ152" s="69"/>
      <c r="FK152" s="69"/>
      <c r="FL152" s="69"/>
      <c r="FM152" s="69"/>
      <c r="FN152" s="69"/>
      <c r="FO152" s="69"/>
      <c r="FP152" s="69"/>
      <c r="FQ152" s="69"/>
      <c r="FR152" s="69"/>
      <c r="FS152" s="69"/>
      <c r="FT152" s="69"/>
      <c r="FU152" s="69"/>
      <c r="FV152" s="69"/>
      <c r="FW152" s="69"/>
      <c r="FX152" s="69"/>
      <c r="FY152" s="69"/>
      <c r="FZ152" s="69"/>
      <c r="GA152" s="69"/>
      <c r="GB152" s="69"/>
      <c r="GC152" s="69"/>
      <c r="GD152" s="69"/>
      <c r="GE152" s="69"/>
      <c r="GF152" s="69"/>
      <c r="GG152" s="69"/>
      <c r="GH152" s="69"/>
      <c r="GI152" s="69"/>
      <c r="GJ152" s="69"/>
      <c r="GK152" s="69"/>
      <c r="GL152" s="69"/>
      <c r="GM152" s="69"/>
      <c r="GN152" s="69"/>
      <c r="GO152" s="69"/>
      <c r="GP152" s="69"/>
      <c r="GQ152" s="69"/>
      <c r="GR152" s="69"/>
      <c r="GS152" s="69"/>
      <c r="GT152" s="69"/>
      <c r="GU152" s="69"/>
      <c r="GV152" s="69"/>
      <c r="GW152" s="69"/>
      <c r="GX152" s="69"/>
      <c r="GY152" s="69"/>
      <c r="GZ152" s="69"/>
      <c r="HA152" s="69"/>
      <c r="HB152" s="69"/>
      <c r="HC152" s="69"/>
      <c r="HD152" s="69"/>
      <c r="HE152" s="69"/>
      <c r="HF152" s="69"/>
      <c r="HG152" s="69"/>
      <c r="HH152" s="69"/>
      <c r="HI152" s="69"/>
      <c r="HJ152" s="69"/>
      <c r="HK152" s="69"/>
    </row>
    <row r="153" spans="1:219" s="70" customFormat="1" ht="12.75" customHeight="1" x14ac:dyDescent="0.25">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1"/>
      <c r="AM153" s="151"/>
      <c r="AN153" s="151"/>
      <c r="AO153" s="151"/>
      <c r="AP153" s="151"/>
      <c r="AQ153" s="151"/>
      <c r="AR153" s="151"/>
      <c r="AS153" s="151"/>
      <c r="AT153" s="151"/>
      <c r="AU153" s="151"/>
      <c r="AV153" s="151"/>
      <c r="AW153" s="151"/>
      <c r="AX153" s="151"/>
      <c r="AY153" s="151"/>
      <c r="AZ153" s="151"/>
      <c r="BA153" s="151"/>
      <c r="BB153" s="151"/>
      <c r="BC153" s="151"/>
      <c r="BD153" s="151"/>
      <c r="BE153" s="151"/>
      <c r="BF153" s="151"/>
      <c r="BG153" s="151"/>
      <c r="BH153" s="151"/>
      <c r="BI153" s="151"/>
      <c r="BJ153" s="151"/>
      <c r="BK153" s="151"/>
      <c r="BL153" s="151"/>
      <c r="BM153" s="151"/>
      <c r="BN153" s="151"/>
      <c r="BO153" s="151"/>
      <c r="BP153" s="151"/>
      <c r="BQ153" s="151"/>
      <c r="BR153" s="151"/>
      <c r="BS153" s="151"/>
      <c r="BT153" s="151"/>
      <c r="BU153" s="151"/>
      <c r="BV153" s="151"/>
      <c r="BW153" s="151"/>
      <c r="BX153" s="151"/>
      <c r="BY153" s="151"/>
      <c r="BZ153" s="151"/>
      <c r="CA153" s="151"/>
      <c r="CB153" s="151"/>
      <c r="CC153" s="151"/>
      <c r="CD153" s="151"/>
      <c r="CE153" s="151"/>
      <c r="CF153" s="151"/>
      <c r="CG153" s="151"/>
      <c r="CH153" s="151"/>
      <c r="CI153" s="151"/>
      <c r="CJ153" s="151"/>
      <c r="CK153" s="151"/>
      <c r="CL153" s="151"/>
      <c r="CM153" s="151"/>
      <c r="CN153" s="151"/>
      <c r="CO153" s="151"/>
      <c r="CP153" s="151"/>
      <c r="CQ153" s="151"/>
      <c r="CR153" s="151"/>
      <c r="CS153" s="151"/>
      <c r="CT153" s="151"/>
      <c r="CU153" s="151"/>
      <c r="CV153" s="151"/>
      <c r="CW153" s="151"/>
      <c r="CX153" s="151"/>
      <c r="CY153" s="151"/>
      <c r="CZ153" s="151"/>
      <c r="DA153" s="151"/>
      <c r="DB153" s="151"/>
      <c r="DC153" s="151"/>
      <c r="DD153" s="151"/>
      <c r="DE153" s="151"/>
      <c r="DF153" s="151"/>
      <c r="DG153" s="151"/>
      <c r="DH153" s="151"/>
      <c r="DI153" s="151"/>
      <c r="DJ153" s="151"/>
      <c r="DK153" s="151"/>
      <c r="DL153" s="151"/>
      <c r="DM153" s="151"/>
      <c r="DN153" s="151"/>
      <c r="DO153" s="151"/>
      <c r="DP153" s="151"/>
      <c r="DQ153" s="151"/>
      <c r="DR153" s="151"/>
      <c r="DS153" s="151"/>
      <c r="DT153" s="151"/>
      <c r="DU153" s="151"/>
      <c r="DV153" s="151"/>
      <c r="DW153" s="151"/>
      <c r="DX153" s="151"/>
      <c r="DY153" s="151"/>
      <c r="DZ153" s="151"/>
      <c r="EA153" s="151"/>
      <c r="EB153" s="151"/>
      <c r="EC153" s="151"/>
      <c r="ED153" s="151"/>
      <c r="EE153" s="151"/>
      <c r="EF153" s="151"/>
      <c r="EG153" s="151"/>
      <c r="EH153" s="151"/>
      <c r="EI153" s="151"/>
      <c r="EJ153" s="151"/>
      <c r="EK153" s="151"/>
      <c r="EL153" s="151"/>
      <c r="EM153" s="151"/>
      <c r="EN153" s="151"/>
      <c r="EO153" s="151"/>
      <c r="EP153" s="151"/>
      <c r="EQ153" s="151"/>
      <c r="ER153" s="151"/>
      <c r="ES153" s="151"/>
      <c r="ET153" s="151"/>
      <c r="EU153" s="151"/>
      <c r="EV153" s="151"/>
      <c r="EW153" s="151"/>
      <c r="EX153" s="69"/>
      <c r="EY153" s="69"/>
      <c r="EZ153" s="69"/>
      <c r="FA153" s="69"/>
      <c r="FB153" s="69"/>
      <c r="FC153" s="69"/>
      <c r="FD153" s="69"/>
      <c r="FE153" s="69"/>
      <c r="FF153" s="69"/>
      <c r="FG153" s="69"/>
      <c r="FH153" s="69"/>
      <c r="FI153" s="69"/>
      <c r="FJ153" s="69"/>
      <c r="FK153" s="69"/>
      <c r="FL153" s="69"/>
      <c r="FM153" s="69"/>
      <c r="FN153" s="69"/>
      <c r="FO153" s="69"/>
      <c r="FP153" s="69"/>
      <c r="FQ153" s="69"/>
      <c r="FR153" s="69"/>
      <c r="FS153" s="69"/>
      <c r="FT153" s="69"/>
      <c r="FU153" s="69"/>
      <c r="FV153" s="69"/>
      <c r="FW153" s="69"/>
      <c r="FX153" s="69"/>
      <c r="FY153" s="69"/>
      <c r="FZ153" s="69"/>
      <c r="GA153" s="69"/>
      <c r="GB153" s="69"/>
      <c r="GC153" s="69"/>
      <c r="GD153" s="69"/>
      <c r="GE153" s="69"/>
      <c r="GF153" s="69"/>
      <c r="GG153" s="69"/>
      <c r="GH153" s="69"/>
      <c r="GI153" s="69"/>
      <c r="GJ153" s="69"/>
      <c r="GK153" s="69"/>
      <c r="GL153" s="69"/>
      <c r="GM153" s="69"/>
      <c r="GN153" s="69"/>
      <c r="GO153" s="69"/>
      <c r="GP153" s="69"/>
      <c r="GQ153" s="69"/>
      <c r="GR153" s="69"/>
      <c r="GS153" s="69"/>
      <c r="GT153" s="69"/>
      <c r="GU153" s="69"/>
      <c r="GV153" s="69"/>
      <c r="GW153" s="69"/>
      <c r="GX153" s="69"/>
      <c r="GY153" s="69"/>
      <c r="GZ153" s="69"/>
      <c r="HA153" s="69"/>
      <c r="HB153" s="69"/>
      <c r="HC153" s="69"/>
      <c r="HD153" s="69"/>
      <c r="HE153" s="69"/>
      <c r="HF153" s="69"/>
      <c r="HG153" s="69"/>
      <c r="HH153" s="69"/>
      <c r="HI153" s="69"/>
      <c r="HJ153" s="69"/>
      <c r="HK153" s="69"/>
    </row>
    <row r="154" spans="1:219" s="70" customFormat="1" ht="12.75" customHeight="1" x14ac:dyDescent="0.25">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151"/>
      <c r="AM154" s="151"/>
      <c r="AN154" s="151"/>
      <c r="AO154" s="151"/>
      <c r="AP154" s="151"/>
      <c r="AQ154" s="151"/>
      <c r="AR154" s="151"/>
      <c r="AS154" s="151"/>
      <c r="AT154" s="151"/>
      <c r="AU154" s="151"/>
      <c r="AV154" s="151"/>
      <c r="AW154" s="151"/>
      <c r="AX154" s="151"/>
      <c r="AY154" s="151"/>
      <c r="AZ154" s="151"/>
      <c r="BA154" s="151"/>
      <c r="BB154" s="151"/>
      <c r="BC154" s="151"/>
      <c r="BD154" s="151"/>
      <c r="BE154" s="151"/>
      <c r="BF154" s="151"/>
      <c r="BG154" s="151"/>
      <c r="BH154" s="151"/>
      <c r="BI154" s="151"/>
      <c r="BJ154" s="151"/>
      <c r="BK154" s="151"/>
      <c r="BL154" s="151"/>
      <c r="BM154" s="151"/>
      <c r="BN154" s="151"/>
      <c r="BO154" s="151"/>
      <c r="BP154" s="151"/>
      <c r="BQ154" s="151"/>
      <c r="BR154" s="151"/>
      <c r="BS154" s="151"/>
      <c r="BT154" s="151"/>
      <c r="BU154" s="151"/>
      <c r="BV154" s="151"/>
      <c r="BW154" s="151"/>
      <c r="BX154" s="151"/>
      <c r="BY154" s="151"/>
      <c r="BZ154" s="151"/>
      <c r="CA154" s="151"/>
      <c r="CB154" s="151"/>
      <c r="CC154" s="151"/>
      <c r="CD154" s="151"/>
      <c r="CE154" s="151"/>
      <c r="CF154" s="151"/>
      <c r="CG154" s="151"/>
      <c r="CH154" s="151"/>
      <c r="CI154" s="151"/>
      <c r="CJ154" s="151"/>
      <c r="CK154" s="151"/>
      <c r="CL154" s="151"/>
      <c r="CM154" s="151"/>
      <c r="CN154" s="151"/>
      <c r="CO154" s="151"/>
      <c r="CP154" s="151"/>
      <c r="CQ154" s="151"/>
      <c r="CR154" s="151"/>
      <c r="CS154" s="151"/>
      <c r="CT154" s="151"/>
      <c r="CU154" s="151"/>
      <c r="CV154" s="151"/>
      <c r="CW154" s="151"/>
      <c r="CX154" s="151"/>
      <c r="CY154" s="151"/>
      <c r="CZ154" s="151"/>
      <c r="DA154" s="151"/>
      <c r="DB154" s="151"/>
      <c r="DC154" s="151"/>
      <c r="DD154" s="151"/>
      <c r="DE154" s="151"/>
      <c r="DF154" s="151"/>
      <c r="DG154" s="151"/>
      <c r="DH154" s="151"/>
      <c r="DI154" s="151"/>
      <c r="DJ154" s="151"/>
      <c r="DK154" s="151"/>
      <c r="DL154" s="151"/>
      <c r="DM154" s="151"/>
      <c r="DN154" s="151"/>
      <c r="DO154" s="151"/>
      <c r="DP154" s="151"/>
      <c r="DQ154" s="151"/>
      <c r="DR154" s="151"/>
      <c r="DS154" s="151"/>
      <c r="DT154" s="151"/>
      <c r="DU154" s="151"/>
      <c r="DV154" s="151"/>
      <c r="DW154" s="151"/>
      <c r="DX154" s="151"/>
      <c r="DY154" s="151"/>
      <c r="DZ154" s="151"/>
      <c r="EA154" s="151"/>
      <c r="EB154" s="151"/>
      <c r="EC154" s="151"/>
      <c r="ED154" s="151"/>
      <c r="EE154" s="151"/>
      <c r="EF154" s="151"/>
      <c r="EG154" s="151"/>
      <c r="EH154" s="151"/>
      <c r="EI154" s="151"/>
      <c r="EJ154" s="151"/>
      <c r="EK154" s="151"/>
      <c r="EL154" s="151"/>
      <c r="EM154" s="151"/>
      <c r="EN154" s="151"/>
      <c r="EO154" s="151"/>
      <c r="EP154" s="151"/>
      <c r="EQ154" s="151"/>
      <c r="ER154" s="151"/>
      <c r="ES154" s="151"/>
      <c r="ET154" s="151"/>
      <c r="EU154" s="151"/>
      <c r="EV154" s="151"/>
      <c r="EW154" s="151"/>
      <c r="EX154" s="69"/>
      <c r="EY154" s="69"/>
      <c r="EZ154" s="69"/>
      <c r="FA154" s="69"/>
      <c r="FB154" s="69"/>
      <c r="FC154" s="69"/>
      <c r="FD154" s="69"/>
      <c r="FE154" s="69"/>
      <c r="FF154" s="69"/>
      <c r="FG154" s="69"/>
      <c r="FH154" s="69"/>
      <c r="FI154" s="69"/>
      <c r="FJ154" s="69"/>
      <c r="FK154" s="69"/>
      <c r="FL154" s="69"/>
      <c r="FM154" s="69"/>
      <c r="FN154" s="69"/>
      <c r="FO154" s="69"/>
      <c r="FP154" s="69"/>
      <c r="FQ154" s="69"/>
      <c r="FR154" s="69"/>
      <c r="FS154" s="69"/>
      <c r="FT154" s="69"/>
      <c r="FU154" s="69"/>
      <c r="FV154" s="69"/>
      <c r="FW154" s="69"/>
      <c r="FX154" s="69"/>
      <c r="FY154" s="69"/>
      <c r="FZ154" s="69"/>
      <c r="GA154" s="69"/>
      <c r="GB154" s="69"/>
      <c r="GC154" s="69"/>
      <c r="GD154" s="69"/>
      <c r="GE154" s="69"/>
      <c r="GF154" s="69"/>
      <c r="GG154" s="69"/>
      <c r="GH154" s="69"/>
      <c r="GI154" s="69"/>
      <c r="GJ154" s="69"/>
      <c r="GK154" s="69"/>
      <c r="GL154" s="69"/>
      <c r="GM154" s="69"/>
      <c r="GN154" s="69"/>
      <c r="GO154" s="69"/>
      <c r="GP154" s="69"/>
      <c r="GQ154" s="69"/>
      <c r="GR154" s="69"/>
      <c r="GS154" s="69"/>
      <c r="GT154" s="69"/>
      <c r="GU154" s="69"/>
      <c r="GV154" s="69"/>
      <c r="GW154" s="69"/>
      <c r="GX154" s="69"/>
      <c r="GY154" s="69"/>
      <c r="GZ154" s="69"/>
      <c r="HA154" s="69"/>
      <c r="HB154" s="69"/>
      <c r="HC154" s="69"/>
      <c r="HD154" s="69"/>
      <c r="HE154" s="69"/>
      <c r="HF154" s="69"/>
      <c r="HG154" s="69"/>
      <c r="HH154" s="69"/>
      <c r="HI154" s="69"/>
      <c r="HJ154" s="69"/>
      <c r="HK154" s="69"/>
    </row>
    <row r="155" spans="1:219" s="70" customFormat="1" ht="12.75" customHeight="1" x14ac:dyDescent="0.25">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1"/>
      <c r="AI155" s="151"/>
      <c r="AJ155" s="151"/>
      <c r="AK155" s="151"/>
      <c r="AL155" s="151"/>
      <c r="AM155" s="151"/>
      <c r="AN155" s="151"/>
      <c r="AO155" s="151"/>
      <c r="AP155" s="151"/>
      <c r="AQ155" s="151"/>
      <c r="AR155" s="151"/>
      <c r="AS155" s="151"/>
      <c r="AT155" s="151"/>
      <c r="AU155" s="151"/>
      <c r="AV155" s="151"/>
      <c r="AW155" s="151"/>
      <c r="AX155" s="151"/>
      <c r="AY155" s="151"/>
      <c r="AZ155" s="151"/>
      <c r="BA155" s="151"/>
      <c r="BB155" s="151"/>
      <c r="BC155" s="151"/>
      <c r="BD155" s="151"/>
      <c r="BE155" s="151"/>
      <c r="BF155" s="151"/>
      <c r="BG155" s="151"/>
      <c r="BH155" s="151"/>
      <c r="BI155" s="151"/>
      <c r="BJ155" s="151"/>
      <c r="BK155" s="151"/>
      <c r="BL155" s="151"/>
      <c r="BM155" s="151"/>
      <c r="BN155" s="151"/>
      <c r="BO155" s="151"/>
      <c r="BP155" s="151"/>
      <c r="BQ155" s="151"/>
      <c r="BR155" s="151"/>
      <c r="BS155" s="151"/>
      <c r="BT155" s="151"/>
      <c r="BU155" s="151"/>
      <c r="BV155" s="151"/>
      <c r="BW155" s="151"/>
      <c r="BX155" s="151"/>
      <c r="BY155" s="151"/>
      <c r="BZ155" s="151"/>
      <c r="CA155" s="151"/>
      <c r="CB155" s="151"/>
      <c r="CC155" s="151"/>
      <c r="CD155" s="151"/>
      <c r="CE155" s="151"/>
      <c r="CF155" s="151"/>
      <c r="CG155" s="151"/>
      <c r="CH155" s="151"/>
      <c r="CI155" s="151"/>
      <c r="CJ155" s="151"/>
      <c r="CK155" s="151"/>
      <c r="CL155" s="151"/>
      <c r="CM155" s="151"/>
      <c r="CN155" s="151"/>
      <c r="CO155" s="151"/>
      <c r="CP155" s="151"/>
      <c r="CQ155" s="151"/>
      <c r="CR155" s="151"/>
      <c r="CS155" s="151"/>
      <c r="CT155" s="151"/>
      <c r="CU155" s="151"/>
      <c r="CV155" s="151"/>
      <c r="CW155" s="151"/>
      <c r="CX155" s="151"/>
      <c r="CY155" s="151"/>
      <c r="CZ155" s="151"/>
      <c r="DA155" s="151"/>
      <c r="DB155" s="151"/>
      <c r="DC155" s="151"/>
      <c r="DD155" s="151"/>
      <c r="DE155" s="151"/>
      <c r="DF155" s="151"/>
      <c r="DG155" s="151"/>
      <c r="DH155" s="151"/>
      <c r="DI155" s="151"/>
      <c r="DJ155" s="151"/>
      <c r="DK155" s="151"/>
      <c r="DL155" s="151"/>
      <c r="DM155" s="151"/>
      <c r="DN155" s="151"/>
      <c r="DO155" s="151"/>
      <c r="DP155" s="151"/>
      <c r="DQ155" s="151"/>
      <c r="DR155" s="151"/>
      <c r="DS155" s="151"/>
      <c r="DT155" s="151"/>
      <c r="DU155" s="151"/>
      <c r="DV155" s="151"/>
      <c r="DW155" s="151"/>
      <c r="DX155" s="151"/>
      <c r="DY155" s="151"/>
      <c r="DZ155" s="151"/>
      <c r="EA155" s="151"/>
      <c r="EB155" s="151"/>
      <c r="EC155" s="151"/>
      <c r="ED155" s="151"/>
      <c r="EE155" s="151"/>
      <c r="EF155" s="151"/>
      <c r="EG155" s="151"/>
      <c r="EH155" s="151"/>
      <c r="EI155" s="151"/>
      <c r="EJ155" s="151"/>
      <c r="EK155" s="151"/>
      <c r="EL155" s="151"/>
      <c r="EM155" s="151"/>
      <c r="EN155" s="151"/>
      <c r="EO155" s="151"/>
      <c r="EP155" s="151"/>
      <c r="EQ155" s="151"/>
      <c r="ER155" s="151"/>
      <c r="ES155" s="151"/>
      <c r="ET155" s="151"/>
      <c r="EU155" s="151"/>
      <c r="EV155" s="151"/>
      <c r="EW155" s="151"/>
      <c r="EX155" s="69"/>
      <c r="EY155" s="69"/>
      <c r="EZ155" s="69"/>
      <c r="FA155" s="69"/>
      <c r="FB155" s="69"/>
      <c r="FC155" s="69"/>
      <c r="FD155" s="69"/>
      <c r="FE155" s="69"/>
      <c r="FF155" s="69"/>
      <c r="FG155" s="69"/>
      <c r="FH155" s="69"/>
      <c r="FI155" s="69"/>
      <c r="FJ155" s="69"/>
      <c r="FK155" s="69"/>
      <c r="FL155" s="69"/>
      <c r="FM155" s="69"/>
      <c r="FN155" s="69"/>
      <c r="FO155" s="69"/>
      <c r="FP155" s="69"/>
      <c r="FQ155" s="69"/>
      <c r="FR155" s="69"/>
      <c r="FS155" s="69"/>
      <c r="FT155" s="69"/>
      <c r="FU155" s="69"/>
      <c r="FV155" s="69"/>
      <c r="FW155" s="69"/>
      <c r="FX155" s="69"/>
      <c r="FY155" s="69"/>
      <c r="FZ155" s="69"/>
      <c r="GA155" s="69"/>
      <c r="GB155" s="69"/>
      <c r="GC155" s="69"/>
      <c r="GD155" s="69"/>
      <c r="GE155" s="69"/>
      <c r="GF155" s="69"/>
      <c r="GG155" s="69"/>
      <c r="GH155" s="69"/>
      <c r="GI155" s="69"/>
      <c r="GJ155" s="69"/>
      <c r="GK155" s="69"/>
      <c r="GL155" s="69"/>
      <c r="GM155" s="69"/>
      <c r="GN155" s="69"/>
      <c r="GO155" s="69"/>
      <c r="GP155" s="69"/>
      <c r="GQ155" s="69"/>
      <c r="GR155" s="69"/>
      <c r="GS155" s="69"/>
      <c r="GT155" s="69"/>
      <c r="GU155" s="69"/>
      <c r="GV155" s="69"/>
      <c r="GW155" s="69"/>
      <c r="GX155" s="69"/>
      <c r="GY155" s="69"/>
      <c r="GZ155" s="69"/>
      <c r="HA155" s="69"/>
      <c r="HB155" s="69"/>
      <c r="HC155" s="69"/>
      <c r="HD155" s="69"/>
      <c r="HE155" s="69"/>
      <c r="HF155" s="69"/>
      <c r="HG155" s="69"/>
      <c r="HH155" s="69"/>
      <c r="HI155" s="69"/>
      <c r="HJ155" s="69"/>
      <c r="HK155" s="69"/>
    </row>
    <row r="156" spans="1:219" s="70" customFormat="1" ht="12.75" customHeight="1" x14ac:dyDescent="0.25">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151"/>
      <c r="AM156" s="151"/>
      <c r="AN156" s="151"/>
      <c r="AO156" s="151"/>
      <c r="AP156" s="151"/>
      <c r="AQ156" s="151"/>
      <c r="AR156" s="151"/>
      <c r="AS156" s="151"/>
      <c r="AT156" s="151"/>
      <c r="AU156" s="151"/>
      <c r="AV156" s="151"/>
      <c r="AW156" s="151"/>
      <c r="AX156" s="151"/>
      <c r="AY156" s="151"/>
      <c r="AZ156" s="151"/>
      <c r="BA156" s="151"/>
      <c r="BB156" s="151"/>
      <c r="BC156" s="151"/>
      <c r="BD156" s="151"/>
      <c r="BE156" s="151"/>
      <c r="BF156" s="151"/>
      <c r="BG156" s="151"/>
      <c r="BH156" s="151"/>
      <c r="BI156" s="151"/>
      <c r="BJ156" s="151"/>
      <c r="BK156" s="151"/>
      <c r="BL156" s="151"/>
      <c r="BM156" s="151"/>
      <c r="BN156" s="151"/>
      <c r="BO156" s="151"/>
      <c r="BP156" s="151"/>
      <c r="BQ156" s="151"/>
      <c r="BR156" s="151"/>
      <c r="BS156" s="151"/>
      <c r="BT156" s="151"/>
      <c r="BU156" s="151"/>
      <c r="BV156" s="151"/>
      <c r="BW156" s="151"/>
      <c r="BX156" s="151"/>
      <c r="BY156" s="151"/>
      <c r="BZ156" s="151"/>
      <c r="CA156" s="151"/>
      <c r="CB156" s="151"/>
      <c r="CC156" s="151"/>
      <c r="CD156" s="151"/>
      <c r="CE156" s="151"/>
      <c r="CF156" s="151"/>
      <c r="CG156" s="151"/>
      <c r="CH156" s="151"/>
      <c r="CI156" s="151"/>
      <c r="CJ156" s="151"/>
      <c r="CK156" s="151"/>
      <c r="CL156" s="151"/>
      <c r="CM156" s="151"/>
      <c r="CN156" s="151"/>
      <c r="CO156" s="151"/>
      <c r="CP156" s="151"/>
      <c r="CQ156" s="151"/>
      <c r="CR156" s="151"/>
      <c r="CS156" s="151"/>
      <c r="CT156" s="151"/>
      <c r="CU156" s="151"/>
      <c r="CV156" s="151"/>
      <c r="CW156" s="151"/>
      <c r="CX156" s="151"/>
      <c r="CY156" s="151"/>
      <c r="CZ156" s="151"/>
      <c r="DA156" s="151"/>
      <c r="DB156" s="151"/>
      <c r="DC156" s="151"/>
      <c r="DD156" s="151"/>
      <c r="DE156" s="151"/>
      <c r="DF156" s="151"/>
      <c r="DG156" s="151"/>
      <c r="DH156" s="151"/>
      <c r="DI156" s="151"/>
      <c r="DJ156" s="151"/>
      <c r="DK156" s="151"/>
      <c r="DL156" s="151"/>
      <c r="DM156" s="151"/>
      <c r="DN156" s="151"/>
      <c r="DO156" s="151"/>
      <c r="DP156" s="151"/>
      <c r="DQ156" s="151"/>
      <c r="DR156" s="151"/>
      <c r="DS156" s="151"/>
      <c r="DT156" s="151"/>
      <c r="DU156" s="151"/>
      <c r="DV156" s="151"/>
      <c r="DW156" s="151"/>
      <c r="DX156" s="151"/>
      <c r="DY156" s="151"/>
      <c r="DZ156" s="151"/>
      <c r="EA156" s="151"/>
      <c r="EB156" s="151"/>
      <c r="EC156" s="151"/>
      <c r="ED156" s="151"/>
      <c r="EE156" s="151"/>
      <c r="EF156" s="151"/>
      <c r="EG156" s="151"/>
      <c r="EH156" s="151"/>
      <c r="EI156" s="151"/>
      <c r="EJ156" s="151"/>
      <c r="EK156" s="151"/>
      <c r="EL156" s="151"/>
      <c r="EM156" s="151"/>
      <c r="EN156" s="151"/>
      <c r="EO156" s="151"/>
      <c r="EP156" s="151"/>
      <c r="EQ156" s="151"/>
      <c r="ER156" s="151"/>
      <c r="ES156" s="151"/>
      <c r="ET156" s="151"/>
      <c r="EU156" s="151"/>
      <c r="EV156" s="151"/>
      <c r="EW156" s="151"/>
      <c r="EX156" s="69"/>
      <c r="EY156" s="69"/>
      <c r="EZ156" s="69"/>
      <c r="FA156" s="69"/>
      <c r="FB156" s="69"/>
      <c r="FC156" s="69"/>
      <c r="FD156" s="69"/>
      <c r="FE156" s="69"/>
      <c r="FF156" s="69"/>
      <c r="FG156" s="69"/>
      <c r="FH156" s="69"/>
      <c r="FI156" s="69"/>
      <c r="FJ156" s="69"/>
      <c r="FK156" s="69"/>
      <c r="FL156" s="69"/>
      <c r="FM156" s="69"/>
      <c r="FN156" s="69"/>
      <c r="FO156" s="69"/>
      <c r="FP156" s="69"/>
      <c r="FQ156" s="69"/>
      <c r="FR156" s="69"/>
      <c r="FS156" s="69"/>
      <c r="FT156" s="69"/>
      <c r="FU156" s="69"/>
      <c r="FV156" s="69"/>
      <c r="FW156" s="69"/>
      <c r="FX156" s="69"/>
      <c r="FY156" s="69"/>
      <c r="FZ156" s="69"/>
      <c r="GA156" s="69"/>
      <c r="GB156" s="69"/>
      <c r="GC156" s="69"/>
      <c r="GD156" s="69"/>
      <c r="GE156" s="69"/>
      <c r="GF156" s="69"/>
      <c r="GG156" s="69"/>
      <c r="GH156" s="69"/>
      <c r="GI156" s="69"/>
      <c r="GJ156" s="69"/>
      <c r="GK156" s="69"/>
      <c r="GL156" s="69"/>
      <c r="GM156" s="69"/>
      <c r="GN156" s="69"/>
      <c r="GO156" s="69"/>
      <c r="GP156" s="69"/>
      <c r="GQ156" s="69"/>
      <c r="GR156" s="69"/>
      <c r="GS156" s="69"/>
      <c r="GT156" s="69"/>
      <c r="GU156" s="69"/>
      <c r="GV156" s="69"/>
      <c r="GW156" s="69"/>
      <c r="GX156" s="69"/>
      <c r="GY156" s="69"/>
      <c r="GZ156" s="69"/>
      <c r="HA156" s="69"/>
      <c r="HB156" s="69"/>
      <c r="HC156" s="69"/>
      <c r="HD156" s="69"/>
      <c r="HE156" s="69"/>
      <c r="HF156" s="69"/>
      <c r="HG156" s="69"/>
      <c r="HH156" s="69"/>
      <c r="HI156" s="69"/>
      <c r="HJ156" s="69"/>
      <c r="HK156" s="69"/>
    </row>
    <row r="157" spans="1:219" s="70" customFormat="1" ht="12.75" customHeight="1" x14ac:dyDescent="0.25">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c r="AQ157" s="151"/>
      <c r="AR157" s="151"/>
      <c r="AS157" s="151"/>
      <c r="AT157" s="151"/>
      <c r="AU157" s="151"/>
      <c r="AV157" s="151"/>
      <c r="AW157" s="151"/>
      <c r="AX157" s="151"/>
      <c r="AY157" s="151"/>
      <c r="AZ157" s="151"/>
      <c r="BA157" s="151"/>
      <c r="BB157" s="151"/>
      <c r="BC157" s="151"/>
      <c r="BD157" s="151"/>
      <c r="BE157" s="151"/>
      <c r="BF157" s="151"/>
      <c r="BG157" s="151"/>
      <c r="BH157" s="151"/>
      <c r="BI157" s="151"/>
      <c r="BJ157" s="151"/>
      <c r="BK157" s="151"/>
      <c r="BL157" s="151"/>
      <c r="BM157" s="151"/>
      <c r="BN157" s="151"/>
      <c r="BO157" s="151"/>
      <c r="BP157" s="151"/>
      <c r="BQ157" s="151"/>
      <c r="BR157" s="151"/>
      <c r="BS157" s="151"/>
      <c r="BT157" s="151"/>
      <c r="BU157" s="151"/>
      <c r="BV157" s="151"/>
      <c r="BW157" s="151"/>
      <c r="BX157" s="151"/>
      <c r="BY157" s="151"/>
      <c r="BZ157" s="151"/>
      <c r="CA157" s="151"/>
      <c r="CB157" s="151"/>
      <c r="CC157" s="151"/>
      <c r="CD157" s="151"/>
      <c r="CE157" s="151"/>
      <c r="CF157" s="151"/>
      <c r="CG157" s="151"/>
      <c r="CH157" s="151"/>
      <c r="CI157" s="151"/>
      <c r="CJ157" s="151"/>
      <c r="CK157" s="151"/>
      <c r="CL157" s="151"/>
      <c r="CM157" s="151"/>
      <c r="CN157" s="151"/>
      <c r="CO157" s="151"/>
      <c r="CP157" s="151"/>
      <c r="CQ157" s="151"/>
      <c r="CR157" s="151"/>
      <c r="CS157" s="151"/>
      <c r="CT157" s="151"/>
      <c r="CU157" s="151"/>
      <c r="CV157" s="151"/>
      <c r="CW157" s="151"/>
      <c r="CX157" s="151"/>
      <c r="CY157" s="151"/>
      <c r="CZ157" s="151"/>
      <c r="DA157" s="151"/>
      <c r="DB157" s="151"/>
      <c r="DC157" s="151"/>
      <c r="DD157" s="151"/>
      <c r="DE157" s="151"/>
      <c r="DF157" s="151"/>
      <c r="DG157" s="151"/>
      <c r="DH157" s="151"/>
      <c r="DI157" s="151"/>
      <c r="DJ157" s="151"/>
      <c r="DK157" s="151"/>
      <c r="DL157" s="151"/>
      <c r="DM157" s="151"/>
      <c r="DN157" s="151"/>
      <c r="DO157" s="151"/>
      <c r="DP157" s="151"/>
      <c r="DQ157" s="151"/>
      <c r="DR157" s="151"/>
      <c r="DS157" s="151"/>
      <c r="DT157" s="151"/>
      <c r="DU157" s="151"/>
      <c r="DV157" s="151"/>
      <c r="DW157" s="151"/>
      <c r="DX157" s="151"/>
      <c r="DY157" s="151"/>
      <c r="DZ157" s="151"/>
      <c r="EA157" s="151"/>
      <c r="EB157" s="151"/>
      <c r="EC157" s="151"/>
      <c r="ED157" s="151"/>
      <c r="EE157" s="151"/>
      <c r="EF157" s="151"/>
      <c r="EG157" s="151"/>
      <c r="EH157" s="151"/>
      <c r="EI157" s="151"/>
      <c r="EJ157" s="151"/>
      <c r="EK157" s="151"/>
      <c r="EL157" s="151"/>
      <c r="EM157" s="151"/>
      <c r="EN157" s="151"/>
      <c r="EO157" s="151"/>
      <c r="EP157" s="151"/>
      <c r="EQ157" s="151"/>
      <c r="ER157" s="151"/>
      <c r="ES157" s="151"/>
      <c r="ET157" s="151"/>
      <c r="EU157" s="151"/>
      <c r="EV157" s="151"/>
      <c r="EW157" s="151"/>
      <c r="EX157" s="69"/>
      <c r="EY157" s="69"/>
      <c r="EZ157" s="69"/>
      <c r="FA157" s="69"/>
      <c r="FB157" s="69"/>
      <c r="FC157" s="69"/>
      <c r="FD157" s="69"/>
      <c r="FE157" s="69"/>
      <c r="FF157" s="69"/>
      <c r="FG157" s="69"/>
      <c r="FH157" s="69"/>
      <c r="FI157" s="69"/>
      <c r="FJ157" s="69"/>
      <c r="FK157" s="69"/>
      <c r="FL157" s="69"/>
      <c r="FM157" s="69"/>
      <c r="FN157" s="69"/>
      <c r="FO157" s="69"/>
      <c r="FP157" s="69"/>
      <c r="FQ157" s="69"/>
      <c r="FR157" s="69"/>
      <c r="FS157" s="69"/>
      <c r="FT157" s="69"/>
      <c r="FU157" s="69"/>
      <c r="FV157" s="69"/>
      <c r="FW157" s="69"/>
      <c r="FX157" s="69"/>
      <c r="FY157" s="69"/>
      <c r="FZ157" s="69"/>
      <c r="GA157" s="69"/>
      <c r="GB157" s="69"/>
      <c r="GC157" s="69"/>
      <c r="GD157" s="69"/>
      <c r="GE157" s="69"/>
      <c r="GF157" s="69"/>
      <c r="GG157" s="69"/>
      <c r="GH157" s="69"/>
      <c r="GI157" s="69"/>
      <c r="GJ157" s="69"/>
      <c r="GK157" s="69"/>
      <c r="GL157" s="69"/>
      <c r="GM157" s="69"/>
      <c r="GN157" s="69"/>
      <c r="GO157" s="69"/>
      <c r="GP157" s="69"/>
      <c r="GQ157" s="69"/>
      <c r="GR157" s="69"/>
      <c r="GS157" s="69"/>
      <c r="GT157" s="69"/>
      <c r="GU157" s="69"/>
      <c r="GV157" s="69"/>
      <c r="GW157" s="69"/>
      <c r="GX157" s="69"/>
      <c r="GY157" s="69"/>
      <c r="GZ157" s="69"/>
      <c r="HA157" s="69"/>
      <c r="HB157" s="69"/>
      <c r="HC157" s="69"/>
      <c r="HD157" s="69"/>
      <c r="HE157" s="69"/>
      <c r="HF157" s="69"/>
      <c r="HG157" s="69"/>
      <c r="HH157" s="69"/>
      <c r="HI157" s="69"/>
      <c r="HJ157" s="69"/>
      <c r="HK157" s="69"/>
    </row>
    <row r="158" spans="1:219" s="70" customFormat="1" ht="12.75" customHeight="1" x14ac:dyDescent="0.25">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151"/>
      <c r="AM158" s="151"/>
      <c r="AN158" s="151"/>
      <c r="AO158" s="151"/>
      <c r="AP158" s="151"/>
      <c r="AQ158" s="151"/>
      <c r="AR158" s="151"/>
      <c r="AS158" s="151"/>
      <c r="AT158" s="151"/>
      <c r="AU158" s="151"/>
      <c r="AV158" s="151"/>
      <c r="AW158" s="151"/>
      <c r="AX158" s="151"/>
      <c r="AY158" s="151"/>
      <c r="AZ158" s="151"/>
      <c r="BA158" s="151"/>
      <c r="BB158" s="151"/>
      <c r="BC158" s="151"/>
      <c r="BD158" s="151"/>
      <c r="BE158" s="151"/>
      <c r="BF158" s="151"/>
      <c r="BG158" s="151"/>
      <c r="BH158" s="151"/>
      <c r="BI158" s="151"/>
      <c r="BJ158" s="151"/>
      <c r="BK158" s="151"/>
      <c r="BL158" s="151"/>
      <c r="BM158" s="151"/>
      <c r="BN158" s="151"/>
      <c r="BO158" s="151"/>
      <c r="BP158" s="151"/>
      <c r="BQ158" s="151"/>
      <c r="BR158" s="151"/>
      <c r="BS158" s="151"/>
      <c r="BT158" s="151"/>
      <c r="BU158" s="151"/>
      <c r="BV158" s="151"/>
      <c r="BW158" s="151"/>
      <c r="BX158" s="151"/>
      <c r="BY158" s="151"/>
      <c r="BZ158" s="151"/>
      <c r="CA158" s="151"/>
      <c r="CB158" s="151"/>
      <c r="CC158" s="151"/>
      <c r="CD158" s="151"/>
      <c r="CE158" s="151"/>
      <c r="CF158" s="151"/>
      <c r="CG158" s="151"/>
      <c r="CH158" s="151"/>
      <c r="CI158" s="151"/>
      <c r="CJ158" s="151"/>
      <c r="CK158" s="151"/>
      <c r="CL158" s="151"/>
      <c r="CM158" s="151"/>
      <c r="CN158" s="151"/>
      <c r="CO158" s="151"/>
      <c r="CP158" s="151"/>
      <c r="CQ158" s="151"/>
      <c r="CR158" s="151"/>
      <c r="CS158" s="151"/>
      <c r="CT158" s="151"/>
      <c r="CU158" s="151"/>
      <c r="CV158" s="151"/>
      <c r="CW158" s="151"/>
      <c r="CX158" s="151"/>
      <c r="CY158" s="151"/>
      <c r="CZ158" s="151"/>
      <c r="DA158" s="151"/>
      <c r="DB158" s="151"/>
      <c r="DC158" s="151"/>
      <c r="DD158" s="151"/>
      <c r="DE158" s="151"/>
      <c r="DF158" s="151"/>
      <c r="DG158" s="151"/>
      <c r="DH158" s="151"/>
      <c r="DI158" s="151"/>
      <c r="DJ158" s="151"/>
      <c r="DK158" s="151"/>
      <c r="DL158" s="151"/>
      <c r="DM158" s="151"/>
      <c r="DN158" s="151"/>
      <c r="DO158" s="151"/>
      <c r="DP158" s="151"/>
      <c r="DQ158" s="151"/>
      <c r="DR158" s="151"/>
      <c r="DS158" s="151"/>
      <c r="DT158" s="151"/>
      <c r="DU158" s="151"/>
      <c r="DV158" s="151"/>
      <c r="DW158" s="151"/>
      <c r="DX158" s="151"/>
      <c r="DY158" s="151"/>
      <c r="DZ158" s="151"/>
      <c r="EA158" s="151"/>
      <c r="EB158" s="151"/>
      <c r="EC158" s="151"/>
      <c r="ED158" s="151"/>
      <c r="EE158" s="151"/>
      <c r="EF158" s="151"/>
      <c r="EG158" s="151"/>
      <c r="EH158" s="151"/>
      <c r="EI158" s="151"/>
      <c r="EJ158" s="151"/>
      <c r="EK158" s="151"/>
      <c r="EL158" s="151"/>
      <c r="EM158" s="151"/>
      <c r="EN158" s="151"/>
      <c r="EO158" s="151"/>
      <c r="EP158" s="151"/>
      <c r="EQ158" s="151"/>
      <c r="ER158" s="151"/>
      <c r="ES158" s="151"/>
      <c r="ET158" s="151"/>
      <c r="EU158" s="151"/>
      <c r="EV158" s="151"/>
      <c r="EW158" s="151"/>
      <c r="EX158" s="69"/>
      <c r="EY158" s="69"/>
      <c r="EZ158" s="69"/>
      <c r="FA158" s="69"/>
      <c r="FB158" s="69"/>
      <c r="FC158" s="69"/>
      <c r="FD158" s="69"/>
      <c r="FE158" s="69"/>
      <c r="FF158" s="69"/>
      <c r="FG158" s="69"/>
      <c r="FH158" s="69"/>
      <c r="FI158" s="69"/>
      <c r="FJ158" s="69"/>
      <c r="FK158" s="69"/>
      <c r="FL158" s="69"/>
      <c r="FM158" s="69"/>
      <c r="FN158" s="69"/>
      <c r="FO158" s="69"/>
      <c r="FP158" s="69"/>
      <c r="FQ158" s="69"/>
      <c r="FR158" s="69"/>
      <c r="FS158" s="69"/>
      <c r="FT158" s="69"/>
      <c r="FU158" s="69"/>
      <c r="FV158" s="69"/>
      <c r="FW158" s="69"/>
      <c r="FX158" s="69"/>
      <c r="FY158" s="69"/>
      <c r="FZ158" s="69"/>
      <c r="GA158" s="69"/>
      <c r="GB158" s="69"/>
      <c r="GC158" s="69"/>
      <c r="GD158" s="69"/>
      <c r="GE158" s="69"/>
      <c r="GF158" s="69"/>
      <c r="GG158" s="69"/>
      <c r="GH158" s="69"/>
      <c r="GI158" s="69"/>
      <c r="GJ158" s="69"/>
      <c r="GK158" s="69"/>
      <c r="GL158" s="69"/>
      <c r="GM158" s="69"/>
      <c r="GN158" s="69"/>
      <c r="GO158" s="69"/>
      <c r="GP158" s="69"/>
      <c r="GQ158" s="69"/>
      <c r="GR158" s="69"/>
      <c r="GS158" s="69"/>
      <c r="GT158" s="69"/>
      <c r="GU158" s="69"/>
      <c r="GV158" s="69"/>
      <c r="GW158" s="69"/>
      <c r="GX158" s="69"/>
      <c r="GY158" s="69"/>
      <c r="GZ158" s="69"/>
      <c r="HA158" s="69"/>
      <c r="HB158" s="69"/>
      <c r="HC158" s="69"/>
      <c r="HD158" s="69"/>
      <c r="HE158" s="69"/>
      <c r="HF158" s="69"/>
      <c r="HG158" s="69"/>
      <c r="HH158" s="69"/>
      <c r="HI158" s="69"/>
      <c r="HJ158" s="69"/>
      <c r="HK158" s="69"/>
    </row>
    <row r="159" spans="1:219" s="70" customFormat="1" ht="12.75" customHeight="1" x14ac:dyDescent="0.25">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c r="AE159" s="151"/>
      <c r="AF159" s="151"/>
      <c r="AG159" s="151"/>
      <c r="AH159" s="151"/>
      <c r="AI159" s="151"/>
      <c r="AJ159" s="151"/>
      <c r="AK159" s="151"/>
      <c r="AL159" s="151"/>
      <c r="AM159" s="151"/>
      <c r="AN159" s="151"/>
      <c r="AO159" s="151"/>
      <c r="AP159" s="151"/>
      <c r="AQ159" s="151"/>
      <c r="AR159" s="151"/>
      <c r="AS159" s="151"/>
      <c r="AT159" s="151"/>
      <c r="AU159" s="151"/>
      <c r="AV159" s="151"/>
      <c r="AW159" s="151"/>
      <c r="AX159" s="151"/>
      <c r="AY159" s="151"/>
      <c r="AZ159" s="151"/>
      <c r="BA159" s="151"/>
      <c r="BB159" s="151"/>
      <c r="BC159" s="151"/>
      <c r="BD159" s="151"/>
      <c r="BE159" s="151"/>
      <c r="BF159" s="151"/>
      <c r="BG159" s="151"/>
      <c r="BH159" s="151"/>
      <c r="BI159" s="151"/>
      <c r="BJ159" s="151"/>
      <c r="BK159" s="151"/>
      <c r="BL159" s="151"/>
      <c r="BM159" s="151"/>
      <c r="BN159" s="151"/>
      <c r="BO159" s="151"/>
      <c r="BP159" s="151"/>
      <c r="BQ159" s="151"/>
      <c r="BR159" s="151"/>
      <c r="BS159" s="151"/>
      <c r="BT159" s="151"/>
      <c r="BU159" s="151"/>
      <c r="BV159" s="151"/>
      <c r="BW159" s="151"/>
      <c r="BX159" s="151"/>
      <c r="BY159" s="151"/>
      <c r="BZ159" s="151"/>
      <c r="CA159" s="151"/>
      <c r="CB159" s="151"/>
      <c r="CC159" s="151"/>
      <c r="CD159" s="151"/>
      <c r="CE159" s="151"/>
      <c r="CF159" s="151"/>
      <c r="CG159" s="151"/>
      <c r="CH159" s="151"/>
      <c r="CI159" s="151"/>
      <c r="CJ159" s="151"/>
      <c r="CK159" s="151"/>
      <c r="CL159" s="151"/>
      <c r="CM159" s="151"/>
      <c r="CN159" s="151"/>
      <c r="CO159" s="151"/>
      <c r="CP159" s="151"/>
      <c r="CQ159" s="151"/>
      <c r="CR159" s="151"/>
      <c r="CS159" s="151"/>
      <c r="CT159" s="151"/>
      <c r="CU159" s="151"/>
      <c r="CV159" s="151"/>
      <c r="CW159" s="151"/>
      <c r="CX159" s="151"/>
      <c r="CY159" s="151"/>
      <c r="CZ159" s="151"/>
      <c r="DA159" s="151"/>
      <c r="DB159" s="151"/>
      <c r="DC159" s="151"/>
      <c r="DD159" s="151"/>
      <c r="DE159" s="151"/>
      <c r="DF159" s="151"/>
      <c r="DG159" s="151"/>
      <c r="DH159" s="151"/>
      <c r="DI159" s="151"/>
      <c r="DJ159" s="151"/>
      <c r="DK159" s="151"/>
      <c r="DL159" s="151"/>
      <c r="DM159" s="151"/>
      <c r="DN159" s="151"/>
      <c r="DO159" s="151"/>
      <c r="DP159" s="151"/>
      <c r="DQ159" s="151"/>
      <c r="DR159" s="151"/>
      <c r="DS159" s="151"/>
      <c r="DT159" s="151"/>
      <c r="DU159" s="151"/>
      <c r="DV159" s="151"/>
      <c r="DW159" s="151"/>
      <c r="DX159" s="151"/>
      <c r="DY159" s="151"/>
      <c r="DZ159" s="151"/>
      <c r="EA159" s="151"/>
      <c r="EB159" s="151"/>
      <c r="EC159" s="151"/>
      <c r="ED159" s="151"/>
      <c r="EE159" s="151"/>
      <c r="EF159" s="151"/>
      <c r="EG159" s="151"/>
      <c r="EH159" s="151"/>
      <c r="EI159" s="151"/>
      <c r="EJ159" s="151"/>
      <c r="EK159" s="151"/>
      <c r="EL159" s="151"/>
      <c r="EM159" s="151"/>
      <c r="EN159" s="151"/>
      <c r="EO159" s="151"/>
      <c r="EP159" s="151"/>
      <c r="EQ159" s="151"/>
      <c r="ER159" s="151"/>
      <c r="ES159" s="151"/>
      <c r="ET159" s="151"/>
      <c r="EU159" s="151"/>
      <c r="EV159" s="151"/>
      <c r="EW159" s="151"/>
      <c r="EX159" s="69"/>
      <c r="EY159" s="69"/>
      <c r="EZ159" s="69"/>
      <c r="FA159" s="69"/>
      <c r="FB159" s="69"/>
      <c r="FC159" s="69"/>
      <c r="FD159" s="69"/>
      <c r="FE159" s="69"/>
      <c r="FF159" s="69"/>
      <c r="FG159" s="69"/>
      <c r="FH159" s="69"/>
      <c r="FI159" s="69"/>
      <c r="FJ159" s="69"/>
      <c r="FK159" s="69"/>
      <c r="FL159" s="69"/>
      <c r="FM159" s="69"/>
      <c r="FN159" s="69"/>
      <c r="FO159" s="69"/>
      <c r="FP159" s="69"/>
      <c r="FQ159" s="69"/>
      <c r="FR159" s="69"/>
      <c r="FS159" s="69"/>
      <c r="FT159" s="69"/>
      <c r="FU159" s="69"/>
      <c r="FV159" s="69"/>
      <c r="FW159" s="69"/>
      <c r="FX159" s="69"/>
      <c r="FY159" s="69"/>
      <c r="FZ159" s="69"/>
      <c r="GA159" s="69"/>
      <c r="GB159" s="69"/>
      <c r="GC159" s="69"/>
      <c r="GD159" s="69"/>
      <c r="GE159" s="69"/>
      <c r="GF159" s="69"/>
      <c r="GG159" s="69"/>
      <c r="GH159" s="69"/>
      <c r="GI159" s="69"/>
      <c r="GJ159" s="69"/>
      <c r="GK159" s="69"/>
      <c r="GL159" s="69"/>
      <c r="GM159" s="69"/>
      <c r="GN159" s="69"/>
      <c r="GO159" s="69"/>
      <c r="GP159" s="69"/>
      <c r="GQ159" s="69"/>
      <c r="GR159" s="69"/>
      <c r="GS159" s="69"/>
      <c r="GT159" s="69"/>
      <c r="GU159" s="69"/>
      <c r="GV159" s="69"/>
      <c r="GW159" s="69"/>
      <c r="GX159" s="69"/>
      <c r="GY159" s="69"/>
      <c r="GZ159" s="69"/>
      <c r="HA159" s="69"/>
      <c r="HB159" s="69"/>
      <c r="HC159" s="69"/>
      <c r="HD159" s="69"/>
      <c r="HE159" s="69"/>
      <c r="HF159" s="69"/>
      <c r="HG159" s="69"/>
      <c r="HH159" s="69"/>
      <c r="HI159" s="69"/>
      <c r="HJ159" s="69"/>
      <c r="HK159" s="69"/>
    </row>
    <row r="160" spans="1:219" s="70" customFormat="1" ht="12.75" customHeight="1" x14ac:dyDescent="0.25">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151"/>
      <c r="AM160" s="151"/>
      <c r="AN160" s="151"/>
      <c r="AO160" s="151"/>
      <c r="AP160" s="151"/>
      <c r="AQ160" s="151"/>
      <c r="AR160" s="151"/>
      <c r="AS160" s="151"/>
      <c r="AT160" s="151"/>
      <c r="AU160" s="151"/>
      <c r="AV160" s="151"/>
      <c r="AW160" s="151"/>
      <c r="AX160" s="151"/>
      <c r="AY160" s="151"/>
      <c r="AZ160" s="151"/>
      <c r="BA160" s="151"/>
      <c r="BB160" s="151"/>
      <c r="BC160" s="151"/>
      <c r="BD160" s="151"/>
      <c r="BE160" s="151"/>
      <c r="BF160" s="151"/>
      <c r="BG160" s="151"/>
      <c r="BH160" s="151"/>
      <c r="BI160" s="151"/>
      <c r="BJ160" s="151"/>
      <c r="BK160" s="151"/>
      <c r="BL160" s="151"/>
      <c r="BM160" s="151"/>
      <c r="BN160" s="151"/>
      <c r="BO160" s="151"/>
      <c r="BP160" s="151"/>
      <c r="BQ160" s="151"/>
      <c r="BR160" s="151"/>
      <c r="BS160" s="151"/>
      <c r="BT160" s="151"/>
      <c r="BU160" s="151"/>
      <c r="BV160" s="151"/>
      <c r="BW160" s="151"/>
      <c r="BX160" s="151"/>
      <c r="BY160" s="151"/>
      <c r="BZ160" s="151"/>
      <c r="CA160" s="151"/>
      <c r="CB160" s="151"/>
      <c r="CC160" s="151"/>
      <c r="CD160" s="151"/>
      <c r="CE160" s="151"/>
      <c r="CF160" s="151"/>
      <c r="CG160" s="151"/>
      <c r="CH160" s="151"/>
      <c r="CI160" s="151"/>
      <c r="CJ160" s="151"/>
      <c r="CK160" s="151"/>
      <c r="CL160" s="151"/>
      <c r="CM160" s="151"/>
      <c r="CN160" s="151"/>
      <c r="CO160" s="151"/>
      <c r="CP160" s="151"/>
      <c r="CQ160" s="151"/>
      <c r="CR160" s="151"/>
      <c r="CS160" s="151"/>
      <c r="CT160" s="151"/>
      <c r="CU160" s="151"/>
      <c r="CV160" s="151"/>
      <c r="CW160" s="151"/>
      <c r="CX160" s="151"/>
      <c r="CY160" s="151"/>
      <c r="CZ160" s="151"/>
      <c r="DA160" s="151"/>
      <c r="DB160" s="151"/>
      <c r="DC160" s="151"/>
      <c r="DD160" s="151"/>
      <c r="DE160" s="151"/>
      <c r="DF160" s="151"/>
      <c r="DG160" s="151"/>
      <c r="DH160" s="151"/>
      <c r="DI160" s="151"/>
      <c r="DJ160" s="151"/>
      <c r="DK160" s="151"/>
      <c r="DL160" s="151"/>
      <c r="DM160" s="151"/>
      <c r="DN160" s="151"/>
      <c r="DO160" s="151"/>
      <c r="DP160" s="151"/>
      <c r="DQ160" s="151"/>
      <c r="DR160" s="151"/>
      <c r="DS160" s="151"/>
      <c r="DT160" s="151"/>
      <c r="DU160" s="151"/>
      <c r="DV160" s="151"/>
      <c r="DW160" s="151"/>
      <c r="DX160" s="151"/>
      <c r="DY160" s="151"/>
      <c r="DZ160" s="151"/>
      <c r="EA160" s="151"/>
      <c r="EB160" s="151"/>
      <c r="EC160" s="151"/>
      <c r="ED160" s="151"/>
      <c r="EE160" s="151"/>
      <c r="EF160" s="151"/>
      <c r="EG160" s="151"/>
      <c r="EH160" s="151"/>
      <c r="EI160" s="151"/>
      <c r="EJ160" s="151"/>
      <c r="EK160" s="151"/>
      <c r="EL160" s="151"/>
      <c r="EM160" s="151"/>
      <c r="EN160" s="151"/>
      <c r="EO160" s="151"/>
      <c r="EP160" s="151"/>
      <c r="EQ160" s="151"/>
      <c r="ER160" s="151"/>
      <c r="ES160" s="151"/>
      <c r="ET160" s="151"/>
      <c r="EU160" s="151"/>
      <c r="EV160" s="151"/>
      <c r="EW160" s="151"/>
      <c r="EX160" s="69"/>
      <c r="EY160" s="69"/>
      <c r="EZ160" s="69"/>
      <c r="FA160" s="69"/>
      <c r="FB160" s="69"/>
      <c r="FC160" s="69"/>
      <c r="FD160" s="69"/>
      <c r="FE160" s="69"/>
      <c r="FF160" s="69"/>
      <c r="FG160" s="69"/>
      <c r="FH160" s="69"/>
      <c r="FI160" s="69"/>
      <c r="FJ160" s="69"/>
      <c r="FK160" s="69"/>
      <c r="FL160" s="69"/>
      <c r="FM160" s="69"/>
      <c r="FN160" s="69"/>
      <c r="FO160" s="69"/>
      <c r="FP160" s="69"/>
      <c r="FQ160" s="69"/>
      <c r="FR160" s="69"/>
      <c r="FS160" s="69"/>
      <c r="FT160" s="69"/>
      <c r="FU160" s="69"/>
      <c r="FV160" s="69"/>
      <c r="FW160" s="69"/>
      <c r="FX160" s="69"/>
      <c r="FY160" s="69"/>
      <c r="FZ160" s="69"/>
      <c r="GA160" s="69"/>
      <c r="GB160" s="69"/>
      <c r="GC160" s="69"/>
      <c r="GD160" s="69"/>
      <c r="GE160" s="69"/>
      <c r="GF160" s="69"/>
      <c r="GG160" s="69"/>
      <c r="GH160" s="69"/>
      <c r="GI160" s="69"/>
      <c r="GJ160" s="69"/>
      <c r="GK160" s="69"/>
      <c r="GL160" s="69"/>
      <c r="GM160" s="69"/>
      <c r="GN160" s="69"/>
      <c r="GO160" s="69"/>
      <c r="GP160" s="69"/>
      <c r="GQ160" s="69"/>
      <c r="GR160" s="69"/>
      <c r="GS160" s="69"/>
      <c r="GT160" s="69"/>
      <c r="GU160" s="69"/>
      <c r="GV160" s="69"/>
      <c r="GW160" s="69"/>
      <c r="GX160" s="69"/>
      <c r="GY160" s="69"/>
      <c r="GZ160" s="69"/>
      <c r="HA160" s="69"/>
      <c r="HB160" s="69"/>
      <c r="HC160" s="69"/>
      <c r="HD160" s="69"/>
      <c r="HE160" s="69"/>
      <c r="HF160" s="69"/>
      <c r="HG160" s="69"/>
      <c r="HH160" s="69"/>
      <c r="HI160" s="69"/>
      <c r="HJ160" s="69"/>
      <c r="HK160" s="69"/>
    </row>
    <row r="161" spans="1:219" s="70" customFormat="1" ht="12.75" customHeight="1" x14ac:dyDescent="0.25">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151"/>
      <c r="AL161" s="151"/>
      <c r="AM161" s="151"/>
      <c r="AN161" s="151"/>
      <c r="AO161" s="151"/>
      <c r="AP161" s="151"/>
      <c r="AQ161" s="151"/>
      <c r="AR161" s="151"/>
      <c r="AS161" s="151"/>
      <c r="AT161" s="151"/>
      <c r="AU161" s="151"/>
      <c r="AV161" s="151"/>
      <c r="AW161" s="151"/>
      <c r="AX161" s="151"/>
      <c r="AY161" s="151"/>
      <c r="AZ161" s="151"/>
      <c r="BA161" s="151"/>
      <c r="BB161" s="151"/>
      <c r="BC161" s="151"/>
      <c r="BD161" s="151"/>
      <c r="BE161" s="151"/>
      <c r="BF161" s="151"/>
      <c r="BG161" s="151"/>
      <c r="BH161" s="151"/>
      <c r="BI161" s="151"/>
      <c r="BJ161" s="151"/>
      <c r="BK161" s="151"/>
      <c r="BL161" s="151"/>
      <c r="BM161" s="151"/>
      <c r="BN161" s="151"/>
      <c r="BO161" s="151"/>
      <c r="BP161" s="151"/>
      <c r="BQ161" s="151"/>
      <c r="BR161" s="151"/>
      <c r="BS161" s="151"/>
      <c r="BT161" s="151"/>
      <c r="BU161" s="151"/>
      <c r="BV161" s="151"/>
      <c r="BW161" s="151"/>
      <c r="BX161" s="151"/>
      <c r="BY161" s="151"/>
      <c r="BZ161" s="151"/>
      <c r="CA161" s="151"/>
      <c r="CB161" s="151"/>
      <c r="CC161" s="151"/>
      <c r="CD161" s="151"/>
      <c r="CE161" s="151"/>
      <c r="CF161" s="151"/>
      <c r="CG161" s="151"/>
      <c r="CH161" s="151"/>
      <c r="CI161" s="151"/>
      <c r="CJ161" s="151"/>
      <c r="CK161" s="151"/>
      <c r="CL161" s="151"/>
      <c r="CM161" s="151"/>
      <c r="CN161" s="151"/>
      <c r="CO161" s="151"/>
      <c r="CP161" s="151"/>
      <c r="CQ161" s="151"/>
      <c r="CR161" s="151"/>
      <c r="CS161" s="151"/>
      <c r="CT161" s="151"/>
      <c r="CU161" s="151"/>
      <c r="CV161" s="151"/>
      <c r="CW161" s="151"/>
      <c r="CX161" s="151"/>
      <c r="CY161" s="151"/>
      <c r="CZ161" s="151"/>
      <c r="DA161" s="151"/>
      <c r="DB161" s="151"/>
      <c r="DC161" s="151"/>
      <c r="DD161" s="151"/>
      <c r="DE161" s="151"/>
      <c r="DF161" s="151"/>
      <c r="DG161" s="151"/>
      <c r="DH161" s="151"/>
      <c r="DI161" s="151"/>
      <c r="DJ161" s="151"/>
      <c r="DK161" s="151"/>
      <c r="DL161" s="151"/>
      <c r="DM161" s="151"/>
      <c r="DN161" s="151"/>
      <c r="DO161" s="151"/>
      <c r="DP161" s="151"/>
      <c r="DQ161" s="151"/>
      <c r="DR161" s="151"/>
      <c r="DS161" s="151"/>
      <c r="DT161" s="151"/>
      <c r="DU161" s="151"/>
      <c r="DV161" s="151"/>
      <c r="DW161" s="151"/>
      <c r="DX161" s="151"/>
      <c r="DY161" s="151"/>
      <c r="DZ161" s="151"/>
      <c r="EA161" s="151"/>
      <c r="EB161" s="151"/>
      <c r="EC161" s="151"/>
      <c r="ED161" s="151"/>
      <c r="EE161" s="151"/>
      <c r="EF161" s="151"/>
      <c r="EG161" s="151"/>
      <c r="EH161" s="151"/>
      <c r="EI161" s="151"/>
      <c r="EJ161" s="151"/>
      <c r="EK161" s="151"/>
      <c r="EL161" s="151"/>
      <c r="EM161" s="151"/>
      <c r="EN161" s="151"/>
      <c r="EO161" s="151"/>
      <c r="EP161" s="151"/>
      <c r="EQ161" s="151"/>
      <c r="ER161" s="151"/>
      <c r="ES161" s="151"/>
      <c r="ET161" s="151"/>
      <c r="EU161" s="151"/>
      <c r="EV161" s="151"/>
      <c r="EW161" s="151"/>
      <c r="EX161" s="69"/>
      <c r="EY161" s="69"/>
      <c r="EZ161" s="69"/>
      <c r="FA161" s="69"/>
      <c r="FB161" s="69"/>
      <c r="FC161" s="69"/>
      <c r="FD161" s="69"/>
      <c r="FE161" s="69"/>
      <c r="FF161" s="69"/>
      <c r="FG161" s="69"/>
      <c r="FH161" s="69"/>
      <c r="FI161" s="69"/>
      <c r="FJ161" s="69"/>
      <c r="FK161" s="69"/>
      <c r="FL161" s="69"/>
      <c r="FM161" s="69"/>
      <c r="FN161" s="69"/>
      <c r="FO161" s="69"/>
      <c r="FP161" s="69"/>
      <c r="FQ161" s="69"/>
      <c r="FR161" s="69"/>
      <c r="FS161" s="69"/>
      <c r="FT161" s="69"/>
      <c r="FU161" s="69"/>
      <c r="FV161" s="69"/>
      <c r="FW161" s="69"/>
      <c r="FX161" s="69"/>
      <c r="FY161" s="69"/>
      <c r="FZ161" s="69"/>
      <c r="GA161" s="69"/>
      <c r="GB161" s="69"/>
      <c r="GC161" s="69"/>
      <c r="GD161" s="69"/>
      <c r="GE161" s="69"/>
      <c r="GF161" s="69"/>
      <c r="GG161" s="69"/>
      <c r="GH161" s="69"/>
      <c r="GI161" s="69"/>
      <c r="GJ161" s="69"/>
      <c r="GK161" s="69"/>
      <c r="GL161" s="69"/>
      <c r="GM161" s="69"/>
      <c r="GN161" s="69"/>
      <c r="GO161" s="69"/>
      <c r="GP161" s="69"/>
      <c r="GQ161" s="69"/>
      <c r="GR161" s="69"/>
      <c r="GS161" s="69"/>
      <c r="GT161" s="69"/>
      <c r="GU161" s="69"/>
      <c r="GV161" s="69"/>
      <c r="GW161" s="69"/>
      <c r="GX161" s="69"/>
      <c r="GY161" s="69"/>
      <c r="GZ161" s="69"/>
      <c r="HA161" s="69"/>
      <c r="HB161" s="69"/>
      <c r="HC161" s="69"/>
      <c r="HD161" s="69"/>
      <c r="HE161" s="69"/>
      <c r="HF161" s="69"/>
      <c r="HG161" s="69"/>
      <c r="HH161" s="69"/>
      <c r="HI161" s="69"/>
      <c r="HJ161" s="69"/>
      <c r="HK161" s="69"/>
    </row>
    <row r="162" spans="1:219" s="70" customFormat="1" ht="12.75" customHeight="1" x14ac:dyDescent="0.25">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151"/>
      <c r="AM162" s="151"/>
      <c r="AN162" s="151"/>
      <c r="AO162" s="151"/>
      <c r="AP162" s="151"/>
      <c r="AQ162" s="151"/>
      <c r="AR162" s="151"/>
      <c r="AS162" s="151"/>
      <c r="AT162" s="151"/>
      <c r="AU162" s="151"/>
      <c r="AV162" s="151"/>
      <c r="AW162" s="151"/>
      <c r="AX162" s="151"/>
      <c r="AY162" s="151"/>
      <c r="AZ162" s="151"/>
      <c r="BA162" s="151"/>
      <c r="BB162" s="151"/>
      <c r="BC162" s="151"/>
      <c r="BD162" s="151"/>
      <c r="BE162" s="151"/>
      <c r="BF162" s="151"/>
      <c r="BG162" s="151"/>
      <c r="BH162" s="151"/>
      <c r="BI162" s="151"/>
      <c r="BJ162" s="151"/>
      <c r="BK162" s="151"/>
      <c r="BL162" s="151"/>
      <c r="BM162" s="151"/>
      <c r="BN162" s="151"/>
      <c r="BO162" s="151"/>
      <c r="BP162" s="151"/>
      <c r="BQ162" s="151"/>
      <c r="BR162" s="151"/>
      <c r="BS162" s="151"/>
      <c r="BT162" s="151"/>
      <c r="BU162" s="151"/>
      <c r="BV162" s="151"/>
      <c r="BW162" s="151"/>
      <c r="BX162" s="151"/>
      <c r="BY162" s="151"/>
      <c r="BZ162" s="151"/>
      <c r="CA162" s="151"/>
      <c r="CB162" s="151"/>
      <c r="CC162" s="151"/>
      <c r="CD162" s="151"/>
      <c r="CE162" s="151"/>
      <c r="CF162" s="151"/>
      <c r="CG162" s="151"/>
      <c r="CH162" s="151"/>
      <c r="CI162" s="151"/>
      <c r="CJ162" s="151"/>
      <c r="CK162" s="151"/>
      <c r="CL162" s="151"/>
      <c r="CM162" s="151"/>
      <c r="CN162" s="151"/>
      <c r="CO162" s="151"/>
      <c r="CP162" s="151"/>
      <c r="CQ162" s="151"/>
      <c r="CR162" s="151"/>
      <c r="CS162" s="151"/>
      <c r="CT162" s="151"/>
      <c r="CU162" s="151"/>
      <c r="CV162" s="151"/>
      <c r="CW162" s="151"/>
      <c r="CX162" s="151"/>
      <c r="CY162" s="151"/>
      <c r="CZ162" s="151"/>
      <c r="DA162" s="151"/>
      <c r="DB162" s="151"/>
      <c r="DC162" s="151"/>
      <c r="DD162" s="151"/>
      <c r="DE162" s="151"/>
      <c r="DF162" s="151"/>
      <c r="DG162" s="151"/>
      <c r="DH162" s="151"/>
      <c r="DI162" s="151"/>
      <c r="DJ162" s="151"/>
      <c r="DK162" s="151"/>
      <c r="DL162" s="151"/>
      <c r="DM162" s="151"/>
      <c r="DN162" s="151"/>
      <c r="DO162" s="151"/>
      <c r="DP162" s="151"/>
      <c r="DQ162" s="151"/>
      <c r="DR162" s="151"/>
      <c r="DS162" s="151"/>
      <c r="DT162" s="151"/>
      <c r="DU162" s="151"/>
      <c r="DV162" s="151"/>
      <c r="DW162" s="151"/>
      <c r="DX162" s="151"/>
      <c r="DY162" s="151"/>
      <c r="DZ162" s="151"/>
      <c r="EA162" s="151"/>
      <c r="EB162" s="151"/>
      <c r="EC162" s="151"/>
      <c r="ED162" s="151"/>
      <c r="EE162" s="151"/>
      <c r="EF162" s="151"/>
      <c r="EG162" s="151"/>
      <c r="EH162" s="151"/>
      <c r="EI162" s="151"/>
      <c r="EJ162" s="151"/>
      <c r="EK162" s="151"/>
      <c r="EL162" s="151"/>
      <c r="EM162" s="151"/>
      <c r="EN162" s="151"/>
      <c r="EO162" s="151"/>
      <c r="EP162" s="151"/>
      <c r="EQ162" s="151"/>
      <c r="ER162" s="151"/>
      <c r="ES162" s="151"/>
      <c r="ET162" s="151"/>
      <c r="EU162" s="151"/>
      <c r="EV162" s="151"/>
      <c r="EW162" s="151"/>
      <c r="EX162" s="69"/>
      <c r="EY162" s="69"/>
      <c r="EZ162" s="69"/>
      <c r="FA162" s="69"/>
      <c r="FB162" s="69"/>
      <c r="FC162" s="69"/>
      <c r="FD162" s="69"/>
      <c r="FE162" s="69"/>
      <c r="FF162" s="69"/>
      <c r="FG162" s="69"/>
      <c r="FH162" s="69"/>
      <c r="FI162" s="69"/>
      <c r="FJ162" s="69"/>
      <c r="FK162" s="69"/>
      <c r="FL162" s="69"/>
      <c r="FM162" s="69"/>
      <c r="FN162" s="69"/>
      <c r="FO162" s="69"/>
      <c r="FP162" s="69"/>
      <c r="FQ162" s="69"/>
      <c r="FR162" s="69"/>
      <c r="FS162" s="69"/>
      <c r="FT162" s="69"/>
      <c r="FU162" s="69"/>
      <c r="FV162" s="69"/>
      <c r="FW162" s="69"/>
      <c r="FX162" s="69"/>
      <c r="FY162" s="69"/>
      <c r="FZ162" s="69"/>
      <c r="GA162" s="69"/>
      <c r="GB162" s="69"/>
      <c r="GC162" s="69"/>
      <c r="GD162" s="69"/>
      <c r="GE162" s="69"/>
      <c r="GF162" s="69"/>
      <c r="GG162" s="69"/>
      <c r="GH162" s="69"/>
      <c r="GI162" s="69"/>
      <c r="GJ162" s="69"/>
      <c r="GK162" s="69"/>
      <c r="GL162" s="69"/>
      <c r="GM162" s="69"/>
      <c r="GN162" s="69"/>
      <c r="GO162" s="69"/>
      <c r="GP162" s="69"/>
      <c r="GQ162" s="69"/>
      <c r="GR162" s="69"/>
      <c r="GS162" s="69"/>
      <c r="GT162" s="69"/>
      <c r="GU162" s="69"/>
      <c r="GV162" s="69"/>
      <c r="GW162" s="69"/>
      <c r="GX162" s="69"/>
      <c r="GY162" s="69"/>
      <c r="GZ162" s="69"/>
      <c r="HA162" s="69"/>
      <c r="HB162" s="69"/>
      <c r="HC162" s="69"/>
      <c r="HD162" s="69"/>
      <c r="HE162" s="69"/>
      <c r="HF162" s="69"/>
      <c r="HG162" s="69"/>
      <c r="HH162" s="69"/>
      <c r="HI162" s="69"/>
      <c r="HJ162" s="69"/>
      <c r="HK162" s="69"/>
    </row>
    <row r="163" spans="1:219" s="70" customFormat="1" ht="12.75" customHeight="1" x14ac:dyDescent="0.25">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151"/>
      <c r="AM163" s="151"/>
      <c r="AN163" s="151"/>
      <c r="AO163" s="151"/>
      <c r="AP163" s="151"/>
      <c r="AQ163" s="151"/>
      <c r="AR163" s="151"/>
      <c r="AS163" s="151"/>
      <c r="AT163" s="151"/>
      <c r="AU163" s="151"/>
      <c r="AV163" s="151"/>
      <c r="AW163" s="151"/>
      <c r="AX163" s="151"/>
      <c r="AY163" s="151"/>
      <c r="AZ163" s="151"/>
      <c r="BA163" s="151"/>
      <c r="BB163" s="151"/>
      <c r="BC163" s="151"/>
      <c r="BD163" s="151"/>
      <c r="BE163" s="151"/>
      <c r="BF163" s="151"/>
      <c r="BG163" s="151"/>
      <c r="BH163" s="151"/>
      <c r="BI163" s="151"/>
      <c r="BJ163" s="151"/>
      <c r="BK163" s="151"/>
      <c r="BL163" s="151"/>
      <c r="BM163" s="151"/>
      <c r="BN163" s="151"/>
      <c r="BO163" s="151"/>
      <c r="BP163" s="151"/>
      <c r="BQ163" s="151"/>
      <c r="BR163" s="151"/>
      <c r="BS163" s="151"/>
      <c r="BT163" s="151"/>
      <c r="BU163" s="151"/>
      <c r="BV163" s="151"/>
      <c r="BW163" s="151"/>
      <c r="BX163" s="151"/>
      <c r="BY163" s="151"/>
      <c r="BZ163" s="151"/>
      <c r="CA163" s="151"/>
      <c r="CB163" s="151"/>
      <c r="CC163" s="151"/>
      <c r="CD163" s="151"/>
      <c r="CE163" s="151"/>
      <c r="CF163" s="151"/>
      <c r="CG163" s="151"/>
      <c r="CH163" s="151"/>
      <c r="CI163" s="151"/>
      <c r="CJ163" s="151"/>
      <c r="CK163" s="151"/>
      <c r="CL163" s="151"/>
      <c r="CM163" s="151"/>
      <c r="CN163" s="151"/>
      <c r="CO163" s="151"/>
      <c r="CP163" s="151"/>
      <c r="CQ163" s="151"/>
      <c r="CR163" s="151"/>
      <c r="CS163" s="151"/>
      <c r="CT163" s="151"/>
      <c r="CU163" s="151"/>
      <c r="CV163" s="151"/>
      <c r="CW163" s="151"/>
      <c r="CX163" s="151"/>
      <c r="CY163" s="151"/>
      <c r="CZ163" s="151"/>
      <c r="DA163" s="151"/>
      <c r="DB163" s="151"/>
      <c r="DC163" s="151"/>
      <c r="DD163" s="151"/>
      <c r="DE163" s="151"/>
      <c r="DF163" s="151"/>
      <c r="DG163" s="151"/>
      <c r="DH163" s="151"/>
      <c r="DI163" s="151"/>
      <c r="DJ163" s="151"/>
      <c r="DK163" s="151"/>
      <c r="DL163" s="151"/>
      <c r="DM163" s="151"/>
      <c r="DN163" s="151"/>
      <c r="DO163" s="151"/>
      <c r="DP163" s="151"/>
      <c r="DQ163" s="151"/>
      <c r="DR163" s="151"/>
      <c r="DS163" s="151"/>
      <c r="DT163" s="151"/>
      <c r="DU163" s="151"/>
      <c r="DV163" s="151"/>
      <c r="DW163" s="151"/>
      <c r="DX163" s="151"/>
      <c r="DY163" s="151"/>
      <c r="DZ163" s="151"/>
      <c r="EA163" s="151"/>
      <c r="EB163" s="151"/>
      <c r="EC163" s="151"/>
      <c r="ED163" s="151"/>
      <c r="EE163" s="151"/>
      <c r="EF163" s="151"/>
      <c r="EG163" s="151"/>
      <c r="EH163" s="151"/>
      <c r="EI163" s="151"/>
      <c r="EJ163" s="151"/>
      <c r="EK163" s="151"/>
      <c r="EL163" s="151"/>
      <c r="EM163" s="151"/>
      <c r="EN163" s="151"/>
      <c r="EO163" s="151"/>
      <c r="EP163" s="151"/>
      <c r="EQ163" s="151"/>
      <c r="ER163" s="151"/>
      <c r="ES163" s="151"/>
      <c r="ET163" s="151"/>
      <c r="EU163" s="151"/>
      <c r="EV163" s="151"/>
      <c r="EW163" s="151"/>
      <c r="EX163" s="69"/>
      <c r="EY163" s="69"/>
      <c r="EZ163" s="69"/>
      <c r="FA163" s="69"/>
      <c r="FB163" s="69"/>
      <c r="FC163" s="69"/>
      <c r="FD163" s="69"/>
      <c r="FE163" s="69"/>
      <c r="FF163" s="69"/>
      <c r="FG163" s="69"/>
      <c r="FH163" s="69"/>
      <c r="FI163" s="69"/>
      <c r="FJ163" s="69"/>
      <c r="FK163" s="69"/>
      <c r="FL163" s="69"/>
      <c r="FM163" s="69"/>
      <c r="FN163" s="69"/>
      <c r="FO163" s="69"/>
      <c r="FP163" s="69"/>
      <c r="FQ163" s="69"/>
      <c r="FR163" s="69"/>
      <c r="FS163" s="69"/>
      <c r="FT163" s="69"/>
      <c r="FU163" s="69"/>
      <c r="FV163" s="69"/>
      <c r="FW163" s="69"/>
      <c r="FX163" s="69"/>
      <c r="FY163" s="69"/>
      <c r="FZ163" s="69"/>
      <c r="GA163" s="69"/>
      <c r="GB163" s="69"/>
      <c r="GC163" s="69"/>
      <c r="GD163" s="69"/>
      <c r="GE163" s="69"/>
      <c r="GF163" s="69"/>
      <c r="GG163" s="69"/>
      <c r="GH163" s="69"/>
      <c r="GI163" s="69"/>
      <c r="GJ163" s="69"/>
      <c r="GK163" s="69"/>
      <c r="GL163" s="69"/>
      <c r="GM163" s="69"/>
      <c r="GN163" s="69"/>
      <c r="GO163" s="69"/>
      <c r="GP163" s="69"/>
      <c r="GQ163" s="69"/>
      <c r="GR163" s="69"/>
      <c r="GS163" s="69"/>
      <c r="GT163" s="69"/>
      <c r="GU163" s="69"/>
      <c r="GV163" s="69"/>
      <c r="GW163" s="69"/>
      <c r="GX163" s="69"/>
      <c r="GY163" s="69"/>
      <c r="GZ163" s="69"/>
      <c r="HA163" s="69"/>
      <c r="HB163" s="69"/>
      <c r="HC163" s="69"/>
      <c r="HD163" s="69"/>
      <c r="HE163" s="69"/>
      <c r="HF163" s="69"/>
      <c r="HG163" s="69"/>
      <c r="HH163" s="69"/>
      <c r="HI163" s="69"/>
      <c r="HJ163" s="69"/>
      <c r="HK163" s="69"/>
    </row>
    <row r="164" spans="1:219" s="70" customFormat="1" ht="12.75" customHeight="1" x14ac:dyDescent="0.25">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c r="AE164" s="151"/>
      <c r="AF164" s="151"/>
      <c r="AG164" s="151"/>
      <c r="AH164" s="151"/>
      <c r="AI164" s="151"/>
      <c r="AJ164" s="151"/>
      <c r="AK164" s="151"/>
      <c r="AL164" s="151"/>
      <c r="AM164" s="151"/>
      <c r="AN164" s="151"/>
      <c r="AO164" s="151"/>
      <c r="AP164" s="151"/>
      <c r="AQ164" s="151"/>
      <c r="AR164" s="151"/>
      <c r="AS164" s="151"/>
      <c r="AT164" s="151"/>
      <c r="AU164" s="151"/>
      <c r="AV164" s="151"/>
      <c r="AW164" s="151"/>
      <c r="AX164" s="151"/>
      <c r="AY164" s="151"/>
      <c r="AZ164" s="151"/>
      <c r="BA164" s="151"/>
      <c r="BB164" s="151"/>
      <c r="BC164" s="151"/>
      <c r="BD164" s="151"/>
      <c r="BE164" s="151"/>
      <c r="BF164" s="151"/>
      <c r="BG164" s="151"/>
      <c r="BH164" s="151"/>
      <c r="BI164" s="151"/>
      <c r="BJ164" s="151"/>
      <c r="BK164" s="151"/>
      <c r="BL164" s="151"/>
      <c r="BM164" s="151"/>
      <c r="BN164" s="151"/>
      <c r="BO164" s="151"/>
      <c r="BP164" s="151"/>
      <c r="BQ164" s="151"/>
      <c r="BR164" s="151"/>
      <c r="BS164" s="151"/>
      <c r="BT164" s="151"/>
      <c r="BU164" s="151"/>
      <c r="BV164" s="151"/>
      <c r="BW164" s="151"/>
      <c r="BX164" s="151"/>
      <c r="BY164" s="151"/>
      <c r="BZ164" s="151"/>
      <c r="CA164" s="151"/>
      <c r="CB164" s="151"/>
      <c r="CC164" s="151"/>
      <c r="CD164" s="151"/>
      <c r="CE164" s="151"/>
      <c r="CF164" s="151"/>
      <c r="CG164" s="151"/>
      <c r="CH164" s="151"/>
      <c r="CI164" s="151"/>
      <c r="CJ164" s="151"/>
      <c r="CK164" s="151"/>
      <c r="CL164" s="151"/>
      <c r="CM164" s="151"/>
      <c r="CN164" s="151"/>
      <c r="CO164" s="151"/>
      <c r="CP164" s="151"/>
      <c r="CQ164" s="151"/>
      <c r="CR164" s="151"/>
      <c r="CS164" s="151"/>
      <c r="CT164" s="151"/>
      <c r="CU164" s="151"/>
      <c r="CV164" s="151"/>
      <c r="CW164" s="151"/>
      <c r="CX164" s="151"/>
      <c r="CY164" s="151"/>
      <c r="CZ164" s="151"/>
      <c r="DA164" s="151"/>
      <c r="DB164" s="151"/>
      <c r="DC164" s="151"/>
      <c r="DD164" s="151"/>
      <c r="DE164" s="151"/>
      <c r="DF164" s="151"/>
      <c r="DG164" s="151"/>
      <c r="DH164" s="151"/>
      <c r="DI164" s="151"/>
      <c r="DJ164" s="151"/>
      <c r="DK164" s="151"/>
      <c r="DL164" s="151"/>
      <c r="DM164" s="151"/>
      <c r="DN164" s="151"/>
      <c r="DO164" s="151"/>
      <c r="DP164" s="151"/>
      <c r="DQ164" s="151"/>
      <c r="DR164" s="151"/>
      <c r="DS164" s="151"/>
      <c r="DT164" s="151"/>
      <c r="DU164" s="151"/>
      <c r="DV164" s="151"/>
      <c r="DW164" s="151"/>
      <c r="DX164" s="151"/>
      <c r="DY164" s="151"/>
      <c r="DZ164" s="151"/>
      <c r="EA164" s="151"/>
      <c r="EB164" s="151"/>
      <c r="EC164" s="151"/>
      <c r="ED164" s="151"/>
      <c r="EE164" s="151"/>
      <c r="EF164" s="151"/>
      <c r="EG164" s="151"/>
      <c r="EH164" s="151"/>
      <c r="EI164" s="151"/>
      <c r="EJ164" s="151"/>
      <c r="EK164" s="151"/>
      <c r="EL164" s="151"/>
      <c r="EM164" s="151"/>
      <c r="EN164" s="151"/>
      <c r="EO164" s="151"/>
      <c r="EP164" s="151"/>
      <c r="EQ164" s="151"/>
      <c r="ER164" s="151"/>
      <c r="ES164" s="151"/>
      <c r="ET164" s="151"/>
      <c r="EU164" s="151"/>
      <c r="EV164" s="151"/>
      <c r="EW164" s="151"/>
      <c r="EX164" s="69"/>
      <c r="EY164" s="69"/>
      <c r="EZ164" s="69"/>
      <c r="FA164" s="69"/>
      <c r="FB164" s="69"/>
      <c r="FC164" s="69"/>
      <c r="FD164" s="69"/>
      <c r="FE164" s="69"/>
      <c r="FF164" s="69"/>
      <c r="FG164" s="69"/>
      <c r="FH164" s="69"/>
      <c r="FI164" s="69"/>
      <c r="FJ164" s="69"/>
      <c r="FK164" s="69"/>
      <c r="FL164" s="69"/>
      <c r="FM164" s="69"/>
      <c r="FN164" s="69"/>
      <c r="FO164" s="69"/>
      <c r="FP164" s="69"/>
      <c r="FQ164" s="69"/>
      <c r="FR164" s="69"/>
      <c r="FS164" s="69"/>
      <c r="FT164" s="69"/>
      <c r="FU164" s="69"/>
      <c r="FV164" s="69"/>
      <c r="FW164" s="69"/>
      <c r="FX164" s="69"/>
      <c r="FY164" s="69"/>
      <c r="FZ164" s="69"/>
      <c r="GA164" s="69"/>
      <c r="GB164" s="69"/>
      <c r="GC164" s="69"/>
      <c r="GD164" s="69"/>
      <c r="GE164" s="69"/>
      <c r="GF164" s="69"/>
      <c r="GG164" s="69"/>
      <c r="GH164" s="69"/>
      <c r="GI164" s="69"/>
      <c r="GJ164" s="69"/>
      <c r="GK164" s="69"/>
      <c r="GL164" s="69"/>
      <c r="GM164" s="69"/>
      <c r="GN164" s="69"/>
      <c r="GO164" s="69"/>
      <c r="GP164" s="69"/>
      <c r="GQ164" s="69"/>
      <c r="GR164" s="69"/>
      <c r="GS164" s="69"/>
      <c r="GT164" s="69"/>
      <c r="GU164" s="69"/>
      <c r="GV164" s="69"/>
      <c r="GW164" s="69"/>
      <c r="GX164" s="69"/>
      <c r="GY164" s="69"/>
      <c r="GZ164" s="69"/>
      <c r="HA164" s="69"/>
      <c r="HB164" s="69"/>
      <c r="HC164" s="69"/>
      <c r="HD164" s="69"/>
      <c r="HE164" s="69"/>
      <c r="HF164" s="69"/>
      <c r="HG164" s="69"/>
      <c r="HH164" s="69"/>
      <c r="HI164" s="69"/>
      <c r="HJ164" s="69"/>
      <c r="HK164" s="69"/>
    </row>
    <row r="165" spans="1:219" s="70" customFormat="1" ht="12.75" customHeight="1" x14ac:dyDescent="0.25">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151"/>
      <c r="AM165" s="151"/>
      <c r="AN165" s="151"/>
      <c r="AO165" s="151"/>
      <c r="AP165" s="151"/>
      <c r="AQ165" s="151"/>
      <c r="AR165" s="151"/>
      <c r="AS165" s="151"/>
      <c r="AT165" s="151"/>
      <c r="AU165" s="151"/>
      <c r="AV165" s="151"/>
      <c r="AW165" s="151"/>
      <c r="AX165" s="151"/>
      <c r="AY165" s="151"/>
      <c r="AZ165" s="151"/>
      <c r="BA165" s="151"/>
      <c r="BB165" s="151"/>
      <c r="BC165" s="151"/>
      <c r="BD165" s="151"/>
      <c r="BE165" s="151"/>
      <c r="BF165" s="151"/>
      <c r="BG165" s="151"/>
      <c r="BH165" s="151"/>
      <c r="BI165" s="151"/>
      <c r="BJ165" s="151"/>
      <c r="BK165" s="151"/>
      <c r="BL165" s="151"/>
      <c r="BM165" s="151"/>
      <c r="BN165" s="151"/>
      <c r="BO165" s="151"/>
      <c r="BP165" s="151"/>
      <c r="BQ165" s="151"/>
      <c r="BR165" s="151"/>
      <c r="BS165" s="151"/>
      <c r="BT165" s="151"/>
      <c r="BU165" s="151"/>
      <c r="BV165" s="151"/>
      <c r="BW165" s="151"/>
      <c r="BX165" s="151"/>
      <c r="BY165" s="151"/>
      <c r="BZ165" s="151"/>
      <c r="CA165" s="151"/>
      <c r="CB165" s="151"/>
      <c r="CC165" s="151"/>
      <c r="CD165" s="151"/>
      <c r="CE165" s="151"/>
      <c r="CF165" s="151"/>
      <c r="CG165" s="151"/>
      <c r="CH165" s="151"/>
      <c r="CI165" s="151"/>
      <c r="CJ165" s="151"/>
      <c r="CK165" s="151"/>
      <c r="CL165" s="151"/>
      <c r="CM165" s="151"/>
      <c r="CN165" s="151"/>
      <c r="CO165" s="151"/>
      <c r="CP165" s="151"/>
      <c r="CQ165" s="151"/>
      <c r="CR165" s="151"/>
      <c r="CS165" s="151"/>
      <c r="CT165" s="151"/>
      <c r="CU165" s="151"/>
      <c r="CV165" s="151"/>
      <c r="CW165" s="151"/>
      <c r="CX165" s="151"/>
      <c r="CY165" s="151"/>
      <c r="CZ165" s="151"/>
      <c r="DA165" s="151"/>
      <c r="DB165" s="151"/>
      <c r="DC165" s="151"/>
      <c r="DD165" s="151"/>
      <c r="DE165" s="151"/>
      <c r="DF165" s="151"/>
      <c r="DG165" s="151"/>
      <c r="DH165" s="151"/>
      <c r="DI165" s="151"/>
      <c r="DJ165" s="151"/>
      <c r="DK165" s="151"/>
      <c r="DL165" s="151"/>
      <c r="DM165" s="151"/>
      <c r="DN165" s="151"/>
      <c r="DO165" s="151"/>
      <c r="DP165" s="151"/>
      <c r="DQ165" s="151"/>
      <c r="DR165" s="151"/>
      <c r="DS165" s="151"/>
      <c r="DT165" s="151"/>
      <c r="DU165" s="151"/>
      <c r="DV165" s="151"/>
      <c r="DW165" s="151"/>
      <c r="DX165" s="151"/>
      <c r="DY165" s="151"/>
      <c r="DZ165" s="151"/>
      <c r="EA165" s="151"/>
      <c r="EB165" s="151"/>
      <c r="EC165" s="151"/>
      <c r="ED165" s="151"/>
      <c r="EE165" s="151"/>
      <c r="EF165" s="151"/>
      <c r="EG165" s="151"/>
      <c r="EH165" s="151"/>
      <c r="EI165" s="151"/>
      <c r="EJ165" s="151"/>
      <c r="EK165" s="151"/>
      <c r="EL165" s="151"/>
      <c r="EM165" s="151"/>
      <c r="EN165" s="151"/>
      <c r="EO165" s="151"/>
      <c r="EP165" s="151"/>
      <c r="EQ165" s="151"/>
      <c r="ER165" s="151"/>
      <c r="ES165" s="151"/>
      <c r="ET165" s="151"/>
      <c r="EU165" s="151"/>
      <c r="EV165" s="151"/>
      <c r="EW165" s="151"/>
      <c r="EX165" s="69"/>
      <c r="EY165" s="69"/>
      <c r="EZ165" s="69"/>
      <c r="FA165" s="69"/>
      <c r="FB165" s="69"/>
      <c r="FC165" s="69"/>
      <c r="FD165" s="69"/>
      <c r="FE165" s="69"/>
      <c r="FF165" s="69"/>
      <c r="FG165" s="69"/>
      <c r="FH165" s="69"/>
      <c r="FI165" s="69"/>
      <c r="FJ165" s="69"/>
      <c r="FK165" s="69"/>
      <c r="FL165" s="69"/>
      <c r="FM165" s="69"/>
      <c r="FN165" s="69"/>
      <c r="FO165" s="69"/>
      <c r="FP165" s="69"/>
      <c r="FQ165" s="69"/>
      <c r="FR165" s="69"/>
      <c r="FS165" s="69"/>
      <c r="FT165" s="69"/>
      <c r="FU165" s="69"/>
      <c r="FV165" s="69"/>
      <c r="FW165" s="69"/>
      <c r="FX165" s="69"/>
      <c r="FY165" s="69"/>
      <c r="FZ165" s="69"/>
      <c r="GA165" s="69"/>
      <c r="GB165" s="69"/>
      <c r="GC165" s="69"/>
      <c r="GD165" s="69"/>
      <c r="GE165" s="69"/>
      <c r="GF165" s="69"/>
      <c r="GG165" s="69"/>
      <c r="GH165" s="69"/>
      <c r="GI165" s="69"/>
      <c r="GJ165" s="69"/>
      <c r="GK165" s="69"/>
      <c r="GL165" s="69"/>
      <c r="GM165" s="69"/>
      <c r="GN165" s="69"/>
      <c r="GO165" s="69"/>
      <c r="GP165" s="69"/>
      <c r="GQ165" s="69"/>
      <c r="GR165" s="69"/>
      <c r="GS165" s="69"/>
      <c r="GT165" s="69"/>
      <c r="GU165" s="69"/>
      <c r="GV165" s="69"/>
      <c r="GW165" s="69"/>
      <c r="GX165" s="69"/>
      <c r="GY165" s="69"/>
      <c r="GZ165" s="69"/>
      <c r="HA165" s="69"/>
      <c r="HB165" s="69"/>
      <c r="HC165" s="69"/>
      <c r="HD165" s="69"/>
      <c r="HE165" s="69"/>
      <c r="HF165" s="69"/>
      <c r="HG165" s="69"/>
      <c r="HH165" s="69"/>
      <c r="HI165" s="69"/>
      <c r="HJ165" s="69"/>
      <c r="HK165" s="69"/>
    </row>
    <row r="166" spans="1:219" s="70" customFormat="1" ht="12.75" customHeight="1" x14ac:dyDescent="0.25">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c r="AE166" s="151"/>
      <c r="AF166" s="151"/>
      <c r="AG166" s="151"/>
      <c r="AH166" s="151"/>
      <c r="AI166" s="151"/>
      <c r="AJ166" s="151"/>
      <c r="AK166" s="151"/>
      <c r="AL166" s="151"/>
      <c r="AM166" s="151"/>
      <c r="AN166" s="151"/>
      <c r="AO166" s="151"/>
      <c r="AP166" s="151"/>
      <c r="AQ166" s="151"/>
      <c r="AR166" s="151"/>
      <c r="AS166" s="151"/>
      <c r="AT166" s="151"/>
      <c r="AU166" s="151"/>
      <c r="AV166" s="151"/>
      <c r="AW166" s="151"/>
      <c r="AX166" s="151"/>
      <c r="AY166" s="151"/>
      <c r="AZ166" s="151"/>
      <c r="BA166" s="151"/>
      <c r="BB166" s="151"/>
      <c r="BC166" s="151"/>
      <c r="BD166" s="151"/>
      <c r="BE166" s="151"/>
      <c r="BF166" s="151"/>
      <c r="BG166" s="151"/>
      <c r="BH166" s="151"/>
      <c r="BI166" s="151"/>
      <c r="BJ166" s="151"/>
      <c r="BK166" s="151"/>
      <c r="BL166" s="151"/>
      <c r="BM166" s="151"/>
      <c r="BN166" s="151"/>
      <c r="BO166" s="151"/>
      <c r="BP166" s="151"/>
      <c r="BQ166" s="151"/>
      <c r="BR166" s="151"/>
      <c r="BS166" s="151"/>
      <c r="BT166" s="151"/>
      <c r="BU166" s="151"/>
      <c r="BV166" s="151"/>
      <c r="BW166" s="151"/>
      <c r="BX166" s="151"/>
      <c r="BY166" s="151"/>
      <c r="BZ166" s="151"/>
      <c r="CA166" s="151"/>
      <c r="CB166" s="151"/>
      <c r="CC166" s="151"/>
      <c r="CD166" s="151"/>
      <c r="CE166" s="151"/>
      <c r="CF166" s="151"/>
      <c r="CG166" s="151"/>
      <c r="CH166" s="151"/>
      <c r="CI166" s="151"/>
      <c r="CJ166" s="151"/>
      <c r="CK166" s="151"/>
      <c r="CL166" s="151"/>
      <c r="CM166" s="151"/>
      <c r="CN166" s="151"/>
      <c r="CO166" s="151"/>
      <c r="CP166" s="151"/>
      <c r="CQ166" s="151"/>
      <c r="CR166" s="151"/>
      <c r="CS166" s="151"/>
      <c r="CT166" s="151"/>
      <c r="CU166" s="151"/>
      <c r="CV166" s="151"/>
      <c r="CW166" s="151"/>
      <c r="CX166" s="151"/>
      <c r="CY166" s="151"/>
      <c r="CZ166" s="151"/>
      <c r="DA166" s="151"/>
      <c r="DB166" s="151"/>
      <c r="DC166" s="151"/>
      <c r="DD166" s="151"/>
      <c r="DE166" s="151"/>
      <c r="DF166" s="151"/>
      <c r="DG166" s="151"/>
      <c r="DH166" s="151"/>
      <c r="DI166" s="151"/>
      <c r="DJ166" s="151"/>
      <c r="DK166" s="151"/>
      <c r="DL166" s="151"/>
      <c r="DM166" s="151"/>
      <c r="DN166" s="151"/>
      <c r="DO166" s="151"/>
      <c r="DP166" s="151"/>
      <c r="DQ166" s="151"/>
      <c r="DR166" s="151"/>
      <c r="DS166" s="151"/>
      <c r="DT166" s="151"/>
      <c r="DU166" s="151"/>
      <c r="DV166" s="151"/>
      <c r="DW166" s="151"/>
      <c r="DX166" s="151"/>
      <c r="DY166" s="151"/>
      <c r="DZ166" s="151"/>
      <c r="EA166" s="151"/>
      <c r="EB166" s="151"/>
      <c r="EC166" s="151"/>
      <c r="ED166" s="151"/>
      <c r="EE166" s="151"/>
      <c r="EF166" s="151"/>
      <c r="EG166" s="151"/>
      <c r="EH166" s="151"/>
      <c r="EI166" s="151"/>
      <c r="EJ166" s="151"/>
      <c r="EK166" s="151"/>
      <c r="EL166" s="151"/>
      <c r="EM166" s="151"/>
      <c r="EN166" s="151"/>
      <c r="EO166" s="151"/>
      <c r="EP166" s="151"/>
      <c r="EQ166" s="151"/>
      <c r="ER166" s="151"/>
      <c r="ES166" s="151"/>
      <c r="ET166" s="151"/>
      <c r="EU166" s="151"/>
      <c r="EV166" s="151"/>
      <c r="EW166" s="151"/>
      <c r="EX166" s="69"/>
      <c r="EY166" s="69"/>
      <c r="EZ166" s="69"/>
      <c r="FA166" s="69"/>
      <c r="FB166" s="69"/>
      <c r="FC166" s="69"/>
      <c r="FD166" s="69"/>
      <c r="FE166" s="69"/>
      <c r="FF166" s="69"/>
      <c r="FG166" s="69"/>
      <c r="FH166" s="69"/>
      <c r="FI166" s="69"/>
      <c r="FJ166" s="69"/>
      <c r="FK166" s="69"/>
      <c r="FL166" s="69"/>
      <c r="FM166" s="69"/>
      <c r="FN166" s="69"/>
      <c r="FO166" s="69"/>
      <c r="FP166" s="69"/>
      <c r="FQ166" s="69"/>
      <c r="FR166" s="69"/>
      <c r="FS166" s="69"/>
      <c r="FT166" s="69"/>
      <c r="FU166" s="69"/>
      <c r="FV166" s="69"/>
      <c r="FW166" s="69"/>
      <c r="FX166" s="69"/>
      <c r="FY166" s="69"/>
      <c r="FZ166" s="69"/>
      <c r="GA166" s="69"/>
      <c r="GB166" s="69"/>
      <c r="GC166" s="69"/>
      <c r="GD166" s="69"/>
      <c r="GE166" s="69"/>
      <c r="GF166" s="69"/>
      <c r="GG166" s="69"/>
      <c r="GH166" s="69"/>
      <c r="GI166" s="69"/>
      <c r="GJ166" s="69"/>
      <c r="GK166" s="69"/>
      <c r="GL166" s="69"/>
      <c r="GM166" s="69"/>
      <c r="GN166" s="69"/>
      <c r="GO166" s="69"/>
      <c r="GP166" s="69"/>
      <c r="GQ166" s="69"/>
      <c r="GR166" s="69"/>
      <c r="GS166" s="69"/>
      <c r="GT166" s="69"/>
      <c r="GU166" s="69"/>
      <c r="GV166" s="69"/>
      <c r="GW166" s="69"/>
      <c r="GX166" s="69"/>
      <c r="GY166" s="69"/>
      <c r="GZ166" s="69"/>
      <c r="HA166" s="69"/>
      <c r="HB166" s="69"/>
      <c r="HC166" s="69"/>
      <c r="HD166" s="69"/>
      <c r="HE166" s="69"/>
      <c r="HF166" s="69"/>
      <c r="HG166" s="69"/>
      <c r="HH166" s="69"/>
      <c r="HI166" s="69"/>
      <c r="HJ166" s="69"/>
      <c r="HK166" s="69"/>
    </row>
    <row r="167" spans="1:219" s="70" customFormat="1" ht="12.75" customHeight="1" x14ac:dyDescent="0.25">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1"/>
      <c r="AM167" s="151"/>
      <c r="AN167" s="151"/>
      <c r="AO167" s="151"/>
      <c r="AP167" s="151"/>
      <c r="AQ167" s="151"/>
      <c r="AR167" s="151"/>
      <c r="AS167" s="151"/>
      <c r="AT167" s="151"/>
      <c r="AU167" s="151"/>
      <c r="AV167" s="151"/>
      <c r="AW167" s="151"/>
      <c r="AX167" s="151"/>
      <c r="AY167" s="151"/>
      <c r="AZ167" s="151"/>
      <c r="BA167" s="151"/>
      <c r="BB167" s="151"/>
      <c r="BC167" s="151"/>
      <c r="BD167" s="151"/>
      <c r="BE167" s="151"/>
      <c r="BF167" s="151"/>
      <c r="BG167" s="151"/>
      <c r="BH167" s="151"/>
      <c r="BI167" s="151"/>
      <c r="BJ167" s="151"/>
      <c r="BK167" s="151"/>
      <c r="BL167" s="151"/>
      <c r="BM167" s="151"/>
      <c r="BN167" s="151"/>
      <c r="BO167" s="151"/>
      <c r="BP167" s="151"/>
      <c r="BQ167" s="151"/>
      <c r="BR167" s="151"/>
      <c r="BS167" s="151"/>
      <c r="BT167" s="151"/>
      <c r="BU167" s="151"/>
      <c r="BV167" s="151"/>
      <c r="BW167" s="151"/>
      <c r="BX167" s="151"/>
      <c r="BY167" s="151"/>
      <c r="BZ167" s="151"/>
      <c r="CA167" s="151"/>
      <c r="CB167" s="151"/>
      <c r="CC167" s="151"/>
      <c r="CD167" s="151"/>
      <c r="CE167" s="151"/>
      <c r="CF167" s="151"/>
      <c r="CG167" s="151"/>
      <c r="CH167" s="151"/>
      <c r="CI167" s="151"/>
      <c r="CJ167" s="151"/>
      <c r="CK167" s="151"/>
      <c r="CL167" s="151"/>
      <c r="CM167" s="151"/>
      <c r="CN167" s="151"/>
      <c r="CO167" s="151"/>
      <c r="CP167" s="151"/>
      <c r="CQ167" s="151"/>
      <c r="CR167" s="151"/>
      <c r="CS167" s="151"/>
      <c r="CT167" s="151"/>
      <c r="CU167" s="151"/>
      <c r="CV167" s="151"/>
      <c r="CW167" s="151"/>
      <c r="CX167" s="151"/>
      <c r="CY167" s="151"/>
      <c r="CZ167" s="151"/>
      <c r="DA167" s="151"/>
      <c r="DB167" s="151"/>
      <c r="DC167" s="151"/>
      <c r="DD167" s="151"/>
      <c r="DE167" s="151"/>
      <c r="DF167" s="151"/>
      <c r="DG167" s="151"/>
      <c r="DH167" s="151"/>
      <c r="DI167" s="151"/>
      <c r="DJ167" s="151"/>
      <c r="DK167" s="151"/>
      <c r="DL167" s="151"/>
      <c r="DM167" s="151"/>
      <c r="DN167" s="151"/>
      <c r="DO167" s="151"/>
      <c r="DP167" s="151"/>
      <c r="DQ167" s="151"/>
      <c r="DR167" s="151"/>
      <c r="DS167" s="151"/>
      <c r="DT167" s="151"/>
      <c r="DU167" s="151"/>
      <c r="DV167" s="151"/>
      <c r="DW167" s="151"/>
      <c r="DX167" s="151"/>
      <c r="DY167" s="151"/>
      <c r="DZ167" s="151"/>
      <c r="EA167" s="151"/>
      <c r="EB167" s="151"/>
      <c r="EC167" s="151"/>
      <c r="ED167" s="151"/>
      <c r="EE167" s="151"/>
      <c r="EF167" s="151"/>
      <c r="EG167" s="151"/>
      <c r="EH167" s="151"/>
      <c r="EI167" s="151"/>
      <c r="EJ167" s="151"/>
      <c r="EK167" s="151"/>
      <c r="EL167" s="151"/>
      <c r="EM167" s="151"/>
      <c r="EN167" s="151"/>
      <c r="EO167" s="151"/>
      <c r="EP167" s="151"/>
      <c r="EQ167" s="151"/>
      <c r="ER167" s="151"/>
      <c r="ES167" s="151"/>
      <c r="ET167" s="151"/>
      <c r="EU167" s="151"/>
      <c r="EV167" s="151"/>
      <c r="EW167" s="151"/>
      <c r="EX167" s="69"/>
      <c r="EY167" s="69"/>
      <c r="EZ167" s="69"/>
      <c r="FA167" s="69"/>
      <c r="FB167" s="69"/>
      <c r="FC167" s="69"/>
      <c r="FD167" s="69"/>
      <c r="FE167" s="69"/>
      <c r="FF167" s="69"/>
      <c r="FG167" s="69"/>
      <c r="FH167" s="69"/>
      <c r="FI167" s="69"/>
      <c r="FJ167" s="69"/>
      <c r="FK167" s="69"/>
      <c r="FL167" s="69"/>
      <c r="FM167" s="69"/>
      <c r="FN167" s="69"/>
      <c r="FO167" s="69"/>
      <c r="FP167" s="69"/>
      <c r="FQ167" s="69"/>
      <c r="FR167" s="69"/>
      <c r="FS167" s="69"/>
      <c r="FT167" s="69"/>
      <c r="FU167" s="69"/>
      <c r="FV167" s="69"/>
      <c r="FW167" s="69"/>
      <c r="FX167" s="69"/>
      <c r="FY167" s="69"/>
      <c r="FZ167" s="69"/>
      <c r="GA167" s="69"/>
      <c r="GB167" s="69"/>
      <c r="GC167" s="69"/>
      <c r="GD167" s="69"/>
      <c r="GE167" s="69"/>
      <c r="GF167" s="69"/>
      <c r="GG167" s="69"/>
      <c r="GH167" s="69"/>
      <c r="GI167" s="69"/>
      <c r="GJ167" s="69"/>
      <c r="GK167" s="69"/>
      <c r="GL167" s="69"/>
      <c r="GM167" s="69"/>
      <c r="GN167" s="69"/>
      <c r="GO167" s="69"/>
      <c r="GP167" s="69"/>
      <c r="GQ167" s="69"/>
      <c r="GR167" s="69"/>
      <c r="GS167" s="69"/>
      <c r="GT167" s="69"/>
      <c r="GU167" s="69"/>
      <c r="GV167" s="69"/>
      <c r="GW167" s="69"/>
      <c r="GX167" s="69"/>
      <c r="GY167" s="69"/>
      <c r="GZ167" s="69"/>
      <c r="HA167" s="69"/>
      <c r="HB167" s="69"/>
      <c r="HC167" s="69"/>
      <c r="HD167" s="69"/>
      <c r="HE167" s="69"/>
      <c r="HF167" s="69"/>
      <c r="HG167" s="69"/>
      <c r="HH167" s="69"/>
      <c r="HI167" s="69"/>
      <c r="HJ167" s="69"/>
      <c r="HK167" s="69"/>
    </row>
    <row r="168" spans="1:219" s="70" customFormat="1" ht="12.75" customHeight="1" x14ac:dyDescent="0.25">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c r="AE168" s="151"/>
      <c r="AF168" s="151"/>
      <c r="AG168" s="151"/>
      <c r="AH168" s="151"/>
      <c r="AI168" s="151"/>
      <c r="AJ168" s="151"/>
      <c r="AK168" s="151"/>
      <c r="AL168" s="151"/>
      <c r="AM168" s="151"/>
      <c r="AN168" s="151"/>
      <c r="AO168" s="151"/>
      <c r="AP168" s="151"/>
      <c r="AQ168" s="151"/>
      <c r="AR168" s="151"/>
      <c r="AS168" s="151"/>
      <c r="AT168" s="151"/>
      <c r="AU168" s="151"/>
      <c r="AV168" s="151"/>
      <c r="AW168" s="151"/>
      <c r="AX168" s="151"/>
      <c r="AY168" s="151"/>
      <c r="AZ168" s="151"/>
      <c r="BA168" s="151"/>
      <c r="BB168" s="151"/>
      <c r="BC168" s="151"/>
      <c r="BD168" s="151"/>
      <c r="BE168" s="151"/>
      <c r="BF168" s="151"/>
      <c r="BG168" s="151"/>
      <c r="BH168" s="151"/>
      <c r="BI168" s="151"/>
      <c r="BJ168" s="151"/>
      <c r="BK168" s="151"/>
      <c r="BL168" s="151"/>
      <c r="BM168" s="151"/>
      <c r="BN168" s="151"/>
      <c r="BO168" s="151"/>
      <c r="BP168" s="151"/>
      <c r="BQ168" s="151"/>
      <c r="BR168" s="151"/>
      <c r="BS168" s="151"/>
      <c r="BT168" s="151"/>
      <c r="BU168" s="151"/>
      <c r="BV168" s="151"/>
      <c r="BW168" s="151"/>
      <c r="BX168" s="151"/>
      <c r="BY168" s="151"/>
      <c r="BZ168" s="151"/>
      <c r="CA168" s="151"/>
      <c r="CB168" s="151"/>
      <c r="CC168" s="151"/>
      <c r="CD168" s="151"/>
      <c r="CE168" s="151"/>
      <c r="CF168" s="151"/>
      <c r="CG168" s="151"/>
      <c r="CH168" s="151"/>
      <c r="CI168" s="151"/>
      <c r="CJ168" s="151"/>
      <c r="CK168" s="151"/>
      <c r="CL168" s="151"/>
      <c r="CM168" s="151"/>
      <c r="CN168" s="151"/>
      <c r="CO168" s="151"/>
      <c r="CP168" s="151"/>
      <c r="CQ168" s="151"/>
      <c r="CR168" s="151"/>
      <c r="CS168" s="151"/>
      <c r="CT168" s="151"/>
      <c r="CU168" s="151"/>
      <c r="CV168" s="151"/>
      <c r="CW168" s="151"/>
      <c r="CX168" s="151"/>
      <c r="CY168" s="151"/>
      <c r="CZ168" s="151"/>
      <c r="DA168" s="151"/>
      <c r="DB168" s="151"/>
      <c r="DC168" s="151"/>
      <c r="DD168" s="151"/>
      <c r="DE168" s="151"/>
      <c r="DF168" s="151"/>
      <c r="DG168" s="151"/>
      <c r="DH168" s="151"/>
      <c r="DI168" s="151"/>
      <c r="DJ168" s="151"/>
      <c r="DK168" s="151"/>
      <c r="DL168" s="151"/>
      <c r="DM168" s="151"/>
      <c r="DN168" s="151"/>
      <c r="DO168" s="151"/>
      <c r="DP168" s="151"/>
      <c r="DQ168" s="151"/>
      <c r="DR168" s="151"/>
      <c r="DS168" s="151"/>
      <c r="DT168" s="151"/>
      <c r="DU168" s="151"/>
      <c r="DV168" s="151"/>
      <c r="DW168" s="151"/>
      <c r="DX168" s="151"/>
      <c r="DY168" s="151"/>
      <c r="DZ168" s="151"/>
      <c r="EA168" s="151"/>
      <c r="EB168" s="151"/>
      <c r="EC168" s="151"/>
      <c r="ED168" s="151"/>
      <c r="EE168" s="151"/>
      <c r="EF168" s="151"/>
      <c r="EG168" s="151"/>
      <c r="EH168" s="151"/>
      <c r="EI168" s="151"/>
      <c r="EJ168" s="151"/>
      <c r="EK168" s="151"/>
      <c r="EL168" s="151"/>
      <c r="EM168" s="151"/>
      <c r="EN168" s="151"/>
      <c r="EO168" s="151"/>
      <c r="EP168" s="151"/>
      <c r="EQ168" s="151"/>
      <c r="ER168" s="151"/>
      <c r="ES168" s="151"/>
      <c r="ET168" s="151"/>
      <c r="EU168" s="151"/>
      <c r="EV168" s="151"/>
      <c r="EW168" s="151"/>
      <c r="EX168" s="69"/>
      <c r="EY168" s="69"/>
      <c r="EZ168" s="69"/>
      <c r="FA168" s="69"/>
      <c r="FB168" s="69"/>
      <c r="FC168" s="69"/>
      <c r="FD168" s="69"/>
      <c r="FE168" s="69"/>
      <c r="FF168" s="69"/>
      <c r="FG168" s="69"/>
      <c r="FH168" s="69"/>
      <c r="FI168" s="69"/>
      <c r="FJ168" s="69"/>
      <c r="FK168" s="69"/>
      <c r="FL168" s="69"/>
      <c r="FM168" s="69"/>
      <c r="FN168" s="69"/>
      <c r="FO168" s="69"/>
      <c r="FP168" s="69"/>
      <c r="FQ168" s="69"/>
      <c r="FR168" s="69"/>
      <c r="FS168" s="69"/>
      <c r="FT168" s="69"/>
      <c r="FU168" s="69"/>
      <c r="FV168" s="69"/>
      <c r="FW168" s="69"/>
      <c r="FX168" s="69"/>
      <c r="FY168" s="69"/>
      <c r="FZ168" s="69"/>
      <c r="GA168" s="69"/>
      <c r="GB168" s="69"/>
      <c r="GC168" s="69"/>
      <c r="GD168" s="69"/>
      <c r="GE168" s="69"/>
      <c r="GF168" s="69"/>
      <c r="GG168" s="69"/>
      <c r="GH168" s="69"/>
      <c r="GI168" s="69"/>
      <c r="GJ168" s="69"/>
      <c r="GK168" s="69"/>
      <c r="GL168" s="69"/>
      <c r="GM168" s="69"/>
      <c r="GN168" s="69"/>
      <c r="GO168" s="69"/>
      <c r="GP168" s="69"/>
      <c r="GQ168" s="69"/>
      <c r="GR168" s="69"/>
      <c r="GS168" s="69"/>
      <c r="GT168" s="69"/>
      <c r="GU168" s="69"/>
      <c r="GV168" s="69"/>
      <c r="GW168" s="69"/>
      <c r="GX168" s="69"/>
      <c r="GY168" s="69"/>
      <c r="GZ168" s="69"/>
      <c r="HA168" s="69"/>
      <c r="HB168" s="69"/>
      <c r="HC168" s="69"/>
      <c r="HD168" s="69"/>
      <c r="HE168" s="69"/>
      <c r="HF168" s="69"/>
      <c r="HG168" s="69"/>
      <c r="HH168" s="69"/>
      <c r="HI168" s="69"/>
      <c r="HJ168" s="69"/>
      <c r="HK168" s="69"/>
    </row>
    <row r="169" spans="1:219" s="70" customFormat="1" ht="12.75" customHeight="1" x14ac:dyDescent="0.25">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c r="AQ169" s="151"/>
      <c r="AR169" s="151"/>
      <c r="AS169" s="151"/>
      <c r="AT169" s="151"/>
      <c r="AU169" s="151"/>
      <c r="AV169" s="151"/>
      <c r="AW169" s="151"/>
      <c r="AX169" s="151"/>
      <c r="AY169" s="151"/>
      <c r="AZ169" s="151"/>
      <c r="BA169" s="151"/>
      <c r="BB169" s="151"/>
      <c r="BC169" s="151"/>
      <c r="BD169" s="151"/>
      <c r="BE169" s="151"/>
      <c r="BF169" s="151"/>
      <c r="BG169" s="151"/>
      <c r="BH169" s="151"/>
      <c r="BI169" s="151"/>
      <c r="BJ169" s="151"/>
      <c r="BK169" s="151"/>
      <c r="BL169" s="151"/>
      <c r="BM169" s="151"/>
      <c r="BN169" s="151"/>
      <c r="BO169" s="151"/>
      <c r="BP169" s="151"/>
      <c r="BQ169" s="151"/>
      <c r="BR169" s="151"/>
      <c r="BS169" s="151"/>
      <c r="BT169" s="151"/>
      <c r="BU169" s="151"/>
      <c r="BV169" s="151"/>
      <c r="BW169" s="151"/>
      <c r="BX169" s="151"/>
      <c r="BY169" s="151"/>
      <c r="BZ169" s="151"/>
      <c r="CA169" s="151"/>
      <c r="CB169" s="151"/>
      <c r="CC169" s="151"/>
      <c r="CD169" s="151"/>
      <c r="CE169" s="151"/>
      <c r="CF169" s="151"/>
      <c r="CG169" s="151"/>
      <c r="CH169" s="151"/>
      <c r="CI169" s="151"/>
      <c r="CJ169" s="151"/>
      <c r="CK169" s="151"/>
      <c r="CL169" s="151"/>
      <c r="CM169" s="151"/>
      <c r="CN169" s="151"/>
      <c r="CO169" s="151"/>
      <c r="CP169" s="151"/>
      <c r="CQ169" s="151"/>
      <c r="CR169" s="151"/>
      <c r="CS169" s="151"/>
      <c r="CT169" s="151"/>
      <c r="CU169" s="151"/>
      <c r="CV169" s="151"/>
      <c r="CW169" s="151"/>
      <c r="CX169" s="151"/>
      <c r="CY169" s="151"/>
      <c r="CZ169" s="151"/>
      <c r="DA169" s="151"/>
      <c r="DB169" s="151"/>
      <c r="DC169" s="151"/>
      <c r="DD169" s="151"/>
      <c r="DE169" s="151"/>
      <c r="DF169" s="151"/>
      <c r="DG169" s="151"/>
      <c r="DH169" s="151"/>
      <c r="DI169" s="151"/>
      <c r="DJ169" s="151"/>
      <c r="DK169" s="151"/>
      <c r="DL169" s="151"/>
      <c r="DM169" s="151"/>
      <c r="DN169" s="151"/>
      <c r="DO169" s="151"/>
      <c r="DP169" s="151"/>
      <c r="DQ169" s="151"/>
      <c r="DR169" s="151"/>
      <c r="DS169" s="151"/>
      <c r="DT169" s="151"/>
      <c r="DU169" s="151"/>
      <c r="DV169" s="151"/>
      <c r="DW169" s="151"/>
      <c r="DX169" s="151"/>
      <c r="DY169" s="151"/>
      <c r="DZ169" s="151"/>
      <c r="EA169" s="151"/>
      <c r="EB169" s="151"/>
      <c r="EC169" s="151"/>
      <c r="ED169" s="151"/>
      <c r="EE169" s="151"/>
      <c r="EF169" s="151"/>
      <c r="EG169" s="151"/>
      <c r="EH169" s="151"/>
      <c r="EI169" s="151"/>
      <c r="EJ169" s="151"/>
      <c r="EK169" s="151"/>
      <c r="EL169" s="151"/>
      <c r="EM169" s="151"/>
      <c r="EN169" s="151"/>
      <c r="EO169" s="151"/>
      <c r="EP169" s="151"/>
      <c r="EQ169" s="151"/>
      <c r="ER169" s="151"/>
      <c r="ES169" s="151"/>
      <c r="ET169" s="151"/>
      <c r="EU169" s="151"/>
      <c r="EV169" s="151"/>
      <c r="EW169" s="151"/>
      <c r="EX169" s="69"/>
      <c r="EY169" s="69"/>
      <c r="EZ169" s="69"/>
      <c r="FA169" s="69"/>
      <c r="FB169" s="69"/>
      <c r="FC169" s="69"/>
      <c r="FD169" s="69"/>
      <c r="FE169" s="69"/>
      <c r="FF169" s="69"/>
      <c r="FG169" s="69"/>
      <c r="FH169" s="69"/>
      <c r="FI169" s="69"/>
      <c r="FJ169" s="69"/>
      <c r="FK169" s="69"/>
      <c r="FL169" s="69"/>
      <c r="FM169" s="69"/>
      <c r="FN169" s="69"/>
      <c r="FO169" s="69"/>
      <c r="FP169" s="69"/>
      <c r="FQ169" s="69"/>
      <c r="FR169" s="69"/>
      <c r="FS169" s="69"/>
      <c r="FT169" s="69"/>
      <c r="FU169" s="69"/>
      <c r="FV169" s="69"/>
      <c r="FW169" s="69"/>
      <c r="FX169" s="69"/>
      <c r="FY169" s="69"/>
      <c r="FZ169" s="69"/>
      <c r="GA169" s="69"/>
      <c r="GB169" s="69"/>
      <c r="GC169" s="69"/>
      <c r="GD169" s="69"/>
      <c r="GE169" s="69"/>
      <c r="GF169" s="69"/>
      <c r="GG169" s="69"/>
      <c r="GH169" s="69"/>
      <c r="GI169" s="69"/>
      <c r="GJ169" s="69"/>
      <c r="GK169" s="69"/>
      <c r="GL169" s="69"/>
      <c r="GM169" s="69"/>
      <c r="GN169" s="69"/>
      <c r="GO169" s="69"/>
      <c r="GP169" s="69"/>
      <c r="GQ169" s="69"/>
      <c r="GR169" s="69"/>
      <c r="GS169" s="69"/>
      <c r="GT169" s="69"/>
      <c r="GU169" s="69"/>
      <c r="GV169" s="69"/>
      <c r="GW169" s="69"/>
      <c r="GX169" s="69"/>
      <c r="GY169" s="69"/>
      <c r="GZ169" s="69"/>
      <c r="HA169" s="69"/>
      <c r="HB169" s="69"/>
      <c r="HC169" s="69"/>
      <c r="HD169" s="69"/>
      <c r="HE169" s="69"/>
      <c r="HF169" s="69"/>
      <c r="HG169" s="69"/>
      <c r="HH169" s="69"/>
      <c r="HI169" s="69"/>
      <c r="HJ169" s="69"/>
      <c r="HK169" s="69"/>
    </row>
    <row r="170" spans="1:219" s="70" customFormat="1" ht="12.75" customHeight="1" x14ac:dyDescent="0.25">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1"/>
      <c r="AM170" s="151"/>
      <c r="AN170" s="151"/>
      <c r="AO170" s="151"/>
      <c r="AP170" s="151"/>
      <c r="AQ170" s="151"/>
      <c r="AR170" s="151"/>
      <c r="AS170" s="151"/>
      <c r="AT170" s="151"/>
      <c r="AU170" s="151"/>
      <c r="AV170" s="151"/>
      <c r="AW170" s="151"/>
      <c r="AX170" s="151"/>
      <c r="AY170" s="151"/>
      <c r="AZ170" s="151"/>
      <c r="BA170" s="151"/>
      <c r="BB170" s="151"/>
      <c r="BC170" s="151"/>
      <c r="BD170" s="151"/>
      <c r="BE170" s="151"/>
      <c r="BF170" s="151"/>
      <c r="BG170" s="151"/>
      <c r="BH170" s="151"/>
      <c r="BI170" s="151"/>
      <c r="BJ170" s="151"/>
      <c r="BK170" s="151"/>
      <c r="BL170" s="151"/>
      <c r="BM170" s="151"/>
      <c r="BN170" s="151"/>
      <c r="BO170" s="151"/>
      <c r="BP170" s="151"/>
      <c r="BQ170" s="151"/>
      <c r="BR170" s="151"/>
      <c r="BS170" s="151"/>
      <c r="BT170" s="151"/>
      <c r="BU170" s="151"/>
      <c r="BV170" s="151"/>
      <c r="BW170" s="151"/>
      <c r="BX170" s="151"/>
      <c r="BY170" s="151"/>
      <c r="BZ170" s="151"/>
      <c r="CA170" s="151"/>
      <c r="CB170" s="151"/>
      <c r="CC170" s="151"/>
      <c r="CD170" s="151"/>
      <c r="CE170" s="151"/>
      <c r="CF170" s="151"/>
      <c r="CG170" s="151"/>
      <c r="CH170" s="151"/>
      <c r="CI170" s="151"/>
      <c r="CJ170" s="151"/>
      <c r="CK170" s="151"/>
      <c r="CL170" s="151"/>
      <c r="CM170" s="151"/>
      <c r="CN170" s="151"/>
      <c r="CO170" s="151"/>
      <c r="CP170" s="151"/>
      <c r="CQ170" s="151"/>
      <c r="CR170" s="151"/>
      <c r="CS170" s="151"/>
      <c r="CT170" s="151"/>
      <c r="CU170" s="151"/>
      <c r="CV170" s="151"/>
      <c r="CW170" s="151"/>
      <c r="CX170" s="151"/>
      <c r="CY170" s="151"/>
      <c r="CZ170" s="151"/>
      <c r="DA170" s="151"/>
      <c r="DB170" s="151"/>
      <c r="DC170" s="151"/>
      <c r="DD170" s="151"/>
      <c r="DE170" s="151"/>
      <c r="DF170" s="151"/>
      <c r="DG170" s="151"/>
      <c r="DH170" s="151"/>
      <c r="DI170" s="151"/>
      <c r="DJ170" s="151"/>
      <c r="DK170" s="151"/>
      <c r="DL170" s="151"/>
      <c r="DM170" s="151"/>
      <c r="DN170" s="151"/>
      <c r="DO170" s="151"/>
      <c r="DP170" s="151"/>
      <c r="DQ170" s="151"/>
      <c r="DR170" s="151"/>
      <c r="DS170" s="151"/>
      <c r="DT170" s="151"/>
      <c r="DU170" s="151"/>
      <c r="DV170" s="151"/>
      <c r="DW170" s="151"/>
      <c r="DX170" s="151"/>
      <c r="DY170" s="151"/>
      <c r="DZ170" s="151"/>
      <c r="EA170" s="151"/>
      <c r="EB170" s="151"/>
      <c r="EC170" s="151"/>
      <c r="ED170" s="151"/>
      <c r="EE170" s="151"/>
      <c r="EF170" s="151"/>
      <c r="EG170" s="151"/>
      <c r="EH170" s="151"/>
      <c r="EI170" s="151"/>
      <c r="EJ170" s="151"/>
      <c r="EK170" s="151"/>
      <c r="EL170" s="151"/>
      <c r="EM170" s="151"/>
      <c r="EN170" s="151"/>
      <c r="EO170" s="151"/>
      <c r="EP170" s="151"/>
      <c r="EQ170" s="151"/>
      <c r="ER170" s="151"/>
      <c r="ES170" s="151"/>
      <c r="ET170" s="151"/>
      <c r="EU170" s="151"/>
      <c r="EV170" s="151"/>
      <c r="EW170" s="151"/>
      <c r="EX170" s="69"/>
      <c r="EY170" s="69"/>
      <c r="EZ170" s="69"/>
      <c r="FA170" s="69"/>
      <c r="FB170" s="69"/>
      <c r="FC170" s="69"/>
      <c r="FD170" s="69"/>
      <c r="FE170" s="69"/>
      <c r="FF170" s="69"/>
      <c r="FG170" s="69"/>
      <c r="FH170" s="69"/>
      <c r="FI170" s="69"/>
      <c r="FJ170" s="69"/>
      <c r="FK170" s="69"/>
      <c r="FL170" s="69"/>
      <c r="FM170" s="69"/>
      <c r="FN170" s="69"/>
      <c r="FO170" s="69"/>
      <c r="FP170" s="69"/>
      <c r="FQ170" s="69"/>
      <c r="FR170" s="69"/>
      <c r="FS170" s="69"/>
      <c r="FT170" s="69"/>
      <c r="FU170" s="69"/>
      <c r="FV170" s="69"/>
      <c r="FW170" s="69"/>
      <c r="FX170" s="69"/>
      <c r="FY170" s="69"/>
      <c r="FZ170" s="69"/>
      <c r="GA170" s="69"/>
      <c r="GB170" s="69"/>
      <c r="GC170" s="69"/>
      <c r="GD170" s="69"/>
      <c r="GE170" s="69"/>
      <c r="GF170" s="69"/>
      <c r="GG170" s="69"/>
      <c r="GH170" s="69"/>
      <c r="GI170" s="69"/>
      <c r="GJ170" s="69"/>
      <c r="GK170" s="69"/>
      <c r="GL170" s="69"/>
      <c r="GM170" s="69"/>
      <c r="GN170" s="69"/>
      <c r="GO170" s="69"/>
      <c r="GP170" s="69"/>
      <c r="GQ170" s="69"/>
      <c r="GR170" s="69"/>
      <c r="GS170" s="69"/>
      <c r="GT170" s="69"/>
      <c r="GU170" s="69"/>
      <c r="GV170" s="69"/>
      <c r="GW170" s="69"/>
      <c r="GX170" s="69"/>
      <c r="GY170" s="69"/>
      <c r="GZ170" s="69"/>
      <c r="HA170" s="69"/>
      <c r="HB170" s="69"/>
      <c r="HC170" s="69"/>
      <c r="HD170" s="69"/>
      <c r="HE170" s="69"/>
      <c r="HF170" s="69"/>
      <c r="HG170" s="69"/>
      <c r="HH170" s="69"/>
      <c r="HI170" s="69"/>
      <c r="HJ170" s="69"/>
      <c r="HK170" s="69"/>
    </row>
    <row r="171" spans="1:219" s="70" customFormat="1" ht="12.75" customHeight="1" x14ac:dyDescent="0.25">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c r="AQ171" s="151"/>
      <c r="AR171" s="151"/>
      <c r="AS171" s="151"/>
      <c r="AT171" s="151"/>
      <c r="AU171" s="151"/>
      <c r="AV171" s="151"/>
      <c r="AW171" s="151"/>
      <c r="AX171" s="151"/>
      <c r="AY171" s="151"/>
      <c r="AZ171" s="151"/>
      <c r="BA171" s="151"/>
      <c r="BB171" s="151"/>
      <c r="BC171" s="151"/>
      <c r="BD171" s="151"/>
      <c r="BE171" s="151"/>
      <c r="BF171" s="151"/>
      <c r="BG171" s="151"/>
      <c r="BH171" s="151"/>
      <c r="BI171" s="151"/>
      <c r="BJ171" s="151"/>
      <c r="BK171" s="151"/>
      <c r="BL171" s="151"/>
      <c r="BM171" s="151"/>
      <c r="BN171" s="151"/>
      <c r="BO171" s="151"/>
      <c r="BP171" s="151"/>
      <c r="BQ171" s="151"/>
      <c r="BR171" s="151"/>
      <c r="BS171" s="151"/>
      <c r="BT171" s="151"/>
      <c r="BU171" s="151"/>
      <c r="BV171" s="151"/>
      <c r="BW171" s="151"/>
      <c r="BX171" s="151"/>
      <c r="BY171" s="151"/>
      <c r="BZ171" s="151"/>
      <c r="CA171" s="151"/>
      <c r="CB171" s="151"/>
      <c r="CC171" s="151"/>
      <c r="CD171" s="151"/>
      <c r="CE171" s="151"/>
      <c r="CF171" s="151"/>
      <c r="CG171" s="151"/>
      <c r="CH171" s="151"/>
      <c r="CI171" s="151"/>
      <c r="CJ171" s="151"/>
      <c r="CK171" s="151"/>
      <c r="CL171" s="151"/>
      <c r="CM171" s="151"/>
      <c r="CN171" s="151"/>
      <c r="CO171" s="151"/>
      <c r="CP171" s="151"/>
      <c r="CQ171" s="151"/>
      <c r="CR171" s="151"/>
      <c r="CS171" s="151"/>
      <c r="CT171" s="151"/>
      <c r="CU171" s="151"/>
      <c r="CV171" s="151"/>
      <c r="CW171" s="151"/>
      <c r="CX171" s="151"/>
      <c r="CY171" s="151"/>
      <c r="CZ171" s="151"/>
      <c r="DA171" s="151"/>
      <c r="DB171" s="151"/>
      <c r="DC171" s="151"/>
      <c r="DD171" s="151"/>
      <c r="DE171" s="151"/>
      <c r="DF171" s="151"/>
      <c r="DG171" s="151"/>
      <c r="DH171" s="151"/>
      <c r="DI171" s="151"/>
      <c r="DJ171" s="151"/>
      <c r="DK171" s="151"/>
      <c r="DL171" s="151"/>
      <c r="DM171" s="151"/>
      <c r="DN171" s="151"/>
      <c r="DO171" s="151"/>
      <c r="DP171" s="151"/>
      <c r="DQ171" s="151"/>
      <c r="DR171" s="151"/>
      <c r="DS171" s="151"/>
      <c r="DT171" s="151"/>
      <c r="DU171" s="151"/>
      <c r="DV171" s="151"/>
      <c r="DW171" s="151"/>
      <c r="DX171" s="151"/>
      <c r="DY171" s="151"/>
      <c r="DZ171" s="151"/>
      <c r="EA171" s="151"/>
      <c r="EB171" s="151"/>
      <c r="EC171" s="151"/>
      <c r="ED171" s="151"/>
      <c r="EE171" s="151"/>
      <c r="EF171" s="151"/>
      <c r="EG171" s="151"/>
      <c r="EH171" s="151"/>
      <c r="EI171" s="151"/>
      <c r="EJ171" s="151"/>
      <c r="EK171" s="151"/>
      <c r="EL171" s="151"/>
      <c r="EM171" s="151"/>
      <c r="EN171" s="151"/>
      <c r="EO171" s="151"/>
      <c r="EP171" s="151"/>
      <c r="EQ171" s="151"/>
      <c r="ER171" s="151"/>
      <c r="ES171" s="151"/>
      <c r="ET171" s="151"/>
      <c r="EU171" s="151"/>
      <c r="EV171" s="151"/>
      <c r="EW171" s="151"/>
      <c r="EX171" s="69"/>
      <c r="EY171" s="69"/>
      <c r="EZ171" s="69"/>
      <c r="FA171" s="69"/>
      <c r="FB171" s="69"/>
      <c r="FC171" s="69"/>
      <c r="FD171" s="69"/>
      <c r="FE171" s="69"/>
      <c r="FF171" s="69"/>
      <c r="FG171" s="69"/>
      <c r="FH171" s="69"/>
      <c r="FI171" s="69"/>
      <c r="FJ171" s="69"/>
      <c r="FK171" s="69"/>
      <c r="FL171" s="69"/>
      <c r="FM171" s="69"/>
      <c r="FN171" s="69"/>
      <c r="FO171" s="69"/>
      <c r="FP171" s="69"/>
      <c r="FQ171" s="69"/>
      <c r="FR171" s="69"/>
      <c r="FS171" s="69"/>
      <c r="FT171" s="69"/>
      <c r="FU171" s="69"/>
      <c r="FV171" s="69"/>
      <c r="FW171" s="69"/>
      <c r="FX171" s="69"/>
      <c r="FY171" s="69"/>
      <c r="FZ171" s="69"/>
      <c r="GA171" s="69"/>
      <c r="GB171" s="69"/>
      <c r="GC171" s="69"/>
      <c r="GD171" s="69"/>
      <c r="GE171" s="69"/>
      <c r="GF171" s="69"/>
      <c r="GG171" s="69"/>
      <c r="GH171" s="69"/>
      <c r="GI171" s="69"/>
      <c r="GJ171" s="69"/>
      <c r="GK171" s="69"/>
      <c r="GL171" s="69"/>
      <c r="GM171" s="69"/>
      <c r="GN171" s="69"/>
      <c r="GO171" s="69"/>
      <c r="GP171" s="69"/>
      <c r="GQ171" s="69"/>
      <c r="GR171" s="69"/>
      <c r="GS171" s="69"/>
      <c r="GT171" s="69"/>
      <c r="GU171" s="69"/>
      <c r="GV171" s="69"/>
      <c r="GW171" s="69"/>
      <c r="GX171" s="69"/>
      <c r="GY171" s="69"/>
      <c r="GZ171" s="69"/>
      <c r="HA171" s="69"/>
      <c r="HB171" s="69"/>
      <c r="HC171" s="69"/>
      <c r="HD171" s="69"/>
      <c r="HE171" s="69"/>
      <c r="HF171" s="69"/>
      <c r="HG171" s="69"/>
      <c r="HH171" s="69"/>
      <c r="HI171" s="69"/>
      <c r="HJ171" s="69"/>
      <c r="HK171" s="69"/>
    </row>
    <row r="172" spans="1:219" s="70" customFormat="1" ht="12.75" customHeight="1" x14ac:dyDescent="0.25">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c r="AL172" s="151"/>
      <c r="AM172" s="151"/>
      <c r="AN172" s="151"/>
      <c r="AO172" s="151"/>
      <c r="AP172" s="151"/>
      <c r="AQ172" s="151"/>
      <c r="AR172" s="151"/>
      <c r="AS172" s="151"/>
      <c r="AT172" s="151"/>
      <c r="AU172" s="151"/>
      <c r="AV172" s="151"/>
      <c r="AW172" s="151"/>
      <c r="AX172" s="151"/>
      <c r="AY172" s="151"/>
      <c r="AZ172" s="151"/>
      <c r="BA172" s="151"/>
      <c r="BB172" s="151"/>
      <c r="BC172" s="151"/>
      <c r="BD172" s="151"/>
      <c r="BE172" s="151"/>
      <c r="BF172" s="151"/>
      <c r="BG172" s="151"/>
      <c r="BH172" s="151"/>
      <c r="BI172" s="151"/>
      <c r="BJ172" s="151"/>
      <c r="BK172" s="151"/>
      <c r="BL172" s="151"/>
      <c r="BM172" s="151"/>
      <c r="BN172" s="151"/>
      <c r="BO172" s="151"/>
      <c r="BP172" s="151"/>
      <c r="BQ172" s="151"/>
      <c r="BR172" s="151"/>
      <c r="BS172" s="151"/>
      <c r="BT172" s="151"/>
      <c r="BU172" s="151"/>
      <c r="BV172" s="151"/>
      <c r="BW172" s="151"/>
      <c r="BX172" s="151"/>
      <c r="BY172" s="151"/>
      <c r="BZ172" s="151"/>
      <c r="CA172" s="151"/>
      <c r="CB172" s="151"/>
      <c r="CC172" s="151"/>
      <c r="CD172" s="151"/>
      <c r="CE172" s="151"/>
      <c r="CF172" s="151"/>
      <c r="CG172" s="151"/>
      <c r="CH172" s="151"/>
      <c r="CI172" s="151"/>
      <c r="CJ172" s="151"/>
      <c r="CK172" s="151"/>
      <c r="CL172" s="151"/>
      <c r="CM172" s="151"/>
      <c r="CN172" s="151"/>
      <c r="CO172" s="151"/>
      <c r="CP172" s="151"/>
      <c r="CQ172" s="151"/>
      <c r="CR172" s="151"/>
      <c r="CS172" s="151"/>
      <c r="CT172" s="151"/>
      <c r="CU172" s="151"/>
      <c r="CV172" s="151"/>
      <c r="CW172" s="151"/>
      <c r="CX172" s="151"/>
      <c r="CY172" s="151"/>
      <c r="CZ172" s="151"/>
      <c r="DA172" s="151"/>
      <c r="DB172" s="151"/>
      <c r="DC172" s="151"/>
      <c r="DD172" s="151"/>
      <c r="DE172" s="151"/>
      <c r="DF172" s="151"/>
      <c r="DG172" s="151"/>
      <c r="DH172" s="151"/>
      <c r="DI172" s="151"/>
      <c r="DJ172" s="151"/>
      <c r="DK172" s="151"/>
      <c r="DL172" s="151"/>
      <c r="DM172" s="151"/>
      <c r="DN172" s="151"/>
      <c r="DO172" s="151"/>
      <c r="DP172" s="151"/>
      <c r="DQ172" s="151"/>
      <c r="DR172" s="151"/>
      <c r="DS172" s="151"/>
      <c r="DT172" s="151"/>
      <c r="DU172" s="151"/>
      <c r="DV172" s="151"/>
      <c r="DW172" s="151"/>
      <c r="DX172" s="151"/>
      <c r="DY172" s="151"/>
      <c r="DZ172" s="151"/>
      <c r="EA172" s="151"/>
      <c r="EB172" s="151"/>
      <c r="EC172" s="151"/>
      <c r="ED172" s="151"/>
      <c r="EE172" s="151"/>
      <c r="EF172" s="151"/>
      <c r="EG172" s="151"/>
      <c r="EH172" s="151"/>
      <c r="EI172" s="151"/>
      <c r="EJ172" s="151"/>
      <c r="EK172" s="151"/>
      <c r="EL172" s="151"/>
      <c r="EM172" s="151"/>
      <c r="EN172" s="151"/>
      <c r="EO172" s="151"/>
      <c r="EP172" s="151"/>
      <c r="EQ172" s="151"/>
      <c r="ER172" s="151"/>
      <c r="ES172" s="151"/>
      <c r="ET172" s="151"/>
      <c r="EU172" s="151"/>
      <c r="EV172" s="151"/>
      <c r="EW172" s="151"/>
      <c r="EX172" s="69"/>
      <c r="EY172" s="69"/>
      <c r="EZ172" s="69"/>
      <c r="FA172" s="69"/>
      <c r="FB172" s="69"/>
      <c r="FC172" s="69"/>
      <c r="FD172" s="69"/>
      <c r="FE172" s="69"/>
      <c r="FF172" s="69"/>
      <c r="FG172" s="69"/>
      <c r="FH172" s="69"/>
      <c r="FI172" s="69"/>
      <c r="FJ172" s="69"/>
      <c r="FK172" s="69"/>
      <c r="FL172" s="69"/>
      <c r="FM172" s="69"/>
      <c r="FN172" s="69"/>
      <c r="FO172" s="69"/>
      <c r="FP172" s="69"/>
      <c r="FQ172" s="69"/>
      <c r="FR172" s="69"/>
      <c r="FS172" s="69"/>
      <c r="FT172" s="69"/>
      <c r="FU172" s="69"/>
      <c r="FV172" s="69"/>
      <c r="FW172" s="69"/>
      <c r="FX172" s="69"/>
      <c r="FY172" s="69"/>
      <c r="FZ172" s="69"/>
      <c r="GA172" s="69"/>
      <c r="GB172" s="69"/>
      <c r="GC172" s="69"/>
      <c r="GD172" s="69"/>
      <c r="GE172" s="69"/>
      <c r="GF172" s="69"/>
      <c r="GG172" s="69"/>
      <c r="GH172" s="69"/>
      <c r="GI172" s="69"/>
      <c r="GJ172" s="69"/>
      <c r="GK172" s="69"/>
      <c r="GL172" s="69"/>
      <c r="GM172" s="69"/>
      <c r="GN172" s="69"/>
      <c r="GO172" s="69"/>
      <c r="GP172" s="69"/>
      <c r="GQ172" s="69"/>
      <c r="GR172" s="69"/>
      <c r="GS172" s="69"/>
      <c r="GT172" s="69"/>
      <c r="GU172" s="69"/>
      <c r="GV172" s="69"/>
      <c r="GW172" s="69"/>
      <c r="GX172" s="69"/>
      <c r="GY172" s="69"/>
      <c r="GZ172" s="69"/>
      <c r="HA172" s="69"/>
      <c r="HB172" s="69"/>
      <c r="HC172" s="69"/>
      <c r="HD172" s="69"/>
      <c r="HE172" s="69"/>
      <c r="HF172" s="69"/>
      <c r="HG172" s="69"/>
      <c r="HH172" s="69"/>
      <c r="HI172" s="69"/>
      <c r="HJ172" s="69"/>
      <c r="HK172" s="69"/>
    </row>
    <row r="173" spans="1:219" s="70" customFormat="1" ht="12.75" customHeight="1" x14ac:dyDescent="0.25">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151"/>
      <c r="AV173" s="151"/>
      <c r="AW173" s="151"/>
      <c r="AX173" s="151"/>
      <c r="AY173" s="151"/>
      <c r="AZ173" s="151"/>
      <c r="BA173" s="151"/>
      <c r="BB173" s="151"/>
      <c r="BC173" s="151"/>
      <c r="BD173" s="151"/>
      <c r="BE173" s="151"/>
      <c r="BF173" s="151"/>
      <c r="BG173" s="151"/>
      <c r="BH173" s="151"/>
      <c r="BI173" s="151"/>
      <c r="BJ173" s="151"/>
      <c r="BK173" s="151"/>
      <c r="BL173" s="151"/>
      <c r="BM173" s="151"/>
      <c r="BN173" s="151"/>
      <c r="BO173" s="151"/>
      <c r="BP173" s="151"/>
      <c r="BQ173" s="151"/>
      <c r="BR173" s="151"/>
      <c r="BS173" s="151"/>
      <c r="BT173" s="151"/>
      <c r="BU173" s="151"/>
      <c r="BV173" s="151"/>
      <c r="BW173" s="151"/>
      <c r="BX173" s="151"/>
      <c r="BY173" s="151"/>
      <c r="BZ173" s="151"/>
      <c r="CA173" s="151"/>
      <c r="CB173" s="151"/>
      <c r="CC173" s="151"/>
      <c r="CD173" s="151"/>
      <c r="CE173" s="151"/>
      <c r="CF173" s="151"/>
      <c r="CG173" s="151"/>
      <c r="CH173" s="151"/>
      <c r="CI173" s="151"/>
      <c r="CJ173" s="151"/>
      <c r="CK173" s="151"/>
      <c r="CL173" s="151"/>
      <c r="CM173" s="151"/>
      <c r="CN173" s="151"/>
      <c r="CO173" s="151"/>
      <c r="CP173" s="151"/>
      <c r="CQ173" s="151"/>
      <c r="CR173" s="151"/>
      <c r="CS173" s="151"/>
      <c r="CT173" s="151"/>
      <c r="CU173" s="151"/>
      <c r="CV173" s="151"/>
      <c r="CW173" s="151"/>
      <c r="CX173" s="151"/>
      <c r="CY173" s="151"/>
      <c r="CZ173" s="151"/>
      <c r="DA173" s="151"/>
      <c r="DB173" s="151"/>
      <c r="DC173" s="151"/>
      <c r="DD173" s="151"/>
      <c r="DE173" s="151"/>
      <c r="DF173" s="151"/>
      <c r="DG173" s="151"/>
      <c r="DH173" s="151"/>
      <c r="DI173" s="151"/>
      <c r="DJ173" s="151"/>
      <c r="DK173" s="151"/>
      <c r="DL173" s="151"/>
      <c r="DM173" s="151"/>
      <c r="DN173" s="151"/>
      <c r="DO173" s="151"/>
      <c r="DP173" s="151"/>
      <c r="DQ173" s="151"/>
      <c r="DR173" s="151"/>
      <c r="DS173" s="151"/>
      <c r="DT173" s="151"/>
      <c r="DU173" s="151"/>
      <c r="DV173" s="151"/>
      <c r="DW173" s="151"/>
      <c r="DX173" s="151"/>
      <c r="DY173" s="151"/>
      <c r="DZ173" s="151"/>
      <c r="EA173" s="151"/>
      <c r="EB173" s="151"/>
      <c r="EC173" s="151"/>
      <c r="ED173" s="151"/>
      <c r="EE173" s="151"/>
      <c r="EF173" s="151"/>
      <c r="EG173" s="151"/>
      <c r="EH173" s="151"/>
      <c r="EI173" s="151"/>
      <c r="EJ173" s="151"/>
      <c r="EK173" s="151"/>
      <c r="EL173" s="151"/>
      <c r="EM173" s="151"/>
      <c r="EN173" s="151"/>
      <c r="EO173" s="151"/>
      <c r="EP173" s="151"/>
      <c r="EQ173" s="151"/>
      <c r="ER173" s="151"/>
      <c r="ES173" s="151"/>
      <c r="ET173" s="151"/>
      <c r="EU173" s="151"/>
      <c r="EV173" s="151"/>
      <c r="EW173" s="151"/>
      <c r="EX173" s="69"/>
      <c r="EY173" s="69"/>
      <c r="EZ173" s="69"/>
      <c r="FA173" s="69"/>
      <c r="FB173" s="69"/>
      <c r="FC173" s="69"/>
      <c r="FD173" s="69"/>
      <c r="FE173" s="69"/>
      <c r="FF173" s="69"/>
      <c r="FG173" s="69"/>
      <c r="FH173" s="69"/>
      <c r="FI173" s="69"/>
      <c r="FJ173" s="69"/>
      <c r="FK173" s="69"/>
      <c r="FL173" s="69"/>
      <c r="FM173" s="69"/>
      <c r="FN173" s="69"/>
      <c r="FO173" s="69"/>
      <c r="FP173" s="69"/>
      <c r="FQ173" s="69"/>
      <c r="FR173" s="69"/>
      <c r="FS173" s="69"/>
      <c r="FT173" s="69"/>
      <c r="FU173" s="69"/>
      <c r="FV173" s="69"/>
      <c r="FW173" s="69"/>
      <c r="FX173" s="69"/>
      <c r="FY173" s="69"/>
      <c r="FZ173" s="69"/>
      <c r="GA173" s="69"/>
      <c r="GB173" s="69"/>
      <c r="GC173" s="69"/>
      <c r="GD173" s="69"/>
      <c r="GE173" s="69"/>
      <c r="GF173" s="69"/>
      <c r="GG173" s="69"/>
      <c r="GH173" s="69"/>
      <c r="GI173" s="69"/>
      <c r="GJ173" s="69"/>
      <c r="GK173" s="69"/>
      <c r="GL173" s="69"/>
      <c r="GM173" s="69"/>
      <c r="GN173" s="69"/>
      <c r="GO173" s="69"/>
      <c r="GP173" s="69"/>
      <c r="GQ173" s="69"/>
      <c r="GR173" s="69"/>
      <c r="GS173" s="69"/>
      <c r="GT173" s="69"/>
      <c r="GU173" s="69"/>
      <c r="GV173" s="69"/>
      <c r="GW173" s="69"/>
      <c r="GX173" s="69"/>
      <c r="GY173" s="69"/>
      <c r="GZ173" s="69"/>
      <c r="HA173" s="69"/>
      <c r="HB173" s="69"/>
      <c r="HC173" s="69"/>
      <c r="HD173" s="69"/>
      <c r="HE173" s="69"/>
      <c r="HF173" s="69"/>
      <c r="HG173" s="69"/>
      <c r="HH173" s="69"/>
      <c r="HI173" s="69"/>
      <c r="HJ173" s="69"/>
      <c r="HK173" s="69"/>
    </row>
    <row r="174" spans="1:219" s="70" customFormat="1" ht="12.75" customHeight="1" x14ac:dyDescent="0.25">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c r="AL174" s="151"/>
      <c r="AM174" s="151"/>
      <c r="AN174" s="151"/>
      <c r="AO174" s="151"/>
      <c r="AP174" s="151"/>
      <c r="AQ174" s="151"/>
      <c r="AR174" s="151"/>
      <c r="AS174" s="151"/>
      <c r="AT174" s="151"/>
      <c r="AU174" s="151"/>
      <c r="AV174" s="151"/>
      <c r="AW174" s="151"/>
      <c r="AX174" s="151"/>
      <c r="AY174" s="151"/>
      <c r="AZ174" s="151"/>
      <c r="BA174" s="151"/>
      <c r="BB174" s="151"/>
      <c r="BC174" s="151"/>
      <c r="BD174" s="151"/>
      <c r="BE174" s="151"/>
      <c r="BF174" s="151"/>
      <c r="BG174" s="151"/>
      <c r="BH174" s="151"/>
      <c r="BI174" s="151"/>
      <c r="BJ174" s="151"/>
      <c r="BK174" s="151"/>
      <c r="BL174" s="151"/>
      <c r="BM174" s="151"/>
      <c r="BN174" s="151"/>
      <c r="BO174" s="151"/>
      <c r="BP174" s="151"/>
      <c r="BQ174" s="151"/>
      <c r="BR174" s="151"/>
      <c r="BS174" s="151"/>
      <c r="BT174" s="151"/>
      <c r="BU174" s="151"/>
      <c r="BV174" s="151"/>
      <c r="BW174" s="151"/>
      <c r="BX174" s="151"/>
      <c r="BY174" s="151"/>
      <c r="BZ174" s="151"/>
      <c r="CA174" s="151"/>
      <c r="CB174" s="151"/>
      <c r="CC174" s="151"/>
      <c r="CD174" s="151"/>
      <c r="CE174" s="151"/>
      <c r="CF174" s="151"/>
      <c r="CG174" s="151"/>
      <c r="CH174" s="151"/>
      <c r="CI174" s="151"/>
      <c r="CJ174" s="151"/>
      <c r="CK174" s="151"/>
      <c r="CL174" s="151"/>
      <c r="CM174" s="151"/>
      <c r="CN174" s="151"/>
      <c r="CO174" s="151"/>
      <c r="CP174" s="151"/>
      <c r="CQ174" s="151"/>
      <c r="CR174" s="151"/>
      <c r="CS174" s="151"/>
      <c r="CT174" s="151"/>
      <c r="CU174" s="151"/>
      <c r="CV174" s="151"/>
      <c r="CW174" s="151"/>
      <c r="CX174" s="151"/>
      <c r="CY174" s="151"/>
      <c r="CZ174" s="151"/>
      <c r="DA174" s="151"/>
      <c r="DB174" s="151"/>
      <c r="DC174" s="151"/>
      <c r="DD174" s="151"/>
      <c r="DE174" s="151"/>
      <c r="DF174" s="151"/>
      <c r="DG174" s="151"/>
      <c r="DH174" s="151"/>
      <c r="DI174" s="151"/>
      <c r="DJ174" s="151"/>
      <c r="DK174" s="151"/>
      <c r="DL174" s="151"/>
      <c r="DM174" s="151"/>
      <c r="DN174" s="151"/>
      <c r="DO174" s="151"/>
      <c r="DP174" s="151"/>
      <c r="DQ174" s="151"/>
      <c r="DR174" s="151"/>
      <c r="DS174" s="151"/>
      <c r="DT174" s="151"/>
      <c r="DU174" s="151"/>
      <c r="DV174" s="151"/>
      <c r="DW174" s="151"/>
      <c r="DX174" s="151"/>
      <c r="DY174" s="151"/>
      <c r="DZ174" s="151"/>
      <c r="EA174" s="151"/>
      <c r="EB174" s="151"/>
      <c r="EC174" s="151"/>
      <c r="ED174" s="151"/>
      <c r="EE174" s="151"/>
      <c r="EF174" s="151"/>
      <c r="EG174" s="151"/>
      <c r="EH174" s="151"/>
      <c r="EI174" s="151"/>
      <c r="EJ174" s="151"/>
      <c r="EK174" s="151"/>
      <c r="EL174" s="151"/>
      <c r="EM174" s="151"/>
      <c r="EN174" s="151"/>
      <c r="EO174" s="151"/>
      <c r="EP174" s="151"/>
      <c r="EQ174" s="151"/>
      <c r="ER174" s="151"/>
      <c r="ES174" s="151"/>
      <c r="ET174" s="151"/>
      <c r="EU174" s="151"/>
      <c r="EV174" s="151"/>
      <c r="EW174" s="151"/>
      <c r="EX174" s="69"/>
      <c r="EY174" s="69"/>
      <c r="EZ174" s="69"/>
      <c r="FA174" s="69"/>
      <c r="FB174" s="69"/>
      <c r="FC174" s="69"/>
      <c r="FD174" s="69"/>
      <c r="FE174" s="69"/>
      <c r="FF174" s="69"/>
      <c r="FG174" s="69"/>
      <c r="FH174" s="69"/>
      <c r="FI174" s="69"/>
      <c r="FJ174" s="69"/>
      <c r="FK174" s="69"/>
      <c r="FL174" s="69"/>
      <c r="FM174" s="69"/>
      <c r="FN174" s="69"/>
      <c r="FO174" s="69"/>
      <c r="FP174" s="69"/>
      <c r="FQ174" s="69"/>
      <c r="FR174" s="69"/>
      <c r="FS174" s="69"/>
      <c r="FT174" s="69"/>
      <c r="FU174" s="69"/>
      <c r="FV174" s="69"/>
      <c r="FW174" s="69"/>
      <c r="FX174" s="69"/>
      <c r="FY174" s="69"/>
      <c r="FZ174" s="69"/>
      <c r="GA174" s="69"/>
      <c r="GB174" s="69"/>
      <c r="GC174" s="69"/>
      <c r="GD174" s="69"/>
      <c r="GE174" s="69"/>
      <c r="GF174" s="69"/>
      <c r="GG174" s="69"/>
      <c r="GH174" s="69"/>
      <c r="GI174" s="69"/>
      <c r="GJ174" s="69"/>
      <c r="GK174" s="69"/>
      <c r="GL174" s="69"/>
      <c r="GM174" s="69"/>
      <c r="GN174" s="69"/>
      <c r="GO174" s="69"/>
      <c r="GP174" s="69"/>
      <c r="GQ174" s="69"/>
      <c r="GR174" s="69"/>
      <c r="GS174" s="69"/>
      <c r="GT174" s="69"/>
      <c r="GU174" s="69"/>
      <c r="GV174" s="69"/>
      <c r="GW174" s="69"/>
      <c r="GX174" s="69"/>
      <c r="GY174" s="69"/>
      <c r="GZ174" s="69"/>
      <c r="HA174" s="69"/>
      <c r="HB174" s="69"/>
      <c r="HC174" s="69"/>
      <c r="HD174" s="69"/>
      <c r="HE174" s="69"/>
      <c r="HF174" s="69"/>
      <c r="HG174" s="69"/>
      <c r="HH174" s="69"/>
      <c r="HI174" s="69"/>
      <c r="HJ174" s="69"/>
      <c r="HK174" s="69"/>
    </row>
    <row r="175" spans="1:219" s="70" customFormat="1" ht="12.75" customHeight="1" x14ac:dyDescent="0.25">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c r="AL175" s="151"/>
      <c r="AM175" s="151"/>
      <c r="AN175" s="151"/>
      <c r="AO175" s="151"/>
      <c r="AP175" s="151"/>
      <c r="AQ175" s="151"/>
      <c r="AR175" s="151"/>
      <c r="AS175" s="151"/>
      <c r="AT175" s="151"/>
      <c r="AU175" s="151"/>
      <c r="AV175" s="151"/>
      <c r="AW175" s="151"/>
      <c r="AX175" s="151"/>
      <c r="AY175" s="151"/>
      <c r="AZ175" s="151"/>
      <c r="BA175" s="151"/>
      <c r="BB175" s="151"/>
      <c r="BC175" s="151"/>
      <c r="BD175" s="151"/>
      <c r="BE175" s="151"/>
      <c r="BF175" s="151"/>
      <c r="BG175" s="151"/>
      <c r="BH175" s="151"/>
      <c r="BI175" s="151"/>
      <c r="BJ175" s="151"/>
      <c r="BK175" s="151"/>
      <c r="BL175" s="151"/>
      <c r="BM175" s="151"/>
      <c r="BN175" s="151"/>
      <c r="BO175" s="151"/>
      <c r="BP175" s="151"/>
      <c r="BQ175" s="151"/>
      <c r="BR175" s="151"/>
      <c r="BS175" s="151"/>
      <c r="BT175" s="151"/>
      <c r="BU175" s="151"/>
      <c r="BV175" s="151"/>
      <c r="BW175" s="151"/>
      <c r="BX175" s="151"/>
      <c r="BY175" s="151"/>
      <c r="BZ175" s="151"/>
      <c r="CA175" s="151"/>
      <c r="CB175" s="151"/>
      <c r="CC175" s="151"/>
      <c r="CD175" s="151"/>
      <c r="CE175" s="151"/>
      <c r="CF175" s="151"/>
      <c r="CG175" s="151"/>
      <c r="CH175" s="151"/>
      <c r="CI175" s="151"/>
      <c r="CJ175" s="151"/>
      <c r="CK175" s="151"/>
      <c r="CL175" s="151"/>
      <c r="CM175" s="151"/>
      <c r="CN175" s="151"/>
      <c r="CO175" s="151"/>
      <c r="CP175" s="151"/>
      <c r="CQ175" s="151"/>
      <c r="CR175" s="151"/>
      <c r="CS175" s="151"/>
      <c r="CT175" s="151"/>
      <c r="CU175" s="151"/>
      <c r="CV175" s="151"/>
      <c r="CW175" s="151"/>
      <c r="CX175" s="151"/>
      <c r="CY175" s="151"/>
      <c r="CZ175" s="151"/>
      <c r="DA175" s="151"/>
      <c r="DB175" s="151"/>
      <c r="DC175" s="151"/>
      <c r="DD175" s="151"/>
      <c r="DE175" s="151"/>
      <c r="DF175" s="151"/>
      <c r="DG175" s="151"/>
      <c r="DH175" s="151"/>
      <c r="DI175" s="151"/>
      <c r="DJ175" s="151"/>
      <c r="DK175" s="151"/>
      <c r="DL175" s="151"/>
      <c r="DM175" s="151"/>
      <c r="DN175" s="151"/>
      <c r="DO175" s="151"/>
      <c r="DP175" s="151"/>
      <c r="DQ175" s="151"/>
      <c r="DR175" s="151"/>
      <c r="DS175" s="151"/>
      <c r="DT175" s="151"/>
      <c r="DU175" s="151"/>
      <c r="DV175" s="151"/>
      <c r="DW175" s="151"/>
      <c r="DX175" s="151"/>
      <c r="DY175" s="151"/>
      <c r="DZ175" s="151"/>
      <c r="EA175" s="151"/>
      <c r="EB175" s="151"/>
      <c r="EC175" s="151"/>
      <c r="ED175" s="151"/>
      <c r="EE175" s="151"/>
      <c r="EF175" s="151"/>
      <c r="EG175" s="151"/>
      <c r="EH175" s="151"/>
      <c r="EI175" s="151"/>
      <c r="EJ175" s="151"/>
      <c r="EK175" s="151"/>
      <c r="EL175" s="151"/>
      <c r="EM175" s="151"/>
      <c r="EN175" s="151"/>
      <c r="EO175" s="151"/>
      <c r="EP175" s="151"/>
      <c r="EQ175" s="151"/>
      <c r="ER175" s="151"/>
      <c r="ES175" s="151"/>
      <c r="ET175" s="151"/>
      <c r="EU175" s="151"/>
      <c r="EV175" s="151"/>
      <c r="EW175" s="151"/>
      <c r="EX175" s="69"/>
      <c r="EY175" s="69"/>
      <c r="EZ175" s="69"/>
      <c r="FA175" s="69"/>
      <c r="FB175" s="69"/>
      <c r="FC175" s="69"/>
      <c r="FD175" s="69"/>
      <c r="FE175" s="69"/>
      <c r="FF175" s="69"/>
      <c r="FG175" s="69"/>
      <c r="FH175" s="69"/>
      <c r="FI175" s="69"/>
      <c r="FJ175" s="69"/>
      <c r="FK175" s="69"/>
      <c r="FL175" s="69"/>
      <c r="FM175" s="69"/>
      <c r="FN175" s="69"/>
      <c r="FO175" s="69"/>
      <c r="FP175" s="69"/>
      <c r="FQ175" s="69"/>
      <c r="FR175" s="69"/>
      <c r="FS175" s="69"/>
      <c r="FT175" s="69"/>
      <c r="FU175" s="69"/>
      <c r="FV175" s="69"/>
      <c r="FW175" s="69"/>
      <c r="FX175" s="69"/>
      <c r="FY175" s="69"/>
      <c r="FZ175" s="69"/>
      <c r="GA175" s="69"/>
      <c r="GB175" s="69"/>
      <c r="GC175" s="69"/>
      <c r="GD175" s="69"/>
      <c r="GE175" s="69"/>
      <c r="GF175" s="69"/>
      <c r="GG175" s="69"/>
      <c r="GH175" s="69"/>
      <c r="GI175" s="69"/>
      <c r="GJ175" s="69"/>
      <c r="GK175" s="69"/>
      <c r="GL175" s="69"/>
      <c r="GM175" s="69"/>
      <c r="GN175" s="69"/>
      <c r="GO175" s="69"/>
      <c r="GP175" s="69"/>
      <c r="GQ175" s="69"/>
      <c r="GR175" s="69"/>
      <c r="GS175" s="69"/>
      <c r="GT175" s="69"/>
      <c r="GU175" s="69"/>
      <c r="GV175" s="69"/>
      <c r="GW175" s="69"/>
      <c r="GX175" s="69"/>
      <c r="GY175" s="69"/>
      <c r="GZ175" s="69"/>
      <c r="HA175" s="69"/>
      <c r="HB175" s="69"/>
      <c r="HC175" s="69"/>
      <c r="HD175" s="69"/>
      <c r="HE175" s="69"/>
      <c r="HF175" s="69"/>
      <c r="HG175" s="69"/>
      <c r="HH175" s="69"/>
      <c r="HI175" s="69"/>
      <c r="HJ175" s="69"/>
      <c r="HK175" s="69"/>
    </row>
    <row r="176" spans="1:219" s="70" customFormat="1" ht="12.75" customHeight="1" x14ac:dyDescent="0.25">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151"/>
      <c r="AM176" s="151"/>
      <c r="AN176" s="151"/>
      <c r="AO176" s="151"/>
      <c r="AP176" s="151"/>
      <c r="AQ176" s="151"/>
      <c r="AR176" s="151"/>
      <c r="AS176" s="151"/>
      <c r="AT176" s="151"/>
      <c r="AU176" s="151"/>
      <c r="AV176" s="151"/>
      <c r="AW176" s="151"/>
      <c r="AX176" s="151"/>
      <c r="AY176" s="151"/>
      <c r="AZ176" s="151"/>
      <c r="BA176" s="151"/>
      <c r="BB176" s="151"/>
      <c r="BC176" s="151"/>
      <c r="BD176" s="151"/>
      <c r="BE176" s="151"/>
      <c r="BF176" s="151"/>
      <c r="BG176" s="151"/>
      <c r="BH176" s="151"/>
      <c r="BI176" s="151"/>
      <c r="BJ176" s="151"/>
      <c r="BK176" s="151"/>
      <c r="BL176" s="151"/>
      <c r="BM176" s="151"/>
      <c r="BN176" s="151"/>
      <c r="BO176" s="151"/>
      <c r="BP176" s="151"/>
      <c r="BQ176" s="151"/>
      <c r="BR176" s="151"/>
      <c r="BS176" s="151"/>
      <c r="BT176" s="151"/>
      <c r="BU176" s="151"/>
      <c r="BV176" s="151"/>
      <c r="BW176" s="151"/>
      <c r="BX176" s="151"/>
      <c r="BY176" s="151"/>
      <c r="BZ176" s="151"/>
      <c r="CA176" s="151"/>
      <c r="CB176" s="151"/>
      <c r="CC176" s="151"/>
      <c r="CD176" s="151"/>
      <c r="CE176" s="151"/>
      <c r="CF176" s="151"/>
      <c r="CG176" s="151"/>
      <c r="CH176" s="151"/>
      <c r="CI176" s="151"/>
      <c r="CJ176" s="151"/>
      <c r="CK176" s="151"/>
      <c r="CL176" s="151"/>
      <c r="CM176" s="151"/>
      <c r="CN176" s="151"/>
      <c r="CO176" s="151"/>
      <c r="CP176" s="151"/>
      <c r="CQ176" s="151"/>
      <c r="CR176" s="151"/>
      <c r="CS176" s="151"/>
      <c r="CT176" s="151"/>
      <c r="CU176" s="151"/>
      <c r="CV176" s="151"/>
      <c r="CW176" s="151"/>
      <c r="CX176" s="151"/>
      <c r="CY176" s="151"/>
      <c r="CZ176" s="151"/>
      <c r="DA176" s="151"/>
      <c r="DB176" s="151"/>
      <c r="DC176" s="151"/>
      <c r="DD176" s="151"/>
      <c r="DE176" s="151"/>
      <c r="DF176" s="151"/>
      <c r="DG176" s="151"/>
      <c r="DH176" s="151"/>
      <c r="DI176" s="151"/>
      <c r="DJ176" s="151"/>
      <c r="DK176" s="151"/>
      <c r="DL176" s="151"/>
      <c r="DM176" s="151"/>
      <c r="DN176" s="151"/>
      <c r="DO176" s="151"/>
      <c r="DP176" s="151"/>
      <c r="DQ176" s="151"/>
      <c r="DR176" s="151"/>
      <c r="DS176" s="151"/>
      <c r="DT176" s="151"/>
      <c r="DU176" s="151"/>
      <c r="DV176" s="151"/>
      <c r="DW176" s="151"/>
      <c r="DX176" s="151"/>
      <c r="DY176" s="151"/>
      <c r="DZ176" s="151"/>
      <c r="EA176" s="151"/>
      <c r="EB176" s="151"/>
      <c r="EC176" s="151"/>
      <c r="ED176" s="151"/>
      <c r="EE176" s="151"/>
      <c r="EF176" s="151"/>
      <c r="EG176" s="151"/>
      <c r="EH176" s="151"/>
      <c r="EI176" s="151"/>
      <c r="EJ176" s="151"/>
      <c r="EK176" s="151"/>
      <c r="EL176" s="151"/>
      <c r="EM176" s="151"/>
      <c r="EN176" s="151"/>
      <c r="EO176" s="151"/>
      <c r="EP176" s="151"/>
      <c r="EQ176" s="151"/>
      <c r="ER176" s="151"/>
      <c r="ES176" s="151"/>
      <c r="ET176" s="151"/>
      <c r="EU176" s="151"/>
      <c r="EV176" s="151"/>
      <c r="EW176" s="151"/>
      <c r="EX176" s="69"/>
      <c r="EY176" s="69"/>
      <c r="EZ176" s="69"/>
      <c r="FA176" s="69"/>
      <c r="FB176" s="69"/>
      <c r="FC176" s="69"/>
      <c r="FD176" s="69"/>
      <c r="FE176" s="69"/>
      <c r="FF176" s="69"/>
      <c r="FG176" s="69"/>
      <c r="FH176" s="69"/>
      <c r="FI176" s="69"/>
      <c r="FJ176" s="69"/>
      <c r="FK176" s="69"/>
      <c r="FL176" s="69"/>
      <c r="FM176" s="69"/>
      <c r="FN176" s="69"/>
      <c r="FO176" s="69"/>
      <c r="FP176" s="69"/>
      <c r="FQ176" s="69"/>
      <c r="FR176" s="69"/>
      <c r="FS176" s="69"/>
      <c r="FT176" s="69"/>
      <c r="FU176" s="69"/>
      <c r="FV176" s="69"/>
      <c r="FW176" s="69"/>
      <c r="FX176" s="69"/>
      <c r="FY176" s="69"/>
      <c r="FZ176" s="69"/>
      <c r="GA176" s="69"/>
      <c r="GB176" s="69"/>
      <c r="GC176" s="69"/>
      <c r="GD176" s="69"/>
      <c r="GE176" s="69"/>
      <c r="GF176" s="69"/>
      <c r="GG176" s="69"/>
      <c r="GH176" s="69"/>
      <c r="GI176" s="69"/>
      <c r="GJ176" s="69"/>
      <c r="GK176" s="69"/>
      <c r="GL176" s="69"/>
      <c r="GM176" s="69"/>
      <c r="GN176" s="69"/>
      <c r="GO176" s="69"/>
      <c r="GP176" s="69"/>
      <c r="GQ176" s="69"/>
      <c r="GR176" s="69"/>
      <c r="GS176" s="69"/>
      <c r="GT176" s="69"/>
      <c r="GU176" s="69"/>
      <c r="GV176" s="69"/>
      <c r="GW176" s="69"/>
      <c r="GX176" s="69"/>
      <c r="GY176" s="69"/>
      <c r="GZ176" s="69"/>
      <c r="HA176" s="69"/>
      <c r="HB176" s="69"/>
      <c r="HC176" s="69"/>
      <c r="HD176" s="69"/>
      <c r="HE176" s="69"/>
      <c r="HF176" s="69"/>
      <c r="HG176" s="69"/>
      <c r="HH176" s="69"/>
      <c r="HI176" s="69"/>
      <c r="HJ176" s="69"/>
      <c r="HK176" s="69"/>
    </row>
    <row r="177" spans="1:219" s="70" customFormat="1" ht="12.75" customHeight="1" x14ac:dyDescent="0.25">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c r="AL177" s="151"/>
      <c r="AM177" s="151"/>
      <c r="AN177" s="151"/>
      <c r="AO177" s="151"/>
      <c r="AP177" s="151"/>
      <c r="AQ177" s="151"/>
      <c r="AR177" s="151"/>
      <c r="AS177" s="151"/>
      <c r="AT177" s="151"/>
      <c r="AU177" s="151"/>
      <c r="AV177" s="151"/>
      <c r="AW177" s="151"/>
      <c r="AX177" s="151"/>
      <c r="AY177" s="151"/>
      <c r="AZ177" s="151"/>
      <c r="BA177" s="151"/>
      <c r="BB177" s="151"/>
      <c r="BC177" s="151"/>
      <c r="BD177" s="151"/>
      <c r="BE177" s="151"/>
      <c r="BF177" s="151"/>
      <c r="BG177" s="151"/>
      <c r="BH177" s="151"/>
      <c r="BI177" s="151"/>
      <c r="BJ177" s="151"/>
      <c r="BK177" s="151"/>
      <c r="BL177" s="151"/>
      <c r="BM177" s="151"/>
      <c r="BN177" s="151"/>
      <c r="BO177" s="151"/>
      <c r="BP177" s="151"/>
      <c r="BQ177" s="151"/>
      <c r="BR177" s="151"/>
      <c r="BS177" s="151"/>
      <c r="BT177" s="151"/>
      <c r="BU177" s="151"/>
      <c r="BV177" s="151"/>
      <c r="BW177" s="151"/>
      <c r="BX177" s="151"/>
      <c r="BY177" s="151"/>
      <c r="BZ177" s="151"/>
      <c r="CA177" s="151"/>
      <c r="CB177" s="151"/>
      <c r="CC177" s="151"/>
      <c r="CD177" s="151"/>
      <c r="CE177" s="151"/>
      <c r="CF177" s="151"/>
      <c r="CG177" s="151"/>
      <c r="CH177" s="151"/>
      <c r="CI177" s="151"/>
      <c r="CJ177" s="151"/>
      <c r="CK177" s="151"/>
      <c r="CL177" s="151"/>
      <c r="CM177" s="151"/>
      <c r="CN177" s="151"/>
      <c r="CO177" s="151"/>
      <c r="CP177" s="151"/>
      <c r="CQ177" s="151"/>
      <c r="CR177" s="151"/>
      <c r="CS177" s="151"/>
      <c r="CT177" s="151"/>
      <c r="CU177" s="151"/>
      <c r="CV177" s="151"/>
      <c r="CW177" s="151"/>
      <c r="CX177" s="151"/>
      <c r="CY177" s="151"/>
      <c r="CZ177" s="151"/>
      <c r="DA177" s="151"/>
      <c r="DB177" s="151"/>
      <c r="DC177" s="151"/>
      <c r="DD177" s="151"/>
      <c r="DE177" s="151"/>
      <c r="DF177" s="151"/>
      <c r="DG177" s="151"/>
      <c r="DH177" s="151"/>
      <c r="DI177" s="151"/>
      <c r="DJ177" s="151"/>
      <c r="DK177" s="151"/>
      <c r="DL177" s="151"/>
      <c r="DM177" s="151"/>
      <c r="DN177" s="151"/>
      <c r="DO177" s="151"/>
      <c r="DP177" s="151"/>
      <c r="DQ177" s="151"/>
      <c r="DR177" s="151"/>
      <c r="DS177" s="151"/>
      <c r="DT177" s="151"/>
      <c r="DU177" s="151"/>
      <c r="DV177" s="151"/>
      <c r="DW177" s="151"/>
      <c r="DX177" s="151"/>
      <c r="DY177" s="151"/>
      <c r="DZ177" s="151"/>
      <c r="EA177" s="151"/>
      <c r="EB177" s="151"/>
      <c r="EC177" s="151"/>
      <c r="ED177" s="151"/>
      <c r="EE177" s="151"/>
      <c r="EF177" s="151"/>
      <c r="EG177" s="151"/>
      <c r="EH177" s="151"/>
      <c r="EI177" s="151"/>
      <c r="EJ177" s="151"/>
      <c r="EK177" s="151"/>
      <c r="EL177" s="151"/>
      <c r="EM177" s="151"/>
      <c r="EN177" s="151"/>
      <c r="EO177" s="151"/>
      <c r="EP177" s="151"/>
      <c r="EQ177" s="151"/>
      <c r="ER177" s="151"/>
      <c r="ES177" s="151"/>
      <c r="ET177" s="151"/>
      <c r="EU177" s="151"/>
      <c r="EV177" s="151"/>
      <c r="EW177" s="151"/>
      <c r="EX177" s="69"/>
      <c r="EY177" s="69"/>
      <c r="EZ177" s="69"/>
      <c r="FA177" s="69"/>
      <c r="FB177" s="69"/>
      <c r="FC177" s="69"/>
      <c r="FD177" s="69"/>
      <c r="FE177" s="69"/>
      <c r="FF177" s="69"/>
      <c r="FG177" s="69"/>
      <c r="FH177" s="69"/>
      <c r="FI177" s="69"/>
      <c r="FJ177" s="69"/>
      <c r="FK177" s="69"/>
      <c r="FL177" s="69"/>
      <c r="FM177" s="69"/>
      <c r="FN177" s="69"/>
      <c r="FO177" s="69"/>
      <c r="FP177" s="69"/>
      <c r="FQ177" s="69"/>
      <c r="FR177" s="69"/>
      <c r="FS177" s="69"/>
      <c r="FT177" s="69"/>
      <c r="FU177" s="69"/>
      <c r="FV177" s="69"/>
      <c r="FW177" s="69"/>
      <c r="FX177" s="69"/>
      <c r="FY177" s="69"/>
      <c r="FZ177" s="69"/>
      <c r="GA177" s="69"/>
      <c r="GB177" s="69"/>
      <c r="GC177" s="69"/>
      <c r="GD177" s="69"/>
      <c r="GE177" s="69"/>
      <c r="GF177" s="69"/>
      <c r="GG177" s="69"/>
      <c r="GH177" s="69"/>
      <c r="GI177" s="69"/>
      <c r="GJ177" s="69"/>
      <c r="GK177" s="69"/>
      <c r="GL177" s="69"/>
      <c r="GM177" s="69"/>
      <c r="GN177" s="69"/>
      <c r="GO177" s="69"/>
      <c r="GP177" s="69"/>
      <c r="GQ177" s="69"/>
      <c r="GR177" s="69"/>
      <c r="GS177" s="69"/>
      <c r="GT177" s="69"/>
      <c r="GU177" s="69"/>
      <c r="GV177" s="69"/>
      <c r="GW177" s="69"/>
      <c r="GX177" s="69"/>
      <c r="GY177" s="69"/>
      <c r="GZ177" s="69"/>
      <c r="HA177" s="69"/>
      <c r="HB177" s="69"/>
      <c r="HC177" s="69"/>
      <c r="HD177" s="69"/>
      <c r="HE177" s="69"/>
      <c r="HF177" s="69"/>
      <c r="HG177" s="69"/>
      <c r="HH177" s="69"/>
      <c r="HI177" s="69"/>
      <c r="HJ177" s="69"/>
      <c r="HK177" s="69"/>
    </row>
    <row r="178" spans="1:219" s="70" customFormat="1" ht="12.75" customHeight="1" x14ac:dyDescent="0.25">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1"/>
      <c r="AM178" s="151"/>
      <c r="AN178" s="151"/>
      <c r="AO178" s="151"/>
      <c r="AP178" s="151"/>
      <c r="AQ178" s="151"/>
      <c r="AR178" s="151"/>
      <c r="AS178" s="151"/>
      <c r="AT178" s="151"/>
      <c r="AU178" s="151"/>
      <c r="AV178" s="151"/>
      <c r="AW178" s="151"/>
      <c r="AX178" s="151"/>
      <c r="AY178" s="151"/>
      <c r="AZ178" s="151"/>
      <c r="BA178" s="151"/>
      <c r="BB178" s="151"/>
      <c r="BC178" s="151"/>
      <c r="BD178" s="151"/>
      <c r="BE178" s="151"/>
      <c r="BF178" s="151"/>
      <c r="BG178" s="151"/>
      <c r="BH178" s="151"/>
      <c r="BI178" s="151"/>
      <c r="BJ178" s="151"/>
      <c r="BK178" s="151"/>
      <c r="BL178" s="151"/>
      <c r="BM178" s="151"/>
      <c r="BN178" s="151"/>
      <c r="BO178" s="151"/>
      <c r="BP178" s="151"/>
      <c r="BQ178" s="151"/>
      <c r="BR178" s="151"/>
      <c r="BS178" s="151"/>
      <c r="BT178" s="151"/>
      <c r="BU178" s="151"/>
      <c r="BV178" s="151"/>
      <c r="BW178" s="151"/>
      <c r="BX178" s="151"/>
      <c r="BY178" s="151"/>
      <c r="BZ178" s="151"/>
      <c r="CA178" s="151"/>
      <c r="CB178" s="151"/>
      <c r="CC178" s="151"/>
      <c r="CD178" s="151"/>
      <c r="CE178" s="151"/>
      <c r="CF178" s="151"/>
      <c r="CG178" s="151"/>
      <c r="CH178" s="151"/>
      <c r="CI178" s="151"/>
      <c r="CJ178" s="151"/>
      <c r="CK178" s="151"/>
      <c r="CL178" s="151"/>
      <c r="CM178" s="151"/>
      <c r="CN178" s="151"/>
      <c r="CO178" s="151"/>
      <c r="CP178" s="151"/>
      <c r="CQ178" s="151"/>
      <c r="CR178" s="151"/>
      <c r="CS178" s="151"/>
      <c r="CT178" s="151"/>
      <c r="CU178" s="151"/>
      <c r="CV178" s="151"/>
      <c r="CW178" s="151"/>
      <c r="CX178" s="151"/>
      <c r="CY178" s="151"/>
      <c r="CZ178" s="151"/>
      <c r="DA178" s="151"/>
      <c r="DB178" s="151"/>
      <c r="DC178" s="151"/>
      <c r="DD178" s="151"/>
      <c r="DE178" s="151"/>
      <c r="DF178" s="151"/>
      <c r="DG178" s="151"/>
      <c r="DH178" s="151"/>
      <c r="DI178" s="151"/>
      <c r="DJ178" s="151"/>
      <c r="DK178" s="151"/>
      <c r="DL178" s="151"/>
      <c r="DM178" s="151"/>
      <c r="DN178" s="151"/>
      <c r="DO178" s="151"/>
      <c r="DP178" s="151"/>
      <c r="DQ178" s="151"/>
      <c r="DR178" s="151"/>
      <c r="DS178" s="151"/>
      <c r="DT178" s="151"/>
      <c r="DU178" s="151"/>
      <c r="DV178" s="151"/>
      <c r="DW178" s="151"/>
      <c r="DX178" s="151"/>
      <c r="DY178" s="151"/>
      <c r="DZ178" s="151"/>
      <c r="EA178" s="151"/>
      <c r="EB178" s="151"/>
      <c r="EC178" s="151"/>
      <c r="ED178" s="151"/>
      <c r="EE178" s="151"/>
      <c r="EF178" s="151"/>
      <c r="EG178" s="151"/>
      <c r="EH178" s="151"/>
      <c r="EI178" s="151"/>
      <c r="EJ178" s="151"/>
      <c r="EK178" s="151"/>
      <c r="EL178" s="151"/>
      <c r="EM178" s="151"/>
      <c r="EN178" s="151"/>
      <c r="EO178" s="151"/>
      <c r="EP178" s="151"/>
      <c r="EQ178" s="151"/>
      <c r="ER178" s="151"/>
      <c r="ES178" s="151"/>
      <c r="ET178" s="151"/>
      <c r="EU178" s="151"/>
      <c r="EV178" s="151"/>
      <c r="EW178" s="151"/>
      <c r="EX178" s="69"/>
      <c r="EY178" s="69"/>
      <c r="EZ178" s="69"/>
      <c r="FA178" s="69"/>
      <c r="FB178" s="69"/>
      <c r="FC178" s="69"/>
      <c r="FD178" s="69"/>
      <c r="FE178" s="69"/>
      <c r="FF178" s="69"/>
      <c r="FG178" s="69"/>
      <c r="FH178" s="69"/>
      <c r="FI178" s="69"/>
      <c r="FJ178" s="69"/>
      <c r="FK178" s="69"/>
      <c r="FL178" s="69"/>
      <c r="FM178" s="69"/>
      <c r="FN178" s="69"/>
      <c r="FO178" s="69"/>
      <c r="FP178" s="69"/>
      <c r="FQ178" s="69"/>
      <c r="FR178" s="69"/>
      <c r="FS178" s="69"/>
      <c r="FT178" s="69"/>
      <c r="FU178" s="69"/>
      <c r="FV178" s="69"/>
      <c r="FW178" s="69"/>
      <c r="FX178" s="69"/>
      <c r="FY178" s="69"/>
      <c r="FZ178" s="69"/>
      <c r="GA178" s="69"/>
      <c r="GB178" s="69"/>
      <c r="GC178" s="69"/>
      <c r="GD178" s="69"/>
      <c r="GE178" s="69"/>
      <c r="GF178" s="69"/>
      <c r="GG178" s="69"/>
      <c r="GH178" s="69"/>
      <c r="GI178" s="69"/>
      <c r="GJ178" s="69"/>
      <c r="GK178" s="69"/>
      <c r="GL178" s="69"/>
      <c r="GM178" s="69"/>
      <c r="GN178" s="69"/>
      <c r="GO178" s="69"/>
      <c r="GP178" s="69"/>
      <c r="GQ178" s="69"/>
      <c r="GR178" s="69"/>
      <c r="GS178" s="69"/>
      <c r="GT178" s="69"/>
      <c r="GU178" s="69"/>
      <c r="GV178" s="69"/>
      <c r="GW178" s="69"/>
      <c r="GX178" s="69"/>
      <c r="GY178" s="69"/>
      <c r="GZ178" s="69"/>
      <c r="HA178" s="69"/>
      <c r="HB178" s="69"/>
      <c r="HC178" s="69"/>
      <c r="HD178" s="69"/>
      <c r="HE178" s="69"/>
      <c r="HF178" s="69"/>
      <c r="HG178" s="69"/>
      <c r="HH178" s="69"/>
      <c r="HI178" s="69"/>
      <c r="HJ178" s="69"/>
      <c r="HK178" s="69"/>
    </row>
    <row r="179" spans="1:219" s="70" customFormat="1" ht="12.75" customHeight="1" x14ac:dyDescent="0.25">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1"/>
      <c r="AM179" s="151"/>
      <c r="AN179" s="151"/>
      <c r="AO179" s="151"/>
      <c r="AP179" s="151"/>
      <c r="AQ179" s="151"/>
      <c r="AR179" s="151"/>
      <c r="AS179" s="151"/>
      <c r="AT179" s="151"/>
      <c r="AU179" s="151"/>
      <c r="AV179" s="151"/>
      <c r="AW179" s="151"/>
      <c r="AX179" s="151"/>
      <c r="AY179" s="151"/>
      <c r="AZ179" s="151"/>
      <c r="BA179" s="151"/>
      <c r="BB179" s="151"/>
      <c r="BC179" s="151"/>
      <c r="BD179" s="151"/>
      <c r="BE179" s="151"/>
      <c r="BF179" s="151"/>
      <c r="BG179" s="151"/>
      <c r="BH179" s="151"/>
      <c r="BI179" s="151"/>
      <c r="BJ179" s="151"/>
      <c r="BK179" s="151"/>
      <c r="BL179" s="151"/>
      <c r="BM179" s="151"/>
      <c r="BN179" s="151"/>
      <c r="BO179" s="151"/>
      <c r="BP179" s="151"/>
      <c r="BQ179" s="151"/>
      <c r="BR179" s="151"/>
      <c r="BS179" s="151"/>
      <c r="BT179" s="151"/>
      <c r="BU179" s="151"/>
      <c r="BV179" s="151"/>
      <c r="BW179" s="151"/>
      <c r="BX179" s="151"/>
      <c r="BY179" s="151"/>
      <c r="BZ179" s="151"/>
      <c r="CA179" s="151"/>
      <c r="CB179" s="151"/>
      <c r="CC179" s="151"/>
      <c r="CD179" s="151"/>
      <c r="CE179" s="151"/>
      <c r="CF179" s="151"/>
      <c r="CG179" s="151"/>
      <c r="CH179" s="151"/>
      <c r="CI179" s="151"/>
      <c r="CJ179" s="151"/>
      <c r="CK179" s="151"/>
      <c r="CL179" s="151"/>
      <c r="CM179" s="151"/>
      <c r="CN179" s="151"/>
      <c r="CO179" s="151"/>
      <c r="CP179" s="151"/>
      <c r="CQ179" s="151"/>
      <c r="CR179" s="151"/>
      <c r="CS179" s="151"/>
      <c r="CT179" s="151"/>
      <c r="CU179" s="151"/>
      <c r="CV179" s="151"/>
      <c r="CW179" s="151"/>
      <c r="CX179" s="151"/>
      <c r="CY179" s="151"/>
      <c r="CZ179" s="151"/>
      <c r="DA179" s="151"/>
      <c r="DB179" s="151"/>
      <c r="DC179" s="151"/>
      <c r="DD179" s="151"/>
      <c r="DE179" s="151"/>
      <c r="DF179" s="151"/>
      <c r="DG179" s="151"/>
      <c r="DH179" s="151"/>
      <c r="DI179" s="151"/>
      <c r="DJ179" s="151"/>
      <c r="DK179" s="151"/>
      <c r="DL179" s="151"/>
      <c r="DM179" s="151"/>
      <c r="DN179" s="151"/>
      <c r="DO179" s="151"/>
      <c r="DP179" s="151"/>
      <c r="DQ179" s="151"/>
      <c r="DR179" s="151"/>
      <c r="DS179" s="151"/>
      <c r="DT179" s="151"/>
      <c r="DU179" s="151"/>
      <c r="DV179" s="151"/>
      <c r="DW179" s="151"/>
      <c r="DX179" s="151"/>
      <c r="DY179" s="151"/>
      <c r="DZ179" s="151"/>
      <c r="EA179" s="151"/>
      <c r="EB179" s="151"/>
      <c r="EC179" s="151"/>
      <c r="ED179" s="151"/>
      <c r="EE179" s="151"/>
      <c r="EF179" s="151"/>
      <c r="EG179" s="151"/>
      <c r="EH179" s="151"/>
      <c r="EI179" s="151"/>
      <c r="EJ179" s="151"/>
      <c r="EK179" s="151"/>
      <c r="EL179" s="151"/>
      <c r="EM179" s="151"/>
      <c r="EN179" s="151"/>
      <c r="EO179" s="151"/>
      <c r="EP179" s="151"/>
      <c r="EQ179" s="151"/>
      <c r="ER179" s="151"/>
      <c r="ES179" s="151"/>
      <c r="ET179" s="151"/>
      <c r="EU179" s="151"/>
      <c r="EV179" s="151"/>
      <c r="EW179" s="151"/>
      <c r="EX179" s="69"/>
      <c r="EY179" s="69"/>
      <c r="EZ179" s="69"/>
      <c r="FA179" s="69"/>
      <c r="FB179" s="69"/>
      <c r="FC179" s="69"/>
      <c r="FD179" s="69"/>
      <c r="FE179" s="69"/>
      <c r="FF179" s="69"/>
      <c r="FG179" s="69"/>
      <c r="FH179" s="69"/>
      <c r="FI179" s="69"/>
      <c r="FJ179" s="69"/>
      <c r="FK179" s="69"/>
      <c r="FL179" s="69"/>
      <c r="FM179" s="69"/>
      <c r="FN179" s="69"/>
      <c r="FO179" s="69"/>
      <c r="FP179" s="69"/>
      <c r="FQ179" s="69"/>
      <c r="FR179" s="69"/>
      <c r="FS179" s="69"/>
      <c r="FT179" s="69"/>
      <c r="FU179" s="69"/>
      <c r="FV179" s="69"/>
      <c r="FW179" s="69"/>
      <c r="FX179" s="69"/>
      <c r="FY179" s="69"/>
      <c r="FZ179" s="69"/>
      <c r="GA179" s="69"/>
      <c r="GB179" s="69"/>
      <c r="GC179" s="69"/>
      <c r="GD179" s="69"/>
      <c r="GE179" s="69"/>
      <c r="GF179" s="69"/>
      <c r="GG179" s="69"/>
      <c r="GH179" s="69"/>
      <c r="GI179" s="69"/>
      <c r="GJ179" s="69"/>
      <c r="GK179" s="69"/>
      <c r="GL179" s="69"/>
      <c r="GM179" s="69"/>
      <c r="GN179" s="69"/>
      <c r="GO179" s="69"/>
      <c r="GP179" s="69"/>
      <c r="GQ179" s="69"/>
      <c r="GR179" s="69"/>
      <c r="GS179" s="69"/>
      <c r="GT179" s="69"/>
      <c r="GU179" s="69"/>
      <c r="GV179" s="69"/>
      <c r="GW179" s="69"/>
      <c r="GX179" s="69"/>
      <c r="GY179" s="69"/>
      <c r="GZ179" s="69"/>
      <c r="HA179" s="69"/>
      <c r="HB179" s="69"/>
      <c r="HC179" s="69"/>
      <c r="HD179" s="69"/>
      <c r="HE179" s="69"/>
      <c r="HF179" s="69"/>
      <c r="HG179" s="69"/>
      <c r="HH179" s="69"/>
      <c r="HI179" s="69"/>
      <c r="HJ179" s="69"/>
      <c r="HK179" s="69"/>
    </row>
    <row r="180" spans="1:219" s="70" customFormat="1" ht="12.75" customHeight="1" x14ac:dyDescent="0.25">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1"/>
      <c r="AM180" s="151"/>
      <c r="AN180" s="151"/>
      <c r="AO180" s="151"/>
      <c r="AP180" s="151"/>
      <c r="AQ180" s="151"/>
      <c r="AR180" s="151"/>
      <c r="AS180" s="151"/>
      <c r="AT180" s="151"/>
      <c r="AU180" s="151"/>
      <c r="AV180" s="151"/>
      <c r="AW180" s="151"/>
      <c r="AX180" s="151"/>
      <c r="AY180" s="151"/>
      <c r="AZ180" s="151"/>
      <c r="BA180" s="151"/>
      <c r="BB180" s="151"/>
      <c r="BC180" s="151"/>
      <c r="BD180" s="151"/>
      <c r="BE180" s="151"/>
      <c r="BF180" s="151"/>
      <c r="BG180" s="151"/>
      <c r="BH180" s="151"/>
      <c r="BI180" s="151"/>
      <c r="BJ180" s="151"/>
      <c r="BK180" s="151"/>
      <c r="BL180" s="151"/>
      <c r="BM180" s="151"/>
      <c r="BN180" s="151"/>
      <c r="BO180" s="151"/>
      <c r="BP180" s="151"/>
      <c r="BQ180" s="151"/>
      <c r="BR180" s="151"/>
      <c r="BS180" s="151"/>
      <c r="BT180" s="151"/>
      <c r="BU180" s="151"/>
      <c r="BV180" s="151"/>
      <c r="BW180" s="151"/>
      <c r="BX180" s="151"/>
      <c r="BY180" s="151"/>
      <c r="BZ180" s="151"/>
      <c r="CA180" s="151"/>
      <c r="CB180" s="151"/>
      <c r="CC180" s="151"/>
      <c r="CD180" s="151"/>
      <c r="CE180" s="151"/>
      <c r="CF180" s="151"/>
      <c r="CG180" s="151"/>
      <c r="CH180" s="151"/>
      <c r="CI180" s="151"/>
      <c r="CJ180" s="151"/>
      <c r="CK180" s="151"/>
      <c r="CL180" s="151"/>
      <c r="CM180" s="151"/>
      <c r="CN180" s="151"/>
      <c r="CO180" s="151"/>
      <c r="CP180" s="151"/>
      <c r="CQ180" s="151"/>
      <c r="CR180" s="151"/>
      <c r="CS180" s="151"/>
      <c r="CT180" s="151"/>
      <c r="CU180" s="151"/>
      <c r="CV180" s="151"/>
      <c r="CW180" s="151"/>
      <c r="CX180" s="151"/>
      <c r="CY180" s="151"/>
      <c r="CZ180" s="151"/>
      <c r="DA180" s="151"/>
      <c r="DB180" s="151"/>
      <c r="DC180" s="151"/>
      <c r="DD180" s="151"/>
      <c r="DE180" s="151"/>
      <c r="DF180" s="151"/>
      <c r="DG180" s="151"/>
      <c r="DH180" s="151"/>
      <c r="DI180" s="151"/>
      <c r="DJ180" s="151"/>
      <c r="DK180" s="151"/>
      <c r="DL180" s="151"/>
      <c r="DM180" s="151"/>
      <c r="DN180" s="151"/>
      <c r="DO180" s="151"/>
      <c r="DP180" s="151"/>
      <c r="DQ180" s="151"/>
      <c r="DR180" s="151"/>
      <c r="DS180" s="151"/>
      <c r="DT180" s="151"/>
      <c r="DU180" s="151"/>
      <c r="DV180" s="151"/>
      <c r="DW180" s="151"/>
      <c r="DX180" s="151"/>
      <c r="DY180" s="151"/>
      <c r="DZ180" s="151"/>
      <c r="EA180" s="151"/>
      <c r="EB180" s="151"/>
      <c r="EC180" s="151"/>
      <c r="ED180" s="151"/>
      <c r="EE180" s="151"/>
      <c r="EF180" s="151"/>
      <c r="EG180" s="151"/>
      <c r="EH180" s="151"/>
      <c r="EI180" s="151"/>
      <c r="EJ180" s="151"/>
      <c r="EK180" s="151"/>
      <c r="EL180" s="151"/>
      <c r="EM180" s="151"/>
      <c r="EN180" s="151"/>
      <c r="EO180" s="151"/>
      <c r="EP180" s="151"/>
      <c r="EQ180" s="151"/>
      <c r="ER180" s="151"/>
      <c r="ES180" s="151"/>
      <c r="ET180" s="151"/>
      <c r="EU180" s="151"/>
      <c r="EV180" s="151"/>
      <c r="EW180" s="151"/>
      <c r="EX180" s="69"/>
      <c r="EY180" s="69"/>
      <c r="EZ180" s="69"/>
      <c r="FA180" s="69"/>
      <c r="FB180" s="69"/>
      <c r="FC180" s="69"/>
      <c r="FD180" s="69"/>
      <c r="FE180" s="69"/>
      <c r="FF180" s="69"/>
      <c r="FG180" s="69"/>
      <c r="FH180" s="69"/>
      <c r="FI180" s="69"/>
      <c r="FJ180" s="69"/>
      <c r="FK180" s="69"/>
      <c r="FL180" s="69"/>
      <c r="FM180" s="69"/>
      <c r="FN180" s="69"/>
      <c r="FO180" s="69"/>
      <c r="FP180" s="69"/>
      <c r="FQ180" s="69"/>
      <c r="FR180" s="69"/>
      <c r="FS180" s="69"/>
      <c r="FT180" s="69"/>
      <c r="FU180" s="69"/>
      <c r="FV180" s="69"/>
      <c r="FW180" s="69"/>
      <c r="FX180" s="69"/>
      <c r="FY180" s="69"/>
      <c r="FZ180" s="69"/>
      <c r="GA180" s="69"/>
      <c r="GB180" s="69"/>
      <c r="GC180" s="69"/>
      <c r="GD180" s="69"/>
      <c r="GE180" s="69"/>
      <c r="GF180" s="69"/>
      <c r="GG180" s="69"/>
      <c r="GH180" s="69"/>
      <c r="GI180" s="69"/>
      <c r="GJ180" s="69"/>
      <c r="GK180" s="69"/>
      <c r="GL180" s="69"/>
      <c r="GM180" s="69"/>
      <c r="GN180" s="69"/>
      <c r="GO180" s="69"/>
      <c r="GP180" s="69"/>
      <c r="GQ180" s="69"/>
      <c r="GR180" s="69"/>
      <c r="GS180" s="69"/>
      <c r="GT180" s="69"/>
      <c r="GU180" s="69"/>
      <c r="GV180" s="69"/>
      <c r="GW180" s="69"/>
      <c r="GX180" s="69"/>
      <c r="GY180" s="69"/>
      <c r="GZ180" s="69"/>
      <c r="HA180" s="69"/>
      <c r="HB180" s="69"/>
      <c r="HC180" s="69"/>
      <c r="HD180" s="69"/>
      <c r="HE180" s="69"/>
      <c r="HF180" s="69"/>
      <c r="HG180" s="69"/>
      <c r="HH180" s="69"/>
      <c r="HI180" s="69"/>
      <c r="HJ180" s="69"/>
      <c r="HK180" s="69"/>
    </row>
    <row r="181" spans="1:219" s="70" customFormat="1" ht="12.75" customHeight="1" x14ac:dyDescent="0.25">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1"/>
      <c r="AM181" s="151"/>
      <c r="AN181" s="151"/>
      <c r="AO181" s="151"/>
      <c r="AP181" s="151"/>
      <c r="AQ181" s="151"/>
      <c r="AR181" s="151"/>
      <c r="AS181" s="151"/>
      <c r="AT181" s="151"/>
      <c r="AU181" s="151"/>
      <c r="AV181" s="151"/>
      <c r="AW181" s="151"/>
      <c r="AX181" s="151"/>
      <c r="AY181" s="151"/>
      <c r="AZ181" s="151"/>
      <c r="BA181" s="151"/>
      <c r="BB181" s="151"/>
      <c r="BC181" s="151"/>
      <c r="BD181" s="151"/>
      <c r="BE181" s="151"/>
      <c r="BF181" s="151"/>
      <c r="BG181" s="151"/>
      <c r="BH181" s="151"/>
      <c r="BI181" s="151"/>
      <c r="BJ181" s="151"/>
      <c r="BK181" s="151"/>
      <c r="BL181" s="151"/>
      <c r="BM181" s="151"/>
      <c r="BN181" s="151"/>
      <c r="BO181" s="151"/>
      <c r="BP181" s="151"/>
      <c r="BQ181" s="151"/>
      <c r="BR181" s="151"/>
      <c r="BS181" s="151"/>
      <c r="BT181" s="151"/>
      <c r="BU181" s="151"/>
      <c r="BV181" s="151"/>
      <c r="BW181" s="151"/>
      <c r="BX181" s="151"/>
      <c r="BY181" s="151"/>
      <c r="BZ181" s="151"/>
      <c r="CA181" s="151"/>
      <c r="CB181" s="151"/>
      <c r="CC181" s="151"/>
      <c r="CD181" s="151"/>
      <c r="CE181" s="151"/>
      <c r="CF181" s="151"/>
      <c r="CG181" s="151"/>
      <c r="CH181" s="151"/>
      <c r="CI181" s="151"/>
      <c r="CJ181" s="151"/>
      <c r="CK181" s="151"/>
      <c r="CL181" s="151"/>
      <c r="CM181" s="151"/>
      <c r="CN181" s="151"/>
      <c r="CO181" s="151"/>
      <c r="CP181" s="151"/>
      <c r="CQ181" s="151"/>
      <c r="CR181" s="151"/>
      <c r="CS181" s="151"/>
      <c r="CT181" s="151"/>
      <c r="CU181" s="151"/>
      <c r="CV181" s="151"/>
      <c r="CW181" s="151"/>
      <c r="CX181" s="151"/>
      <c r="CY181" s="151"/>
      <c r="CZ181" s="151"/>
      <c r="DA181" s="151"/>
      <c r="DB181" s="151"/>
      <c r="DC181" s="151"/>
      <c r="DD181" s="151"/>
      <c r="DE181" s="151"/>
      <c r="DF181" s="151"/>
      <c r="DG181" s="151"/>
      <c r="DH181" s="151"/>
      <c r="DI181" s="151"/>
      <c r="DJ181" s="151"/>
      <c r="DK181" s="151"/>
      <c r="DL181" s="151"/>
      <c r="DM181" s="151"/>
      <c r="DN181" s="151"/>
      <c r="DO181" s="151"/>
      <c r="DP181" s="151"/>
      <c r="DQ181" s="151"/>
      <c r="DR181" s="151"/>
      <c r="DS181" s="151"/>
      <c r="DT181" s="151"/>
      <c r="DU181" s="151"/>
      <c r="DV181" s="151"/>
      <c r="DW181" s="151"/>
      <c r="DX181" s="151"/>
      <c r="DY181" s="151"/>
      <c r="DZ181" s="151"/>
      <c r="EA181" s="151"/>
      <c r="EB181" s="151"/>
      <c r="EC181" s="151"/>
      <c r="ED181" s="151"/>
      <c r="EE181" s="151"/>
      <c r="EF181" s="151"/>
      <c r="EG181" s="151"/>
      <c r="EH181" s="151"/>
      <c r="EI181" s="151"/>
      <c r="EJ181" s="151"/>
      <c r="EK181" s="151"/>
      <c r="EL181" s="151"/>
      <c r="EM181" s="151"/>
      <c r="EN181" s="151"/>
      <c r="EO181" s="151"/>
      <c r="EP181" s="151"/>
      <c r="EQ181" s="151"/>
      <c r="ER181" s="151"/>
      <c r="ES181" s="151"/>
      <c r="ET181" s="151"/>
      <c r="EU181" s="151"/>
      <c r="EV181" s="151"/>
      <c r="EW181" s="151"/>
      <c r="EX181" s="69"/>
      <c r="EY181" s="69"/>
      <c r="EZ181" s="69"/>
      <c r="FA181" s="69"/>
      <c r="FB181" s="69"/>
      <c r="FC181" s="69"/>
      <c r="FD181" s="69"/>
      <c r="FE181" s="69"/>
      <c r="FF181" s="69"/>
      <c r="FG181" s="69"/>
      <c r="FH181" s="69"/>
      <c r="FI181" s="69"/>
      <c r="FJ181" s="69"/>
      <c r="FK181" s="69"/>
      <c r="FL181" s="69"/>
      <c r="FM181" s="69"/>
      <c r="FN181" s="69"/>
      <c r="FO181" s="69"/>
      <c r="FP181" s="69"/>
      <c r="FQ181" s="69"/>
      <c r="FR181" s="69"/>
      <c r="FS181" s="69"/>
      <c r="FT181" s="69"/>
      <c r="FU181" s="69"/>
      <c r="FV181" s="69"/>
      <c r="FW181" s="69"/>
      <c r="FX181" s="69"/>
      <c r="FY181" s="69"/>
      <c r="FZ181" s="69"/>
      <c r="GA181" s="69"/>
      <c r="GB181" s="69"/>
      <c r="GC181" s="69"/>
      <c r="GD181" s="69"/>
      <c r="GE181" s="69"/>
      <c r="GF181" s="69"/>
      <c r="GG181" s="69"/>
      <c r="GH181" s="69"/>
      <c r="GI181" s="69"/>
      <c r="GJ181" s="69"/>
      <c r="GK181" s="69"/>
      <c r="GL181" s="69"/>
      <c r="GM181" s="69"/>
      <c r="GN181" s="69"/>
      <c r="GO181" s="69"/>
      <c r="GP181" s="69"/>
      <c r="GQ181" s="69"/>
      <c r="GR181" s="69"/>
      <c r="GS181" s="69"/>
      <c r="GT181" s="69"/>
      <c r="GU181" s="69"/>
      <c r="GV181" s="69"/>
      <c r="GW181" s="69"/>
      <c r="GX181" s="69"/>
      <c r="GY181" s="69"/>
      <c r="GZ181" s="69"/>
      <c r="HA181" s="69"/>
      <c r="HB181" s="69"/>
      <c r="HC181" s="69"/>
      <c r="HD181" s="69"/>
      <c r="HE181" s="69"/>
      <c r="HF181" s="69"/>
      <c r="HG181" s="69"/>
      <c r="HH181" s="69"/>
      <c r="HI181" s="69"/>
      <c r="HJ181" s="69"/>
      <c r="HK181" s="69"/>
    </row>
    <row r="182" spans="1:219" s="70" customFormat="1" ht="12.75" customHeight="1" x14ac:dyDescent="0.25">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c r="AE182" s="151"/>
      <c r="AF182" s="151"/>
      <c r="AG182" s="151"/>
      <c r="AH182" s="151"/>
      <c r="AI182" s="151"/>
      <c r="AJ182" s="151"/>
      <c r="AK182" s="151"/>
      <c r="AL182" s="151"/>
      <c r="AM182" s="151"/>
      <c r="AN182" s="151"/>
      <c r="AO182" s="151"/>
      <c r="AP182" s="151"/>
      <c r="AQ182" s="151"/>
      <c r="AR182" s="151"/>
      <c r="AS182" s="151"/>
      <c r="AT182" s="151"/>
      <c r="AU182" s="151"/>
      <c r="AV182" s="151"/>
      <c r="AW182" s="151"/>
      <c r="AX182" s="151"/>
      <c r="AY182" s="151"/>
      <c r="AZ182" s="151"/>
      <c r="BA182" s="151"/>
      <c r="BB182" s="151"/>
      <c r="BC182" s="151"/>
      <c r="BD182" s="151"/>
      <c r="BE182" s="151"/>
      <c r="BF182" s="151"/>
      <c r="BG182" s="151"/>
      <c r="BH182" s="151"/>
      <c r="BI182" s="151"/>
      <c r="BJ182" s="151"/>
      <c r="BK182" s="151"/>
      <c r="BL182" s="151"/>
      <c r="BM182" s="151"/>
      <c r="BN182" s="151"/>
      <c r="BO182" s="151"/>
      <c r="BP182" s="151"/>
      <c r="BQ182" s="151"/>
      <c r="BR182" s="151"/>
      <c r="BS182" s="151"/>
      <c r="BT182" s="151"/>
      <c r="BU182" s="151"/>
      <c r="BV182" s="151"/>
      <c r="BW182" s="151"/>
      <c r="BX182" s="151"/>
      <c r="BY182" s="151"/>
      <c r="BZ182" s="151"/>
      <c r="CA182" s="151"/>
      <c r="CB182" s="151"/>
      <c r="CC182" s="151"/>
      <c r="CD182" s="151"/>
      <c r="CE182" s="151"/>
      <c r="CF182" s="151"/>
      <c r="CG182" s="151"/>
      <c r="CH182" s="151"/>
      <c r="CI182" s="151"/>
      <c r="CJ182" s="151"/>
      <c r="CK182" s="151"/>
      <c r="CL182" s="151"/>
      <c r="CM182" s="151"/>
      <c r="CN182" s="151"/>
      <c r="CO182" s="151"/>
      <c r="CP182" s="151"/>
      <c r="CQ182" s="151"/>
      <c r="CR182" s="151"/>
      <c r="CS182" s="151"/>
      <c r="CT182" s="151"/>
      <c r="CU182" s="151"/>
      <c r="CV182" s="151"/>
      <c r="CW182" s="151"/>
      <c r="CX182" s="151"/>
      <c r="CY182" s="151"/>
      <c r="CZ182" s="151"/>
      <c r="DA182" s="151"/>
      <c r="DB182" s="151"/>
      <c r="DC182" s="151"/>
      <c r="DD182" s="151"/>
      <c r="DE182" s="151"/>
      <c r="DF182" s="151"/>
      <c r="DG182" s="151"/>
      <c r="DH182" s="151"/>
      <c r="DI182" s="151"/>
      <c r="DJ182" s="151"/>
      <c r="DK182" s="151"/>
      <c r="DL182" s="151"/>
      <c r="DM182" s="151"/>
      <c r="DN182" s="151"/>
      <c r="DO182" s="151"/>
      <c r="DP182" s="151"/>
      <c r="DQ182" s="151"/>
      <c r="DR182" s="151"/>
      <c r="DS182" s="151"/>
      <c r="DT182" s="151"/>
      <c r="DU182" s="151"/>
      <c r="DV182" s="151"/>
      <c r="DW182" s="151"/>
      <c r="DX182" s="151"/>
      <c r="DY182" s="151"/>
      <c r="DZ182" s="151"/>
      <c r="EA182" s="151"/>
      <c r="EB182" s="151"/>
      <c r="EC182" s="151"/>
      <c r="ED182" s="151"/>
      <c r="EE182" s="151"/>
      <c r="EF182" s="151"/>
      <c r="EG182" s="151"/>
      <c r="EH182" s="151"/>
      <c r="EI182" s="151"/>
      <c r="EJ182" s="151"/>
      <c r="EK182" s="151"/>
      <c r="EL182" s="151"/>
      <c r="EM182" s="151"/>
      <c r="EN182" s="151"/>
      <c r="EO182" s="151"/>
      <c r="EP182" s="151"/>
      <c r="EQ182" s="151"/>
      <c r="ER182" s="151"/>
      <c r="ES182" s="151"/>
      <c r="ET182" s="151"/>
      <c r="EU182" s="151"/>
      <c r="EV182" s="151"/>
      <c r="EW182" s="151"/>
      <c r="EX182" s="69"/>
      <c r="EY182" s="69"/>
      <c r="EZ182" s="69"/>
      <c r="FA182" s="69"/>
      <c r="FB182" s="69"/>
      <c r="FC182" s="69"/>
      <c r="FD182" s="69"/>
      <c r="FE182" s="69"/>
      <c r="FF182" s="69"/>
      <c r="FG182" s="69"/>
      <c r="FH182" s="69"/>
      <c r="FI182" s="69"/>
      <c r="FJ182" s="69"/>
      <c r="FK182" s="69"/>
      <c r="FL182" s="69"/>
      <c r="FM182" s="69"/>
      <c r="FN182" s="69"/>
      <c r="FO182" s="69"/>
      <c r="FP182" s="69"/>
      <c r="FQ182" s="69"/>
      <c r="FR182" s="69"/>
      <c r="FS182" s="69"/>
      <c r="FT182" s="69"/>
      <c r="FU182" s="69"/>
      <c r="FV182" s="69"/>
      <c r="FW182" s="69"/>
      <c r="FX182" s="69"/>
      <c r="FY182" s="69"/>
      <c r="FZ182" s="69"/>
      <c r="GA182" s="69"/>
      <c r="GB182" s="69"/>
      <c r="GC182" s="69"/>
      <c r="GD182" s="69"/>
      <c r="GE182" s="69"/>
      <c r="GF182" s="69"/>
      <c r="GG182" s="69"/>
      <c r="GH182" s="69"/>
      <c r="GI182" s="69"/>
      <c r="GJ182" s="69"/>
      <c r="GK182" s="69"/>
      <c r="GL182" s="69"/>
      <c r="GM182" s="69"/>
      <c r="GN182" s="69"/>
      <c r="GO182" s="69"/>
      <c r="GP182" s="69"/>
      <c r="GQ182" s="69"/>
      <c r="GR182" s="69"/>
      <c r="GS182" s="69"/>
      <c r="GT182" s="69"/>
      <c r="GU182" s="69"/>
      <c r="GV182" s="69"/>
      <c r="GW182" s="69"/>
      <c r="GX182" s="69"/>
      <c r="GY182" s="69"/>
      <c r="GZ182" s="69"/>
      <c r="HA182" s="69"/>
      <c r="HB182" s="69"/>
      <c r="HC182" s="69"/>
      <c r="HD182" s="69"/>
      <c r="HE182" s="69"/>
      <c r="HF182" s="69"/>
      <c r="HG182" s="69"/>
      <c r="HH182" s="69"/>
      <c r="HI182" s="69"/>
      <c r="HJ182" s="69"/>
      <c r="HK182" s="69"/>
    </row>
    <row r="183" spans="1:219" s="70" customFormat="1" ht="12.75" customHeight="1" x14ac:dyDescent="0.25">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c r="AE183" s="151"/>
      <c r="AF183" s="151"/>
      <c r="AG183" s="151"/>
      <c r="AH183" s="151"/>
      <c r="AI183" s="151"/>
      <c r="AJ183" s="151"/>
      <c r="AK183" s="151"/>
      <c r="AL183" s="151"/>
      <c r="AM183" s="151"/>
      <c r="AN183" s="151"/>
      <c r="AO183" s="151"/>
      <c r="AP183" s="151"/>
      <c r="AQ183" s="151"/>
      <c r="AR183" s="151"/>
      <c r="AS183" s="151"/>
      <c r="AT183" s="151"/>
      <c r="AU183" s="151"/>
      <c r="AV183" s="151"/>
      <c r="AW183" s="151"/>
      <c r="AX183" s="151"/>
      <c r="AY183" s="151"/>
      <c r="AZ183" s="151"/>
      <c r="BA183" s="151"/>
      <c r="BB183" s="151"/>
      <c r="BC183" s="151"/>
      <c r="BD183" s="151"/>
      <c r="BE183" s="151"/>
      <c r="BF183" s="151"/>
      <c r="BG183" s="151"/>
      <c r="BH183" s="151"/>
      <c r="BI183" s="151"/>
      <c r="BJ183" s="151"/>
      <c r="BK183" s="151"/>
      <c r="BL183" s="151"/>
      <c r="BM183" s="151"/>
      <c r="BN183" s="151"/>
      <c r="BO183" s="151"/>
      <c r="BP183" s="151"/>
      <c r="BQ183" s="151"/>
      <c r="BR183" s="151"/>
      <c r="BS183" s="151"/>
      <c r="BT183" s="151"/>
      <c r="BU183" s="151"/>
      <c r="BV183" s="151"/>
      <c r="BW183" s="151"/>
      <c r="BX183" s="151"/>
      <c r="BY183" s="151"/>
      <c r="BZ183" s="151"/>
      <c r="CA183" s="151"/>
      <c r="CB183" s="151"/>
      <c r="CC183" s="151"/>
      <c r="CD183" s="151"/>
      <c r="CE183" s="151"/>
      <c r="CF183" s="151"/>
      <c r="CG183" s="151"/>
      <c r="CH183" s="151"/>
      <c r="CI183" s="151"/>
      <c r="CJ183" s="151"/>
      <c r="CK183" s="151"/>
      <c r="CL183" s="151"/>
      <c r="CM183" s="151"/>
      <c r="CN183" s="151"/>
      <c r="CO183" s="151"/>
      <c r="CP183" s="151"/>
      <c r="CQ183" s="151"/>
      <c r="CR183" s="151"/>
      <c r="CS183" s="151"/>
      <c r="CT183" s="151"/>
      <c r="CU183" s="151"/>
      <c r="CV183" s="151"/>
      <c r="CW183" s="151"/>
      <c r="CX183" s="151"/>
      <c r="CY183" s="151"/>
      <c r="CZ183" s="151"/>
      <c r="DA183" s="151"/>
      <c r="DB183" s="151"/>
      <c r="DC183" s="151"/>
      <c r="DD183" s="151"/>
      <c r="DE183" s="151"/>
      <c r="DF183" s="151"/>
      <c r="DG183" s="151"/>
      <c r="DH183" s="151"/>
      <c r="DI183" s="151"/>
      <c r="DJ183" s="151"/>
      <c r="DK183" s="151"/>
      <c r="DL183" s="151"/>
      <c r="DM183" s="151"/>
      <c r="DN183" s="151"/>
      <c r="DO183" s="151"/>
      <c r="DP183" s="151"/>
      <c r="DQ183" s="151"/>
      <c r="DR183" s="151"/>
      <c r="DS183" s="151"/>
      <c r="DT183" s="151"/>
      <c r="DU183" s="151"/>
      <c r="DV183" s="151"/>
      <c r="DW183" s="151"/>
      <c r="DX183" s="151"/>
      <c r="DY183" s="151"/>
      <c r="DZ183" s="151"/>
      <c r="EA183" s="151"/>
      <c r="EB183" s="151"/>
      <c r="EC183" s="151"/>
      <c r="ED183" s="151"/>
      <c r="EE183" s="151"/>
      <c r="EF183" s="151"/>
      <c r="EG183" s="151"/>
      <c r="EH183" s="151"/>
      <c r="EI183" s="151"/>
      <c r="EJ183" s="151"/>
      <c r="EK183" s="151"/>
      <c r="EL183" s="151"/>
      <c r="EM183" s="151"/>
      <c r="EN183" s="151"/>
      <c r="EO183" s="151"/>
      <c r="EP183" s="151"/>
      <c r="EQ183" s="151"/>
      <c r="ER183" s="151"/>
      <c r="ES183" s="151"/>
      <c r="ET183" s="151"/>
      <c r="EU183" s="151"/>
      <c r="EV183" s="151"/>
      <c r="EW183" s="151"/>
      <c r="EX183" s="69"/>
      <c r="EY183" s="69"/>
      <c r="EZ183" s="69"/>
      <c r="FA183" s="69"/>
      <c r="FB183" s="69"/>
      <c r="FC183" s="69"/>
      <c r="FD183" s="69"/>
      <c r="FE183" s="69"/>
      <c r="FF183" s="69"/>
      <c r="FG183" s="69"/>
      <c r="FH183" s="69"/>
      <c r="FI183" s="69"/>
      <c r="FJ183" s="69"/>
      <c r="FK183" s="69"/>
      <c r="FL183" s="69"/>
      <c r="FM183" s="69"/>
      <c r="FN183" s="69"/>
      <c r="FO183" s="69"/>
      <c r="FP183" s="69"/>
      <c r="FQ183" s="69"/>
      <c r="FR183" s="69"/>
      <c r="FS183" s="69"/>
      <c r="FT183" s="69"/>
      <c r="FU183" s="69"/>
      <c r="FV183" s="69"/>
      <c r="FW183" s="69"/>
      <c r="FX183" s="69"/>
      <c r="FY183" s="69"/>
      <c r="FZ183" s="69"/>
      <c r="GA183" s="69"/>
      <c r="GB183" s="69"/>
      <c r="GC183" s="69"/>
      <c r="GD183" s="69"/>
      <c r="GE183" s="69"/>
      <c r="GF183" s="69"/>
      <c r="GG183" s="69"/>
      <c r="GH183" s="69"/>
      <c r="GI183" s="69"/>
      <c r="GJ183" s="69"/>
      <c r="GK183" s="69"/>
      <c r="GL183" s="69"/>
      <c r="GM183" s="69"/>
      <c r="GN183" s="69"/>
      <c r="GO183" s="69"/>
      <c r="GP183" s="69"/>
      <c r="GQ183" s="69"/>
      <c r="GR183" s="69"/>
      <c r="GS183" s="69"/>
      <c r="GT183" s="69"/>
      <c r="GU183" s="69"/>
      <c r="GV183" s="69"/>
      <c r="GW183" s="69"/>
      <c r="GX183" s="69"/>
      <c r="GY183" s="69"/>
      <c r="GZ183" s="69"/>
      <c r="HA183" s="69"/>
      <c r="HB183" s="69"/>
      <c r="HC183" s="69"/>
      <c r="HD183" s="69"/>
      <c r="HE183" s="69"/>
      <c r="HF183" s="69"/>
      <c r="HG183" s="69"/>
      <c r="HH183" s="69"/>
      <c r="HI183" s="69"/>
      <c r="HJ183" s="69"/>
      <c r="HK183" s="69"/>
    </row>
    <row r="184" spans="1:219" s="70" customFormat="1" ht="12.75" customHeight="1" x14ac:dyDescent="0.25">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151"/>
      <c r="AP184" s="151"/>
      <c r="AQ184" s="151"/>
      <c r="AR184" s="151"/>
      <c r="AS184" s="151"/>
      <c r="AT184" s="151"/>
      <c r="AU184" s="151"/>
      <c r="AV184" s="151"/>
      <c r="AW184" s="151"/>
      <c r="AX184" s="151"/>
      <c r="AY184" s="151"/>
      <c r="AZ184" s="151"/>
      <c r="BA184" s="151"/>
      <c r="BB184" s="151"/>
      <c r="BC184" s="151"/>
      <c r="BD184" s="151"/>
      <c r="BE184" s="151"/>
      <c r="BF184" s="151"/>
      <c r="BG184" s="151"/>
      <c r="BH184" s="151"/>
      <c r="BI184" s="151"/>
      <c r="BJ184" s="151"/>
      <c r="BK184" s="151"/>
      <c r="BL184" s="151"/>
      <c r="BM184" s="151"/>
      <c r="BN184" s="151"/>
      <c r="BO184" s="151"/>
      <c r="BP184" s="151"/>
      <c r="BQ184" s="151"/>
      <c r="BR184" s="151"/>
      <c r="BS184" s="151"/>
      <c r="BT184" s="151"/>
      <c r="BU184" s="151"/>
      <c r="BV184" s="151"/>
      <c r="BW184" s="151"/>
      <c r="BX184" s="151"/>
      <c r="BY184" s="151"/>
      <c r="BZ184" s="151"/>
      <c r="CA184" s="151"/>
      <c r="CB184" s="151"/>
      <c r="CC184" s="151"/>
      <c r="CD184" s="151"/>
      <c r="CE184" s="151"/>
      <c r="CF184" s="151"/>
      <c r="CG184" s="151"/>
      <c r="CH184" s="151"/>
      <c r="CI184" s="151"/>
      <c r="CJ184" s="151"/>
      <c r="CK184" s="151"/>
      <c r="CL184" s="151"/>
      <c r="CM184" s="151"/>
      <c r="CN184" s="151"/>
      <c r="CO184" s="151"/>
      <c r="CP184" s="151"/>
      <c r="CQ184" s="151"/>
      <c r="CR184" s="151"/>
      <c r="CS184" s="151"/>
      <c r="CT184" s="151"/>
      <c r="CU184" s="151"/>
      <c r="CV184" s="151"/>
      <c r="CW184" s="151"/>
      <c r="CX184" s="151"/>
      <c r="CY184" s="151"/>
      <c r="CZ184" s="151"/>
      <c r="DA184" s="151"/>
      <c r="DB184" s="151"/>
      <c r="DC184" s="151"/>
      <c r="DD184" s="151"/>
      <c r="DE184" s="151"/>
      <c r="DF184" s="151"/>
      <c r="DG184" s="151"/>
      <c r="DH184" s="151"/>
      <c r="DI184" s="151"/>
      <c r="DJ184" s="151"/>
      <c r="DK184" s="151"/>
      <c r="DL184" s="151"/>
      <c r="DM184" s="151"/>
      <c r="DN184" s="151"/>
      <c r="DO184" s="151"/>
      <c r="DP184" s="151"/>
      <c r="DQ184" s="151"/>
      <c r="DR184" s="151"/>
      <c r="DS184" s="151"/>
      <c r="DT184" s="151"/>
      <c r="DU184" s="151"/>
      <c r="DV184" s="151"/>
      <c r="DW184" s="151"/>
      <c r="DX184" s="151"/>
      <c r="DY184" s="151"/>
      <c r="DZ184" s="151"/>
      <c r="EA184" s="151"/>
      <c r="EB184" s="151"/>
      <c r="EC184" s="151"/>
      <c r="ED184" s="151"/>
      <c r="EE184" s="151"/>
      <c r="EF184" s="151"/>
      <c r="EG184" s="151"/>
      <c r="EH184" s="151"/>
      <c r="EI184" s="151"/>
      <c r="EJ184" s="151"/>
      <c r="EK184" s="151"/>
      <c r="EL184" s="151"/>
      <c r="EM184" s="151"/>
      <c r="EN184" s="151"/>
      <c r="EO184" s="151"/>
      <c r="EP184" s="151"/>
      <c r="EQ184" s="151"/>
      <c r="ER184" s="151"/>
      <c r="ES184" s="151"/>
      <c r="ET184" s="151"/>
      <c r="EU184" s="151"/>
      <c r="EV184" s="151"/>
      <c r="EW184" s="151"/>
      <c r="EX184" s="69"/>
      <c r="EY184" s="69"/>
      <c r="EZ184" s="69"/>
      <c r="FA184" s="69"/>
      <c r="FB184" s="69"/>
      <c r="FC184" s="69"/>
      <c r="FD184" s="69"/>
      <c r="FE184" s="69"/>
      <c r="FF184" s="69"/>
      <c r="FG184" s="69"/>
      <c r="FH184" s="69"/>
      <c r="FI184" s="69"/>
      <c r="FJ184" s="69"/>
      <c r="FK184" s="69"/>
      <c r="FL184" s="69"/>
      <c r="FM184" s="69"/>
      <c r="FN184" s="69"/>
      <c r="FO184" s="69"/>
      <c r="FP184" s="69"/>
      <c r="FQ184" s="69"/>
      <c r="FR184" s="69"/>
      <c r="FS184" s="69"/>
      <c r="FT184" s="69"/>
      <c r="FU184" s="69"/>
      <c r="FV184" s="69"/>
      <c r="FW184" s="69"/>
      <c r="FX184" s="69"/>
      <c r="FY184" s="69"/>
      <c r="FZ184" s="69"/>
      <c r="GA184" s="69"/>
      <c r="GB184" s="69"/>
      <c r="GC184" s="69"/>
      <c r="GD184" s="69"/>
      <c r="GE184" s="69"/>
      <c r="GF184" s="69"/>
      <c r="GG184" s="69"/>
      <c r="GH184" s="69"/>
      <c r="GI184" s="69"/>
      <c r="GJ184" s="69"/>
      <c r="GK184" s="69"/>
      <c r="GL184" s="69"/>
      <c r="GM184" s="69"/>
      <c r="GN184" s="69"/>
      <c r="GO184" s="69"/>
      <c r="GP184" s="69"/>
      <c r="GQ184" s="69"/>
      <c r="GR184" s="69"/>
      <c r="GS184" s="69"/>
      <c r="GT184" s="69"/>
      <c r="GU184" s="69"/>
      <c r="GV184" s="69"/>
      <c r="GW184" s="69"/>
      <c r="GX184" s="69"/>
      <c r="GY184" s="69"/>
      <c r="GZ184" s="69"/>
      <c r="HA184" s="69"/>
      <c r="HB184" s="69"/>
      <c r="HC184" s="69"/>
      <c r="HD184" s="69"/>
      <c r="HE184" s="69"/>
      <c r="HF184" s="69"/>
      <c r="HG184" s="69"/>
      <c r="HH184" s="69"/>
      <c r="HI184" s="69"/>
      <c r="HJ184" s="69"/>
      <c r="HK184" s="69"/>
    </row>
    <row r="185" spans="1:219" s="70" customFormat="1" ht="12.75" customHeight="1" x14ac:dyDescent="0.2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c r="AI185" s="151"/>
      <c r="AJ185" s="151"/>
      <c r="AK185" s="151"/>
      <c r="AL185" s="151"/>
      <c r="AM185" s="151"/>
      <c r="AN185" s="151"/>
      <c r="AO185" s="151"/>
      <c r="AP185" s="151"/>
      <c r="AQ185" s="151"/>
      <c r="AR185" s="151"/>
      <c r="AS185" s="151"/>
      <c r="AT185" s="151"/>
      <c r="AU185" s="151"/>
      <c r="AV185" s="151"/>
      <c r="AW185" s="151"/>
      <c r="AX185" s="151"/>
      <c r="AY185" s="151"/>
      <c r="AZ185" s="151"/>
      <c r="BA185" s="151"/>
      <c r="BB185" s="151"/>
      <c r="BC185" s="151"/>
      <c r="BD185" s="151"/>
      <c r="BE185" s="151"/>
      <c r="BF185" s="151"/>
      <c r="BG185" s="151"/>
      <c r="BH185" s="151"/>
      <c r="BI185" s="151"/>
      <c r="BJ185" s="151"/>
      <c r="BK185" s="151"/>
      <c r="BL185" s="151"/>
      <c r="BM185" s="151"/>
      <c r="BN185" s="151"/>
      <c r="BO185" s="151"/>
      <c r="BP185" s="151"/>
      <c r="BQ185" s="151"/>
      <c r="BR185" s="151"/>
      <c r="BS185" s="151"/>
      <c r="BT185" s="151"/>
      <c r="BU185" s="151"/>
      <c r="BV185" s="151"/>
      <c r="BW185" s="151"/>
      <c r="BX185" s="151"/>
      <c r="BY185" s="151"/>
      <c r="BZ185" s="151"/>
      <c r="CA185" s="151"/>
      <c r="CB185" s="151"/>
      <c r="CC185" s="151"/>
      <c r="CD185" s="151"/>
      <c r="CE185" s="151"/>
      <c r="CF185" s="151"/>
      <c r="CG185" s="151"/>
      <c r="CH185" s="151"/>
      <c r="CI185" s="151"/>
      <c r="CJ185" s="151"/>
      <c r="CK185" s="151"/>
      <c r="CL185" s="151"/>
      <c r="CM185" s="151"/>
      <c r="CN185" s="151"/>
      <c r="CO185" s="151"/>
      <c r="CP185" s="151"/>
      <c r="CQ185" s="151"/>
      <c r="CR185" s="151"/>
      <c r="CS185" s="151"/>
      <c r="CT185" s="151"/>
      <c r="CU185" s="151"/>
      <c r="CV185" s="151"/>
      <c r="CW185" s="151"/>
      <c r="CX185" s="151"/>
      <c r="CY185" s="151"/>
      <c r="CZ185" s="151"/>
      <c r="DA185" s="151"/>
      <c r="DB185" s="151"/>
      <c r="DC185" s="151"/>
      <c r="DD185" s="151"/>
      <c r="DE185" s="151"/>
      <c r="DF185" s="151"/>
      <c r="DG185" s="151"/>
      <c r="DH185" s="151"/>
      <c r="DI185" s="151"/>
      <c r="DJ185" s="151"/>
      <c r="DK185" s="151"/>
      <c r="DL185" s="151"/>
      <c r="DM185" s="151"/>
      <c r="DN185" s="151"/>
      <c r="DO185" s="151"/>
      <c r="DP185" s="151"/>
      <c r="DQ185" s="151"/>
      <c r="DR185" s="151"/>
      <c r="DS185" s="151"/>
      <c r="DT185" s="151"/>
      <c r="DU185" s="151"/>
      <c r="DV185" s="151"/>
      <c r="DW185" s="151"/>
      <c r="DX185" s="151"/>
      <c r="DY185" s="151"/>
      <c r="DZ185" s="151"/>
      <c r="EA185" s="151"/>
      <c r="EB185" s="151"/>
      <c r="EC185" s="151"/>
      <c r="ED185" s="151"/>
      <c r="EE185" s="151"/>
      <c r="EF185" s="151"/>
      <c r="EG185" s="151"/>
      <c r="EH185" s="151"/>
      <c r="EI185" s="151"/>
      <c r="EJ185" s="151"/>
      <c r="EK185" s="151"/>
      <c r="EL185" s="151"/>
      <c r="EM185" s="151"/>
      <c r="EN185" s="151"/>
      <c r="EO185" s="151"/>
      <c r="EP185" s="151"/>
      <c r="EQ185" s="151"/>
      <c r="ER185" s="151"/>
      <c r="ES185" s="151"/>
      <c r="ET185" s="151"/>
      <c r="EU185" s="151"/>
      <c r="EV185" s="151"/>
      <c r="EW185" s="151"/>
      <c r="EX185" s="69"/>
      <c r="EY185" s="69"/>
      <c r="EZ185" s="69"/>
      <c r="FA185" s="69"/>
      <c r="FB185" s="69"/>
      <c r="FC185" s="69"/>
      <c r="FD185" s="69"/>
      <c r="FE185" s="69"/>
      <c r="FF185" s="69"/>
      <c r="FG185" s="69"/>
      <c r="FH185" s="69"/>
      <c r="FI185" s="69"/>
      <c r="FJ185" s="69"/>
      <c r="FK185" s="69"/>
      <c r="FL185" s="69"/>
      <c r="FM185" s="69"/>
      <c r="FN185" s="69"/>
      <c r="FO185" s="69"/>
      <c r="FP185" s="69"/>
      <c r="FQ185" s="69"/>
      <c r="FR185" s="69"/>
      <c r="FS185" s="69"/>
      <c r="FT185" s="69"/>
      <c r="FU185" s="69"/>
      <c r="FV185" s="69"/>
      <c r="FW185" s="69"/>
      <c r="FX185" s="69"/>
      <c r="FY185" s="69"/>
      <c r="FZ185" s="69"/>
      <c r="GA185" s="69"/>
      <c r="GB185" s="69"/>
      <c r="GC185" s="69"/>
      <c r="GD185" s="69"/>
      <c r="GE185" s="69"/>
      <c r="GF185" s="69"/>
      <c r="GG185" s="69"/>
      <c r="GH185" s="69"/>
      <c r="GI185" s="69"/>
      <c r="GJ185" s="69"/>
      <c r="GK185" s="69"/>
      <c r="GL185" s="69"/>
      <c r="GM185" s="69"/>
      <c r="GN185" s="69"/>
      <c r="GO185" s="69"/>
      <c r="GP185" s="69"/>
      <c r="GQ185" s="69"/>
      <c r="GR185" s="69"/>
      <c r="GS185" s="69"/>
      <c r="GT185" s="69"/>
      <c r="GU185" s="69"/>
      <c r="GV185" s="69"/>
      <c r="GW185" s="69"/>
      <c r="GX185" s="69"/>
      <c r="GY185" s="69"/>
      <c r="GZ185" s="69"/>
      <c r="HA185" s="69"/>
      <c r="HB185" s="69"/>
      <c r="HC185" s="69"/>
      <c r="HD185" s="69"/>
      <c r="HE185" s="69"/>
      <c r="HF185" s="69"/>
      <c r="HG185" s="69"/>
      <c r="HH185" s="69"/>
      <c r="HI185" s="69"/>
      <c r="HJ185" s="69"/>
      <c r="HK185" s="69"/>
    </row>
    <row r="186" spans="1:219" s="70" customFormat="1" ht="12.75" customHeight="1" x14ac:dyDescent="0.25">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c r="AI186" s="151"/>
      <c r="AJ186" s="151"/>
      <c r="AK186" s="151"/>
      <c r="AL186" s="151"/>
      <c r="AM186" s="151"/>
      <c r="AN186" s="151"/>
      <c r="AO186" s="151"/>
      <c r="AP186" s="151"/>
      <c r="AQ186" s="151"/>
      <c r="AR186" s="151"/>
      <c r="AS186" s="151"/>
      <c r="AT186" s="151"/>
      <c r="AU186" s="151"/>
      <c r="AV186" s="151"/>
      <c r="AW186" s="151"/>
      <c r="AX186" s="151"/>
      <c r="AY186" s="151"/>
      <c r="AZ186" s="151"/>
      <c r="BA186" s="151"/>
      <c r="BB186" s="151"/>
      <c r="BC186" s="151"/>
      <c r="BD186" s="151"/>
      <c r="BE186" s="151"/>
      <c r="BF186" s="151"/>
      <c r="BG186" s="151"/>
      <c r="BH186" s="151"/>
      <c r="BI186" s="151"/>
      <c r="BJ186" s="151"/>
      <c r="BK186" s="151"/>
      <c r="BL186" s="151"/>
      <c r="BM186" s="151"/>
      <c r="BN186" s="151"/>
      <c r="BO186" s="151"/>
      <c r="BP186" s="151"/>
      <c r="BQ186" s="151"/>
      <c r="BR186" s="151"/>
      <c r="BS186" s="151"/>
      <c r="BT186" s="151"/>
      <c r="BU186" s="151"/>
      <c r="BV186" s="151"/>
      <c r="BW186" s="151"/>
      <c r="BX186" s="151"/>
      <c r="BY186" s="151"/>
      <c r="BZ186" s="151"/>
      <c r="CA186" s="151"/>
      <c r="CB186" s="151"/>
      <c r="CC186" s="151"/>
      <c r="CD186" s="151"/>
      <c r="CE186" s="151"/>
      <c r="CF186" s="151"/>
      <c r="CG186" s="151"/>
      <c r="CH186" s="151"/>
      <c r="CI186" s="151"/>
      <c r="CJ186" s="151"/>
      <c r="CK186" s="151"/>
      <c r="CL186" s="151"/>
      <c r="CM186" s="151"/>
      <c r="CN186" s="151"/>
      <c r="CO186" s="151"/>
      <c r="CP186" s="151"/>
      <c r="CQ186" s="151"/>
      <c r="CR186" s="151"/>
      <c r="CS186" s="151"/>
      <c r="CT186" s="151"/>
      <c r="CU186" s="151"/>
      <c r="CV186" s="151"/>
      <c r="CW186" s="151"/>
      <c r="CX186" s="151"/>
      <c r="CY186" s="151"/>
      <c r="CZ186" s="151"/>
      <c r="DA186" s="151"/>
      <c r="DB186" s="151"/>
      <c r="DC186" s="151"/>
      <c r="DD186" s="151"/>
      <c r="DE186" s="151"/>
      <c r="DF186" s="151"/>
      <c r="DG186" s="151"/>
      <c r="DH186" s="151"/>
      <c r="DI186" s="151"/>
      <c r="DJ186" s="151"/>
      <c r="DK186" s="151"/>
      <c r="DL186" s="151"/>
      <c r="DM186" s="151"/>
      <c r="DN186" s="151"/>
      <c r="DO186" s="151"/>
      <c r="DP186" s="151"/>
      <c r="DQ186" s="151"/>
      <c r="DR186" s="151"/>
      <c r="DS186" s="151"/>
      <c r="DT186" s="151"/>
      <c r="DU186" s="151"/>
      <c r="DV186" s="151"/>
      <c r="DW186" s="151"/>
      <c r="DX186" s="151"/>
      <c r="DY186" s="151"/>
      <c r="DZ186" s="151"/>
      <c r="EA186" s="151"/>
      <c r="EB186" s="151"/>
      <c r="EC186" s="151"/>
      <c r="ED186" s="151"/>
      <c r="EE186" s="151"/>
      <c r="EF186" s="151"/>
      <c r="EG186" s="151"/>
      <c r="EH186" s="151"/>
      <c r="EI186" s="151"/>
      <c r="EJ186" s="151"/>
      <c r="EK186" s="151"/>
      <c r="EL186" s="151"/>
      <c r="EM186" s="151"/>
      <c r="EN186" s="151"/>
      <c r="EO186" s="151"/>
      <c r="EP186" s="151"/>
      <c r="EQ186" s="151"/>
      <c r="ER186" s="151"/>
      <c r="ES186" s="151"/>
      <c r="ET186" s="151"/>
      <c r="EU186" s="151"/>
      <c r="EV186" s="151"/>
      <c r="EW186" s="151"/>
      <c r="EX186" s="69"/>
      <c r="EY186" s="69"/>
      <c r="EZ186" s="69"/>
      <c r="FA186" s="69"/>
      <c r="FB186" s="69"/>
      <c r="FC186" s="69"/>
      <c r="FD186" s="69"/>
      <c r="FE186" s="69"/>
      <c r="FF186" s="69"/>
      <c r="FG186" s="69"/>
      <c r="FH186" s="69"/>
      <c r="FI186" s="69"/>
      <c r="FJ186" s="69"/>
      <c r="FK186" s="69"/>
      <c r="FL186" s="69"/>
      <c r="FM186" s="69"/>
      <c r="FN186" s="69"/>
      <c r="FO186" s="69"/>
      <c r="FP186" s="69"/>
      <c r="FQ186" s="69"/>
      <c r="FR186" s="69"/>
      <c r="FS186" s="69"/>
      <c r="FT186" s="69"/>
      <c r="FU186" s="69"/>
      <c r="FV186" s="69"/>
      <c r="FW186" s="69"/>
      <c r="FX186" s="69"/>
      <c r="FY186" s="69"/>
      <c r="FZ186" s="69"/>
      <c r="GA186" s="69"/>
      <c r="GB186" s="69"/>
      <c r="GC186" s="69"/>
      <c r="GD186" s="69"/>
      <c r="GE186" s="69"/>
      <c r="GF186" s="69"/>
      <c r="GG186" s="69"/>
      <c r="GH186" s="69"/>
      <c r="GI186" s="69"/>
      <c r="GJ186" s="69"/>
      <c r="GK186" s="69"/>
      <c r="GL186" s="69"/>
      <c r="GM186" s="69"/>
      <c r="GN186" s="69"/>
      <c r="GO186" s="69"/>
      <c r="GP186" s="69"/>
      <c r="GQ186" s="69"/>
      <c r="GR186" s="69"/>
      <c r="GS186" s="69"/>
      <c r="GT186" s="69"/>
      <c r="GU186" s="69"/>
      <c r="GV186" s="69"/>
      <c r="GW186" s="69"/>
      <c r="GX186" s="69"/>
      <c r="GY186" s="69"/>
      <c r="GZ186" s="69"/>
      <c r="HA186" s="69"/>
      <c r="HB186" s="69"/>
      <c r="HC186" s="69"/>
      <c r="HD186" s="69"/>
      <c r="HE186" s="69"/>
      <c r="HF186" s="69"/>
      <c r="HG186" s="69"/>
      <c r="HH186" s="69"/>
      <c r="HI186" s="69"/>
      <c r="HJ186" s="69"/>
      <c r="HK186" s="69"/>
    </row>
    <row r="187" spans="1:219" s="70" customFormat="1" ht="12.75" customHeight="1" x14ac:dyDescent="0.25">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c r="AI187" s="151"/>
      <c r="AJ187" s="151"/>
      <c r="AK187" s="151"/>
      <c r="AL187" s="151"/>
      <c r="AM187" s="151"/>
      <c r="AN187" s="151"/>
      <c r="AO187" s="151"/>
      <c r="AP187" s="151"/>
      <c r="AQ187" s="151"/>
      <c r="AR187" s="151"/>
      <c r="AS187" s="151"/>
      <c r="AT187" s="151"/>
      <c r="AU187" s="151"/>
      <c r="AV187" s="151"/>
      <c r="AW187" s="151"/>
      <c r="AX187" s="151"/>
      <c r="AY187" s="151"/>
      <c r="AZ187" s="151"/>
      <c r="BA187" s="151"/>
      <c r="BB187" s="151"/>
      <c r="BC187" s="151"/>
      <c r="BD187" s="151"/>
      <c r="BE187" s="151"/>
      <c r="BF187" s="151"/>
      <c r="BG187" s="151"/>
      <c r="BH187" s="151"/>
      <c r="BI187" s="151"/>
      <c r="BJ187" s="151"/>
      <c r="BK187" s="151"/>
      <c r="BL187" s="151"/>
      <c r="BM187" s="151"/>
      <c r="BN187" s="151"/>
      <c r="BO187" s="151"/>
      <c r="BP187" s="151"/>
      <c r="BQ187" s="151"/>
      <c r="BR187" s="151"/>
      <c r="BS187" s="151"/>
      <c r="BT187" s="151"/>
      <c r="BU187" s="151"/>
      <c r="BV187" s="151"/>
      <c r="BW187" s="151"/>
      <c r="BX187" s="151"/>
      <c r="BY187" s="151"/>
      <c r="BZ187" s="151"/>
      <c r="CA187" s="151"/>
      <c r="CB187" s="151"/>
      <c r="CC187" s="151"/>
      <c r="CD187" s="151"/>
      <c r="CE187" s="151"/>
      <c r="CF187" s="151"/>
      <c r="CG187" s="151"/>
      <c r="CH187" s="151"/>
      <c r="CI187" s="151"/>
      <c r="CJ187" s="151"/>
      <c r="CK187" s="151"/>
      <c r="CL187" s="151"/>
      <c r="CM187" s="151"/>
      <c r="CN187" s="151"/>
      <c r="CO187" s="151"/>
      <c r="CP187" s="151"/>
      <c r="CQ187" s="151"/>
      <c r="CR187" s="151"/>
      <c r="CS187" s="151"/>
      <c r="CT187" s="151"/>
      <c r="CU187" s="151"/>
      <c r="CV187" s="151"/>
      <c r="CW187" s="151"/>
      <c r="CX187" s="151"/>
      <c r="CY187" s="151"/>
      <c r="CZ187" s="151"/>
      <c r="DA187" s="151"/>
      <c r="DB187" s="151"/>
      <c r="DC187" s="151"/>
      <c r="DD187" s="151"/>
      <c r="DE187" s="151"/>
      <c r="DF187" s="151"/>
      <c r="DG187" s="151"/>
      <c r="DH187" s="151"/>
      <c r="DI187" s="151"/>
      <c r="DJ187" s="151"/>
      <c r="DK187" s="151"/>
      <c r="DL187" s="151"/>
      <c r="DM187" s="151"/>
      <c r="DN187" s="151"/>
      <c r="DO187" s="151"/>
      <c r="DP187" s="151"/>
      <c r="DQ187" s="151"/>
      <c r="DR187" s="151"/>
      <c r="DS187" s="151"/>
      <c r="DT187" s="151"/>
      <c r="DU187" s="151"/>
      <c r="DV187" s="151"/>
      <c r="DW187" s="151"/>
      <c r="DX187" s="151"/>
      <c r="DY187" s="151"/>
      <c r="DZ187" s="151"/>
      <c r="EA187" s="151"/>
      <c r="EB187" s="151"/>
      <c r="EC187" s="151"/>
      <c r="ED187" s="151"/>
      <c r="EE187" s="151"/>
      <c r="EF187" s="151"/>
      <c r="EG187" s="151"/>
      <c r="EH187" s="151"/>
      <c r="EI187" s="151"/>
      <c r="EJ187" s="151"/>
      <c r="EK187" s="151"/>
      <c r="EL187" s="151"/>
      <c r="EM187" s="151"/>
      <c r="EN187" s="151"/>
      <c r="EO187" s="151"/>
      <c r="EP187" s="151"/>
      <c r="EQ187" s="151"/>
      <c r="ER187" s="151"/>
      <c r="ES187" s="151"/>
      <c r="ET187" s="151"/>
      <c r="EU187" s="151"/>
      <c r="EV187" s="151"/>
      <c r="EW187" s="151"/>
      <c r="EX187" s="69"/>
      <c r="EY187" s="69"/>
      <c r="EZ187" s="69"/>
      <c r="FA187" s="69"/>
      <c r="FB187" s="69"/>
      <c r="FC187" s="69"/>
      <c r="FD187" s="69"/>
      <c r="FE187" s="69"/>
      <c r="FF187" s="69"/>
      <c r="FG187" s="69"/>
      <c r="FH187" s="69"/>
      <c r="FI187" s="69"/>
      <c r="FJ187" s="69"/>
      <c r="FK187" s="69"/>
      <c r="FL187" s="69"/>
      <c r="FM187" s="69"/>
      <c r="FN187" s="69"/>
      <c r="FO187" s="69"/>
      <c r="FP187" s="69"/>
      <c r="FQ187" s="69"/>
      <c r="FR187" s="69"/>
      <c r="FS187" s="69"/>
      <c r="FT187" s="69"/>
      <c r="FU187" s="69"/>
      <c r="FV187" s="69"/>
      <c r="FW187" s="69"/>
      <c r="FX187" s="69"/>
      <c r="FY187" s="69"/>
      <c r="FZ187" s="69"/>
      <c r="GA187" s="69"/>
      <c r="GB187" s="69"/>
      <c r="GC187" s="69"/>
      <c r="GD187" s="69"/>
      <c r="GE187" s="69"/>
      <c r="GF187" s="69"/>
      <c r="GG187" s="69"/>
      <c r="GH187" s="69"/>
      <c r="GI187" s="69"/>
      <c r="GJ187" s="69"/>
      <c r="GK187" s="69"/>
      <c r="GL187" s="69"/>
      <c r="GM187" s="69"/>
      <c r="GN187" s="69"/>
      <c r="GO187" s="69"/>
      <c r="GP187" s="69"/>
      <c r="GQ187" s="69"/>
      <c r="GR187" s="69"/>
      <c r="GS187" s="69"/>
      <c r="GT187" s="69"/>
      <c r="GU187" s="69"/>
      <c r="GV187" s="69"/>
      <c r="GW187" s="69"/>
      <c r="GX187" s="69"/>
      <c r="GY187" s="69"/>
      <c r="GZ187" s="69"/>
      <c r="HA187" s="69"/>
      <c r="HB187" s="69"/>
      <c r="HC187" s="69"/>
      <c r="HD187" s="69"/>
      <c r="HE187" s="69"/>
      <c r="HF187" s="69"/>
      <c r="HG187" s="69"/>
      <c r="HH187" s="69"/>
      <c r="HI187" s="69"/>
      <c r="HJ187" s="69"/>
      <c r="HK187" s="69"/>
    </row>
    <row r="188" spans="1:219" s="70" customFormat="1" ht="12.75" customHeight="1" x14ac:dyDescent="0.25">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151"/>
      <c r="AI188" s="151"/>
      <c r="AJ188" s="151"/>
      <c r="AK188" s="151"/>
      <c r="AL188" s="151"/>
      <c r="AM188" s="151"/>
      <c r="AN188" s="151"/>
      <c r="AO188" s="151"/>
      <c r="AP188" s="151"/>
      <c r="AQ188" s="151"/>
      <c r="AR188" s="151"/>
      <c r="AS188" s="151"/>
      <c r="AT188" s="151"/>
      <c r="AU188" s="151"/>
      <c r="AV188" s="151"/>
      <c r="AW188" s="151"/>
      <c r="AX188" s="151"/>
      <c r="AY188" s="151"/>
      <c r="AZ188" s="151"/>
      <c r="BA188" s="151"/>
      <c r="BB188" s="151"/>
      <c r="BC188" s="151"/>
      <c r="BD188" s="151"/>
      <c r="BE188" s="151"/>
      <c r="BF188" s="151"/>
      <c r="BG188" s="151"/>
      <c r="BH188" s="151"/>
      <c r="BI188" s="151"/>
      <c r="BJ188" s="151"/>
      <c r="BK188" s="151"/>
      <c r="BL188" s="151"/>
      <c r="BM188" s="151"/>
      <c r="BN188" s="151"/>
      <c r="BO188" s="151"/>
      <c r="BP188" s="151"/>
      <c r="BQ188" s="151"/>
      <c r="BR188" s="151"/>
      <c r="BS188" s="151"/>
      <c r="BT188" s="151"/>
      <c r="BU188" s="151"/>
      <c r="BV188" s="151"/>
      <c r="BW188" s="151"/>
      <c r="BX188" s="151"/>
      <c r="BY188" s="151"/>
      <c r="BZ188" s="151"/>
      <c r="CA188" s="151"/>
      <c r="CB188" s="151"/>
      <c r="CC188" s="151"/>
      <c r="CD188" s="151"/>
      <c r="CE188" s="151"/>
      <c r="CF188" s="151"/>
      <c r="CG188" s="151"/>
      <c r="CH188" s="151"/>
      <c r="CI188" s="151"/>
      <c r="CJ188" s="151"/>
      <c r="CK188" s="151"/>
      <c r="CL188" s="151"/>
      <c r="CM188" s="151"/>
      <c r="CN188" s="151"/>
      <c r="CO188" s="151"/>
      <c r="CP188" s="151"/>
      <c r="CQ188" s="151"/>
      <c r="CR188" s="151"/>
      <c r="CS188" s="151"/>
      <c r="CT188" s="151"/>
      <c r="CU188" s="151"/>
      <c r="CV188" s="151"/>
      <c r="CW188" s="151"/>
      <c r="CX188" s="151"/>
      <c r="CY188" s="151"/>
      <c r="CZ188" s="151"/>
      <c r="DA188" s="151"/>
      <c r="DB188" s="151"/>
      <c r="DC188" s="151"/>
      <c r="DD188" s="151"/>
      <c r="DE188" s="151"/>
      <c r="DF188" s="151"/>
      <c r="DG188" s="151"/>
      <c r="DH188" s="151"/>
      <c r="DI188" s="151"/>
      <c r="DJ188" s="151"/>
      <c r="DK188" s="151"/>
      <c r="DL188" s="151"/>
      <c r="DM188" s="151"/>
      <c r="DN188" s="151"/>
      <c r="DO188" s="151"/>
      <c r="DP188" s="151"/>
      <c r="DQ188" s="151"/>
      <c r="DR188" s="151"/>
      <c r="DS188" s="151"/>
      <c r="DT188" s="151"/>
      <c r="DU188" s="151"/>
      <c r="DV188" s="151"/>
      <c r="DW188" s="151"/>
      <c r="DX188" s="151"/>
      <c r="DY188" s="151"/>
      <c r="DZ188" s="151"/>
      <c r="EA188" s="151"/>
      <c r="EB188" s="151"/>
      <c r="EC188" s="151"/>
      <c r="ED188" s="151"/>
      <c r="EE188" s="151"/>
      <c r="EF188" s="151"/>
      <c r="EG188" s="151"/>
      <c r="EH188" s="151"/>
      <c r="EI188" s="151"/>
      <c r="EJ188" s="151"/>
      <c r="EK188" s="151"/>
      <c r="EL188" s="151"/>
      <c r="EM188" s="151"/>
      <c r="EN188" s="151"/>
      <c r="EO188" s="151"/>
      <c r="EP188" s="151"/>
      <c r="EQ188" s="151"/>
      <c r="ER188" s="151"/>
      <c r="ES188" s="151"/>
      <c r="ET188" s="151"/>
      <c r="EU188" s="151"/>
      <c r="EV188" s="151"/>
      <c r="EW188" s="151"/>
      <c r="EX188" s="69"/>
      <c r="EY188" s="69"/>
      <c r="EZ188" s="69"/>
      <c r="FA188" s="69"/>
      <c r="FB188" s="69"/>
      <c r="FC188" s="69"/>
      <c r="FD188" s="69"/>
      <c r="FE188" s="69"/>
      <c r="FF188" s="69"/>
      <c r="FG188" s="69"/>
      <c r="FH188" s="69"/>
      <c r="FI188" s="69"/>
      <c r="FJ188" s="69"/>
      <c r="FK188" s="69"/>
      <c r="FL188" s="69"/>
      <c r="FM188" s="69"/>
      <c r="FN188" s="69"/>
      <c r="FO188" s="69"/>
      <c r="FP188" s="69"/>
      <c r="FQ188" s="69"/>
      <c r="FR188" s="69"/>
      <c r="FS188" s="69"/>
      <c r="FT188" s="69"/>
      <c r="FU188" s="69"/>
      <c r="FV188" s="69"/>
      <c r="FW188" s="69"/>
      <c r="FX188" s="69"/>
      <c r="FY188" s="69"/>
      <c r="FZ188" s="69"/>
      <c r="GA188" s="69"/>
      <c r="GB188" s="69"/>
      <c r="GC188" s="69"/>
      <c r="GD188" s="69"/>
      <c r="GE188" s="69"/>
      <c r="GF188" s="69"/>
      <c r="GG188" s="69"/>
      <c r="GH188" s="69"/>
      <c r="GI188" s="69"/>
      <c r="GJ188" s="69"/>
      <c r="GK188" s="69"/>
      <c r="GL188" s="69"/>
      <c r="GM188" s="69"/>
      <c r="GN188" s="69"/>
      <c r="GO188" s="69"/>
      <c r="GP188" s="69"/>
      <c r="GQ188" s="69"/>
      <c r="GR188" s="69"/>
      <c r="GS188" s="69"/>
      <c r="GT188" s="69"/>
      <c r="GU188" s="69"/>
      <c r="GV188" s="69"/>
      <c r="GW188" s="69"/>
      <c r="GX188" s="69"/>
      <c r="GY188" s="69"/>
      <c r="GZ188" s="69"/>
      <c r="HA188" s="69"/>
      <c r="HB188" s="69"/>
      <c r="HC188" s="69"/>
      <c r="HD188" s="69"/>
      <c r="HE188" s="69"/>
      <c r="HF188" s="69"/>
      <c r="HG188" s="69"/>
      <c r="HH188" s="69"/>
      <c r="HI188" s="69"/>
      <c r="HJ188" s="69"/>
      <c r="HK188" s="69"/>
    </row>
    <row r="189" spans="1:219" s="70" customFormat="1" ht="12.75" customHeight="1" x14ac:dyDescent="0.25">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151"/>
      <c r="AJ189" s="151"/>
      <c r="AK189" s="151"/>
      <c r="AL189" s="151"/>
      <c r="AM189" s="151"/>
      <c r="AN189" s="151"/>
      <c r="AO189" s="151"/>
      <c r="AP189" s="151"/>
      <c r="AQ189" s="151"/>
      <c r="AR189" s="151"/>
      <c r="AS189" s="151"/>
      <c r="AT189" s="151"/>
      <c r="AU189" s="151"/>
      <c r="AV189" s="151"/>
      <c r="AW189" s="151"/>
      <c r="AX189" s="151"/>
      <c r="AY189" s="151"/>
      <c r="AZ189" s="151"/>
      <c r="BA189" s="151"/>
      <c r="BB189" s="151"/>
      <c r="BC189" s="151"/>
      <c r="BD189" s="151"/>
      <c r="BE189" s="151"/>
      <c r="BF189" s="151"/>
      <c r="BG189" s="151"/>
      <c r="BH189" s="151"/>
      <c r="BI189" s="151"/>
      <c r="BJ189" s="151"/>
      <c r="BK189" s="151"/>
      <c r="BL189" s="151"/>
      <c r="BM189" s="151"/>
      <c r="BN189" s="151"/>
      <c r="BO189" s="151"/>
      <c r="BP189" s="151"/>
      <c r="BQ189" s="151"/>
      <c r="BR189" s="151"/>
      <c r="BS189" s="151"/>
      <c r="BT189" s="151"/>
      <c r="BU189" s="151"/>
      <c r="BV189" s="151"/>
      <c r="BW189" s="151"/>
      <c r="BX189" s="151"/>
      <c r="BY189" s="151"/>
      <c r="BZ189" s="151"/>
      <c r="CA189" s="151"/>
      <c r="CB189" s="151"/>
      <c r="CC189" s="151"/>
      <c r="CD189" s="151"/>
      <c r="CE189" s="151"/>
      <c r="CF189" s="151"/>
      <c r="CG189" s="151"/>
      <c r="CH189" s="151"/>
      <c r="CI189" s="151"/>
      <c r="CJ189" s="151"/>
      <c r="CK189" s="151"/>
      <c r="CL189" s="151"/>
      <c r="CM189" s="151"/>
      <c r="CN189" s="151"/>
      <c r="CO189" s="151"/>
      <c r="CP189" s="151"/>
      <c r="CQ189" s="151"/>
      <c r="CR189" s="151"/>
      <c r="CS189" s="151"/>
      <c r="CT189" s="151"/>
      <c r="CU189" s="151"/>
      <c r="CV189" s="151"/>
      <c r="CW189" s="151"/>
      <c r="CX189" s="151"/>
      <c r="CY189" s="151"/>
      <c r="CZ189" s="151"/>
      <c r="DA189" s="151"/>
      <c r="DB189" s="151"/>
      <c r="DC189" s="151"/>
      <c r="DD189" s="151"/>
      <c r="DE189" s="151"/>
      <c r="DF189" s="151"/>
      <c r="DG189" s="151"/>
      <c r="DH189" s="151"/>
      <c r="DI189" s="151"/>
      <c r="DJ189" s="151"/>
      <c r="DK189" s="151"/>
      <c r="DL189" s="151"/>
      <c r="DM189" s="151"/>
      <c r="DN189" s="151"/>
      <c r="DO189" s="151"/>
      <c r="DP189" s="151"/>
      <c r="DQ189" s="151"/>
      <c r="DR189" s="151"/>
      <c r="DS189" s="151"/>
      <c r="DT189" s="151"/>
      <c r="DU189" s="151"/>
      <c r="DV189" s="151"/>
      <c r="DW189" s="151"/>
      <c r="DX189" s="151"/>
      <c r="DY189" s="151"/>
      <c r="DZ189" s="151"/>
      <c r="EA189" s="151"/>
      <c r="EB189" s="151"/>
      <c r="EC189" s="151"/>
      <c r="ED189" s="151"/>
      <c r="EE189" s="151"/>
      <c r="EF189" s="151"/>
      <c r="EG189" s="151"/>
      <c r="EH189" s="151"/>
      <c r="EI189" s="151"/>
      <c r="EJ189" s="151"/>
      <c r="EK189" s="151"/>
      <c r="EL189" s="151"/>
      <c r="EM189" s="151"/>
      <c r="EN189" s="151"/>
      <c r="EO189" s="151"/>
      <c r="EP189" s="151"/>
      <c r="EQ189" s="151"/>
      <c r="ER189" s="151"/>
      <c r="ES189" s="151"/>
      <c r="ET189" s="151"/>
      <c r="EU189" s="151"/>
      <c r="EV189" s="151"/>
      <c r="EW189" s="151"/>
      <c r="EX189" s="69"/>
      <c r="EY189" s="69"/>
      <c r="EZ189" s="69"/>
      <c r="FA189" s="69"/>
      <c r="FB189" s="69"/>
      <c r="FC189" s="69"/>
      <c r="FD189" s="69"/>
      <c r="FE189" s="69"/>
      <c r="FF189" s="69"/>
      <c r="FG189" s="69"/>
      <c r="FH189" s="69"/>
      <c r="FI189" s="69"/>
      <c r="FJ189" s="69"/>
      <c r="FK189" s="69"/>
      <c r="FL189" s="69"/>
      <c r="FM189" s="69"/>
      <c r="FN189" s="69"/>
      <c r="FO189" s="69"/>
      <c r="FP189" s="69"/>
      <c r="FQ189" s="69"/>
      <c r="FR189" s="69"/>
      <c r="FS189" s="69"/>
      <c r="FT189" s="69"/>
      <c r="FU189" s="69"/>
      <c r="FV189" s="69"/>
      <c r="FW189" s="69"/>
      <c r="FX189" s="69"/>
      <c r="FY189" s="69"/>
      <c r="FZ189" s="69"/>
      <c r="GA189" s="69"/>
      <c r="GB189" s="69"/>
      <c r="GC189" s="69"/>
      <c r="GD189" s="69"/>
      <c r="GE189" s="69"/>
      <c r="GF189" s="69"/>
      <c r="GG189" s="69"/>
      <c r="GH189" s="69"/>
      <c r="GI189" s="69"/>
      <c r="GJ189" s="69"/>
      <c r="GK189" s="69"/>
      <c r="GL189" s="69"/>
      <c r="GM189" s="69"/>
      <c r="GN189" s="69"/>
      <c r="GO189" s="69"/>
      <c r="GP189" s="69"/>
      <c r="GQ189" s="69"/>
      <c r="GR189" s="69"/>
      <c r="GS189" s="69"/>
      <c r="GT189" s="69"/>
      <c r="GU189" s="69"/>
      <c r="GV189" s="69"/>
      <c r="GW189" s="69"/>
      <c r="GX189" s="69"/>
      <c r="GY189" s="69"/>
      <c r="GZ189" s="69"/>
      <c r="HA189" s="69"/>
      <c r="HB189" s="69"/>
      <c r="HC189" s="69"/>
      <c r="HD189" s="69"/>
      <c r="HE189" s="69"/>
      <c r="HF189" s="69"/>
      <c r="HG189" s="69"/>
      <c r="HH189" s="69"/>
      <c r="HI189" s="69"/>
      <c r="HJ189" s="69"/>
      <c r="HK189" s="69"/>
    </row>
    <row r="190" spans="1:219" s="70" customFormat="1" ht="12.75" customHeight="1" x14ac:dyDescent="0.25">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c r="AI190" s="151"/>
      <c r="AJ190" s="151"/>
      <c r="AK190" s="151"/>
      <c r="AL190" s="151"/>
      <c r="AM190" s="151"/>
      <c r="AN190" s="151"/>
      <c r="AO190" s="151"/>
      <c r="AP190" s="151"/>
      <c r="AQ190" s="151"/>
      <c r="AR190" s="151"/>
      <c r="AS190" s="151"/>
      <c r="AT190" s="151"/>
      <c r="AU190" s="151"/>
      <c r="AV190" s="151"/>
      <c r="AW190" s="151"/>
      <c r="AX190" s="151"/>
      <c r="AY190" s="151"/>
      <c r="AZ190" s="151"/>
      <c r="BA190" s="151"/>
      <c r="BB190" s="151"/>
      <c r="BC190" s="151"/>
      <c r="BD190" s="151"/>
      <c r="BE190" s="151"/>
      <c r="BF190" s="151"/>
      <c r="BG190" s="151"/>
      <c r="BH190" s="151"/>
      <c r="BI190" s="151"/>
      <c r="BJ190" s="151"/>
      <c r="BK190" s="151"/>
      <c r="BL190" s="151"/>
      <c r="BM190" s="151"/>
      <c r="BN190" s="151"/>
      <c r="BO190" s="151"/>
      <c r="BP190" s="151"/>
      <c r="BQ190" s="151"/>
      <c r="BR190" s="151"/>
      <c r="BS190" s="151"/>
      <c r="BT190" s="151"/>
      <c r="BU190" s="151"/>
      <c r="BV190" s="151"/>
      <c r="BW190" s="151"/>
      <c r="BX190" s="151"/>
      <c r="BY190" s="151"/>
      <c r="BZ190" s="151"/>
      <c r="CA190" s="151"/>
      <c r="CB190" s="151"/>
      <c r="CC190" s="151"/>
      <c r="CD190" s="151"/>
      <c r="CE190" s="151"/>
      <c r="CF190" s="151"/>
      <c r="CG190" s="151"/>
      <c r="CH190" s="151"/>
      <c r="CI190" s="151"/>
      <c r="CJ190" s="151"/>
      <c r="CK190" s="151"/>
      <c r="CL190" s="151"/>
      <c r="CM190" s="151"/>
      <c r="CN190" s="151"/>
      <c r="CO190" s="151"/>
      <c r="CP190" s="151"/>
      <c r="CQ190" s="151"/>
      <c r="CR190" s="151"/>
      <c r="CS190" s="151"/>
      <c r="CT190" s="151"/>
      <c r="CU190" s="151"/>
      <c r="CV190" s="151"/>
      <c r="CW190" s="151"/>
      <c r="CX190" s="151"/>
      <c r="CY190" s="151"/>
      <c r="CZ190" s="151"/>
      <c r="DA190" s="151"/>
      <c r="DB190" s="151"/>
      <c r="DC190" s="151"/>
      <c r="DD190" s="151"/>
      <c r="DE190" s="151"/>
      <c r="DF190" s="151"/>
      <c r="DG190" s="151"/>
      <c r="DH190" s="151"/>
      <c r="DI190" s="151"/>
      <c r="DJ190" s="151"/>
      <c r="DK190" s="151"/>
      <c r="DL190" s="151"/>
      <c r="DM190" s="151"/>
      <c r="DN190" s="151"/>
      <c r="DO190" s="151"/>
      <c r="DP190" s="151"/>
      <c r="DQ190" s="151"/>
      <c r="DR190" s="151"/>
      <c r="DS190" s="151"/>
      <c r="DT190" s="151"/>
      <c r="DU190" s="151"/>
      <c r="DV190" s="151"/>
      <c r="DW190" s="151"/>
      <c r="DX190" s="151"/>
      <c r="DY190" s="151"/>
      <c r="DZ190" s="151"/>
      <c r="EA190" s="151"/>
      <c r="EB190" s="151"/>
      <c r="EC190" s="151"/>
      <c r="ED190" s="151"/>
      <c r="EE190" s="151"/>
      <c r="EF190" s="151"/>
      <c r="EG190" s="151"/>
      <c r="EH190" s="151"/>
      <c r="EI190" s="151"/>
      <c r="EJ190" s="151"/>
      <c r="EK190" s="151"/>
      <c r="EL190" s="151"/>
      <c r="EM190" s="151"/>
      <c r="EN190" s="151"/>
      <c r="EO190" s="151"/>
      <c r="EP190" s="151"/>
      <c r="EQ190" s="151"/>
      <c r="ER190" s="151"/>
      <c r="ES190" s="151"/>
      <c r="ET190" s="151"/>
      <c r="EU190" s="151"/>
      <c r="EV190" s="151"/>
      <c r="EW190" s="151"/>
      <c r="EX190" s="69"/>
      <c r="EY190" s="69"/>
      <c r="EZ190" s="69"/>
      <c r="FA190" s="69"/>
      <c r="FB190" s="69"/>
      <c r="FC190" s="69"/>
      <c r="FD190" s="69"/>
      <c r="FE190" s="69"/>
      <c r="FF190" s="69"/>
      <c r="FG190" s="69"/>
      <c r="FH190" s="69"/>
      <c r="FI190" s="69"/>
      <c r="FJ190" s="69"/>
      <c r="FK190" s="69"/>
      <c r="FL190" s="69"/>
      <c r="FM190" s="69"/>
      <c r="FN190" s="69"/>
      <c r="FO190" s="69"/>
      <c r="FP190" s="69"/>
      <c r="FQ190" s="69"/>
      <c r="FR190" s="69"/>
      <c r="FS190" s="69"/>
      <c r="FT190" s="69"/>
      <c r="FU190" s="69"/>
      <c r="FV190" s="69"/>
      <c r="FW190" s="69"/>
      <c r="FX190" s="69"/>
      <c r="FY190" s="69"/>
      <c r="FZ190" s="69"/>
      <c r="GA190" s="69"/>
      <c r="GB190" s="69"/>
      <c r="GC190" s="69"/>
      <c r="GD190" s="69"/>
      <c r="GE190" s="69"/>
      <c r="GF190" s="69"/>
      <c r="GG190" s="69"/>
      <c r="GH190" s="69"/>
      <c r="GI190" s="69"/>
      <c r="GJ190" s="69"/>
      <c r="GK190" s="69"/>
      <c r="GL190" s="69"/>
      <c r="GM190" s="69"/>
      <c r="GN190" s="69"/>
      <c r="GO190" s="69"/>
      <c r="GP190" s="69"/>
      <c r="GQ190" s="69"/>
      <c r="GR190" s="69"/>
      <c r="GS190" s="69"/>
      <c r="GT190" s="69"/>
      <c r="GU190" s="69"/>
      <c r="GV190" s="69"/>
      <c r="GW190" s="69"/>
      <c r="GX190" s="69"/>
      <c r="GY190" s="69"/>
      <c r="GZ190" s="69"/>
      <c r="HA190" s="69"/>
      <c r="HB190" s="69"/>
      <c r="HC190" s="69"/>
      <c r="HD190" s="69"/>
      <c r="HE190" s="69"/>
      <c r="HF190" s="69"/>
      <c r="HG190" s="69"/>
      <c r="HH190" s="69"/>
      <c r="HI190" s="69"/>
      <c r="HJ190" s="69"/>
      <c r="HK190" s="69"/>
    </row>
    <row r="191" spans="1:219" s="70" customFormat="1" ht="12.75" customHeight="1" x14ac:dyDescent="0.25">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c r="AH191" s="151"/>
      <c r="AI191" s="151"/>
      <c r="AJ191" s="151"/>
      <c r="AK191" s="151"/>
      <c r="AL191" s="151"/>
      <c r="AM191" s="151"/>
      <c r="AN191" s="151"/>
      <c r="AO191" s="151"/>
      <c r="AP191" s="151"/>
      <c r="AQ191" s="151"/>
      <c r="AR191" s="151"/>
      <c r="AS191" s="151"/>
      <c r="AT191" s="151"/>
      <c r="AU191" s="151"/>
      <c r="AV191" s="151"/>
      <c r="AW191" s="151"/>
      <c r="AX191" s="151"/>
      <c r="AY191" s="151"/>
      <c r="AZ191" s="151"/>
      <c r="BA191" s="151"/>
      <c r="BB191" s="151"/>
      <c r="BC191" s="151"/>
      <c r="BD191" s="151"/>
      <c r="BE191" s="151"/>
      <c r="BF191" s="151"/>
      <c r="BG191" s="151"/>
      <c r="BH191" s="151"/>
      <c r="BI191" s="151"/>
      <c r="BJ191" s="151"/>
      <c r="BK191" s="151"/>
      <c r="BL191" s="151"/>
      <c r="BM191" s="151"/>
      <c r="BN191" s="151"/>
      <c r="BO191" s="151"/>
      <c r="BP191" s="151"/>
      <c r="BQ191" s="151"/>
      <c r="BR191" s="151"/>
      <c r="BS191" s="151"/>
      <c r="BT191" s="151"/>
      <c r="BU191" s="151"/>
      <c r="BV191" s="151"/>
      <c r="BW191" s="151"/>
      <c r="BX191" s="151"/>
      <c r="BY191" s="151"/>
      <c r="BZ191" s="151"/>
      <c r="CA191" s="151"/>
      <c r="CB191" s="151"/>
      <c r="CC191" s="151"/>
      <c r="CD191" s="151"/>
      <c r="CE191" s="151"/>
      <c r="CF191" s="151"/>
      <c r="CG191" s="151"/>
      <c r="CH191" s="151"/>
      <c r="CI191" s="151"/>
      <c r="CJ191" s="151"/>
      <c r="CK191" s="151"/>
      <c r="CL191" s="151"/>
      <c r="CM191" s="151"/>
      <c r="CN191" s="151"/>
      <c r="CO191" s="151"/>
      <c r="CP191" s="151"/>
      <c r="CQ191" s="151"/>
      <c r="CR191" s="151"/>
      <c r="CS191" s="151"/>
      <c r="CT191" s="151"/>
      <c r="CU191" s="151"/>
      <c r="CV191" s="151"/>
      <c r="CW191" s="151"/>
      <c r="CX191" s="151"/>
      <c r="CY191" s="151"/>
      <c r="CZ191" s="151"/>
      <c r="DA191" s="151"/>
      <c r="DB191" s="151"/>
      <c r="DC191" s="151"/>
      <c r="DD191" s="151"/>
      <c r="DE191" s="151"/>
      <c r="DF191" s="151"/>
      <c r="DG191" s="151"/>
      <c r="DH191" s="151"/>
      <c r="DI191" s="151"/>
      <c r="DJ191" s="151"/>
      <c r="DK191" s="151"/>
      <c r="DL191" s="151"/>
      <c r="DM191" s="151"/>
      <c r="DN191" s="151"/>
      <c r="DO191" s="151"/>
      <c r="DP191" s="151"/>
      <c r="DQ191" s="151"/>
      <c r="DR191" s="151"/>
      <c r="DS191" s="151"/>
      <c r="DT191" s="151"/>
      <c r="DU191" s="151"/>
      <c r="DV191" s="151"/>
      <c r="DW191" s="151"/>
      <c r="DX191" s="151"/>
      <c r="DY191" s="151"/>
      <c r="DZ191" s="151"/>
      <c r="EA191" s="151"/>
      <c r="EB191" s="151"/>
      <c r="EC191" s="151"/>
      <c r="ED191" s="151"/>
      <c r="EE191" s="151"/>
      <c r="EF191" s="151"/>
      <c r="EG191" s="151"/>
      <c r="EH191" s="151"/>
      <c r="EI191" s="151"/>
      <c r="EJ191" s="151"/>
      <c r="EK191" s="151"/>
      <c r="EL191" s="151"/>
      <c r="EM191" s="151"/>
      <c r="EN191" s="151"/>
      <c r="EO191" s="151"/>
      <c r="EP191" s="151"/>
      <c r="EQ191" s="151"/>
      <c r="ER191" s="151"/>
      <c r="ES191" s="151"/>
      <c r="ET191" s="151"/>
      <c r="EU191" s="151"/>
      <c r="EV191" s="151"/>
      <c r="EW191" s="151"/>
      <c r="EX191" s="69"/>
      <c r="EY191" s="69"/>
      <c r="EZ191" s="69"/>
      <c r="FA191" s="69"/>
      <c r="FB191" s="69"/>
      <c r="FC191" s="69"/>
      <c r="FD191" s="69"/>
      <c r="FE191" s="69"/>
      <c r="FF191" s="69"/>
      <c r="FG191" s="69"/>
      <c r="FH191" s="69"/>
      <c r="FI191" s="69"/>
      <c r="FJ191" s="69"/>
      <c r="FK191" s="69"/>
      <c r="FL191" s="69"/>
      <c r="FM191" s="69"/>
      <c r="FN191" s="69"/>
      <c r="FO191" s="69"/>
      <c r="FP191" s="69"/>
      <c r="FQ191" s="69"/>
      <c r="FR191" s="69"/>
      <c r="FS191" s="69"/>
      <c r="FT191" s="69"/>
      <c r="FU191" s="69"/>
      <c r="FV191" s="69"/>
      <c r="FW191" s="69"/>
      <c r="FX191" s="69"/>
      <c r="FY191" s="69"/>
      <c r="FZ191" s="69"/>
      <c r="GA191" s="69"/>
      <c r="GB191" s="69"/>
      <c r="GC191" s="69"/>
      <c r="GD191" s="69"/>
      <c r="GE191" s="69"/>
      <c r="GF191" s="69"/>
      <c r="GG191" s="69"/>
      <c r="GH191" s="69"/>
      <c r="GI191" s="69"/>
      <c r="GJ191" s="69"/>
      <c r="GK191" s="69"/>
      <c r="GL191" s="69"/>
      <c r="GM191" s="69"/>
      <c r="GN191" s="69"/>
      <c r="GO191" s="69"/>
      <c r="GP191" s="69"/>
      <c r="GQ191" s="69"/>
      <c r="GR191" s="69"/>
      <c r="GS191" s="69"/>
      <c r="GT191" s="69"/>
      <c r="GU191" s="69"/>
      <c r="GV191" s="69"/>
      <c r="GW191" s="69"/>
      <c r="GX191" s="69"/>
      <c r="GY191" s="69"/>
      <c r="GZ191" s="69"/>
      <c r="HA191" s="69"/>
      <c r="HB191" s="69"/>
      <c r="HC191" s="69"/>
      <c r="HD191" s="69"/>
      <c r="HE191" s="69"/>
      <c r="HF191" s="69"/>
      <c r="HG191" s="69"/>
      <c r="HH191" s="69"/>
      <c r="HI191" s="69"/>
      <c r="HJ191" s="69"/>
      <c r="HK191" s="69"/>
    </row>
    <row r="192" spans="1:219" s="70" customFormat="1" ht="12.75" customHeight="1" x14ac:dyDescent="0.25">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1"/>
      <c r="AM192" s="151"/>
      <c r="AN192" s="151"/>
      <c r="AO192" s="151"/>
      <c r="AP192" s="151"/>
      <c r="AQ192" s="151"/>
      <c r="AR192" s="151"/>
      <c r="AS192" s="151"/>
      <c r="AT192" s="151"/>
      <c r="AU192" s="151"/>
      <c r="AV192" s="151"/>
      <c r="AW192" s="151"/>
      <c r="AX192" s="151"/>
      <c r="AY192" s="151"/>
      <c r="AZ192" s="151"/>
      <c r="BA192" s="151"/>
      <c r="BB192" s="151"/>
      <c r="BC192" s="151"/>
      <c r="BD192" s="151"/>
      <c r="BE192" s="151"/>
      <c r="BF192" s="151"/>
      <c r="BG192" s="151"/>
      <c r="BH192" s="151"/>
      <c r="BI192" s="151"/>
      <c r="BJ192" s="151"/>
      <c r="BK192" s="151"/>
      <c r="BL192" s="151"/>
      <c r="BM192" s="151"/>
      <c r="BN192" s="151"/>
      <c r="BO192" s="151"/>
      <c r="BP192" s="151"/>
      <c r="BQ192" s="151"/>
      <c r="BR192" s="151"/>
      <c r="BS192" s="151"/>
      <c r="BT192" s="151"/>
      <c r="BU192" s="151"/>
      <c r="BV192" s="151"/>
      <c r="BW192" s="151"/>
      <c r="BX192" s="151"/>
      <c r="BY192" s="151"/>
      <c r="BZ192" s="151"/>
      <c r="CA192" s="151"/>
      <c r="CB192" s="151"/>
      <c r="CC192" s="151"/>
      <c r="CD192" s="151"/>
      <c r="CE192" s="151"/>
      <c r="CF192" s="151"/>
      <c r="CG192" s="151"/>
      <c r="CH192" s="151"/>
      <c r="CI192" s="151"/>
      <c r="CJ192" s="151"/>
      <c r="CK192" s="151"/>
      <c r="CL192" s="151"/>
      <c r="CM192" s="151"/>
      <c r="CN192" s="151"/>
      <c r="CO192" s="151"/>
      <c r="CP192" s="151"/>
      <c r="CQ192" s="151"/>
      <c r="CR192" s="151"/>
      <c r="CS192" s="151"/>
      <c r="CT192" s="151"/>
      <c r="CU192" s="151"/>
      <c r="CV192" s="151"/>
      <c r="CW192" s="151"/>
      <c r="CX192" s="151"/>
      <c r="CY192" s="151"/>
      <c r="CZ192" s="151"/>
      <c r="DA192" s="151"/>
      <c r="DB192" s="151"/>
      <c r="DC192" s="151"/>
      <c r="DD192" s="151"/>
      <c r="DE192" s="151"/>
      <c r="DF192" s="151"/>
      <c r="DG192" s="151"/>
      <c r="DH192" s="151"/>
      <c r="DI192" s="151"/>
      <c r="DJ192" s="151"/>
      <c r="DK192" s="151"/>
      <c r="DL192" s="151"/>
      <c r="DM192" s="151"/>
      <c r="DN192" s="151"/>
      <c r="DO192" s="151"/>
      <c r="DP192" s="151"/>
      <c r="DQ192" s="151"/>
      <c r="DR192" s="151"/>
      <c r="DS192" s="151"/>
      <c r="DT192" s="151"/>
      <c r="DU192" s="151"/>
      <c r="DV192" s="151"/>
      <c r="DW192" s="151"/>
      <c r="DX192" s="151"/>
      <c r="DY192" s="151"/>
      <c r="DZ192" s="151"/>
      <c r="EA192" s="151"/>
      <c r="EB192" s="151"/>
      <c r="EC192" s="151"/>
      <c r="ED192" s="151"/>
      <c r="EE192" s="151"/>
      <c r="EF192" s="151"/>
      <c r="EG192" s="151"/>
      <c r="EH192" s="151"/>
      <c r="EI192" s="151"/>
      <c r="EJ192" s="151"/>
      <c r="EK192" s="151"/>
      <c r="EL192" s="151"/>
      <c r="EM192" s="151"/>
      <c r="EN192" s="151"/>
      <c r="EO192" s="151"/>
      <c r="EP192" s="151"/>
      <c r="EQ192" s="151"/>
      <c r="ER192" s="151"/>
      <c r="ES192" s="151"/>
      <c r="ET192" s="151"/>
      <c r="EU192" s="151"/>
      <c r="EV192" s="151"/>
      <c r="EW192" s="151"/>
      <c r="EX192" s="69"/>
      <c r="EY192" s="69"/>
      <c r="EZ192" s="69"/>
      <c r="FA192" s="69"/>
      <c r="FB192" s="69"/>
      <c r="FC192" s="69"/>
      <c r="FD192" s="69"/>
      <c r="FE192" s="69"/>
      <c r="FF192" s="69"/>
      <c r="FG192" s="69"/>
      <c r="FH192" s="69"/>
      <c r="FI192" s="69"/>
      <c r="FJ192" s="69"/>
      <c r="FK192" s="69"/>
      <c r="FL192" s="69"/>
      <c r="FM192" s="69"/>
      <c r="FN192" s="69"/>
      <c r="FO192" s="69"/>
      <c r="FP192" s="69"/>
      <c r="FQ192" s="69"/>
      <c r="FR192" s="69"/>
      <c r="FS192" s="69"/>
      <c r="FT192" s="69"/>
      <c r="FU192" s="69"/>
      <c r="FV192" s="69"/>
      <c r="FW192" s="69"/>
      <c r="FX192" s="69"/>
      <c r="FY192" s="69"/>
      <c r="FZ192" s="69"/>
      <c r="GA192" s="69"/>
      <c r="GB192" s="69"/>
      <c r="GC192" s="69"/>
      <c r="GD192" s="69"/>
      <c r="GE192" s="69"/>
      <c r="GF192" s="69"/>
      <c r="GG192" s="69"/>
      <c r="GH192" s="69"/>
      <c r="GI192" s="69"/>
      <c r="GJ192" s="69"/>
      <c r="GK192" s="69"/>
      <c r="GL192" s="69"/>
      <c r="GM192" s="69"/>
      <c r="GN192" s="69"/>
      <c r="GO192" s="69"/>
      <c r="GP192" s="69"/>
      <c r="GQ192" s="69"/>
      <c r="GR192" s="69"/>
      <c r="GS192" s="69"/>
      <c r="GT192" s="69"/>
      <c r="GU192" s="69"/>
      <c r="GV192" s="69"/>
      <c r="GW192" s="69"/>
      <c r="GX192" s="69"/>
      <c r="GY192" s="69"/>
      <c r="GZ192" s="69"/>
      <c r="HA192" s="69"/>
      <c r="HB192" s="69"/>
      <c r="HC192" s="69"/>
      <c r="HD192" s="69"/>
      <c r="HE192" s="69"/>
      <c r="HF192" s="69"/>
      <c r="HG192" s="69"/>
      <c r="HH192" s="69"/>
      <c r="HI192" s="69"/>
      <c r="HJ192" s="69"/>
      <c r="HK192" s="69"/>
    </row>
    <row r="193" spans="1:219" s="70" customFormat="1" ht="12.75" customHeight="1" x14ac:dyDescent="0.25">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c r="AQ193" s="151"/>
      <c r="AR193" s="151"/>
      <c r="AS193" s="151"/>
      <c r="AT193" s="151"/>
      <c r="AU193" s="151"/>
      <c r="AV193" s="151"/>
      <c r="AW193" s="151"/>
      <c r="AX193" s="151"/>
      <c r="AY193" s="151"/>
      <c r="AZ193" s="151"/>
      <c r="BA193" s="151"/>
      <c r="BB193" s="151"/>
      <c r="BC193" s="151"/>
      <c r="BD193" s="151"/>
      <c r="BE193" s="151"/>
      <c r="BF193" s="151"/>
      <c r="BG193" s="151"/>
      <c r="BH193" s="151"/>
      <c r="BI193" s="151"/>
      <c r="BJ193" s="151"/>
      <c r="BK193" s="151"/>
      <c r="BL193" s="151"/>
      <c r="BM193" s="151"/>
      <c r="BN193" s="151"/>
      <c r="BO193" s="151"/>
      <c r="BP193" s="151"/>
      <c r="BQ193" s="151"/>
      <c r="BR193" s="151"/>
      <c r="BS193" s="151"/>
      <c r="BT193" s="151"/>
      <c r="BU193" s="151"/>
      <c r="BV193" s="151"/>
      <c r="BW193" s="151"/>
      <c r="BX193" s="151"/>
      <c r="BY193" s="151"/>
      <c r="BZ193" s="151"/>
      <c r="CA193" s="151"/>
      <c r="CB193" s="151"/>
      <c r="CC193" s="151"/>
      <c r="CD193" s="151"/>
      <c r="CE193" s="151"/>
      <c r="CF193" s="151"/>
      <c r="CG193" s="151"/>
      <c r="CH193" s="151"/>
      <c r="CI193" s="151"/>
      <c r="CJ193" s="151"/>
      <c r="CK193" s="151"/>
      <c r="CL193" s="151"/>
      <c r="CM193" s="151"/>
      <c r="CN193" s="151"/>
      <c r="CO193" s="151"/>
      <c r="CP193" s="151"/>
      <c r="CQ193" s="151"/>
      <c r="CR193" s="151"/>
      <c r="CS193" s="151"/>
      <c r="CT193" s="151"/>
      <c r="CU193" s="151"/>
      <c r="CV193" s="151"/>
      <c r="CW193" s="151"/>
      <c r="CX193" s="151"/>
      <c r="CY193" s="151"/>
      <c r="CZ193" s="151"/>
      <c r="DA193" s="151"/>
      <c r="DB193" s="151"/>
      <c r="DC193" s="151"/>
      <c r="DD193" s="151"/>
      <c r="DE193" s="151"/>
      <c r="DF193" s="151"/>
      <c r="DG193" s="151"/>
      <c r="DH193" s="151"/>
      <c r="DI193" s="151"/>
      <c r="DJ193" s="151"/>
      <c r="DK193" s="151"/>
      <c r="DL193" s="151"/>
      <c r="DM193" s="151"/>
      <c r="DN193" s="151"/>
      <c r="DO193" s="151"/>
      <c r="DP193" s="151"/>
      <c r="DQ193" s="151"/>
      <c r="DR193" s="151"/>
      <c r="DS193" s="151"/>
      <c r="DT193" s="151"/>
      <c r="DU193" s="151"/>
      <c r="DV193" s="151"/>
      <c r="DW193" s="151"/>
      <c r="DX193" s="151"/>
      <c r="DY193" s="151"/>
      <c r="DZ193" s="151"/>
      <c r="EA193" s="151"/>
      <c r="EB193" s="151"/>
      <c r="EC193" s="151"/>
      <c r="ED193" s="151"/>
      <c r="EE193" s="151"/>
      <c r="EF193" s="151"/>
      <c r="EG193" s="151"/>
      <c r="EH193" s="151"/>
      <c r="EI193" s="151"/>
      <c r="EJ193" s="151"/>
      <c r="EK193" s="151"/>
      <c r="EL193" s="151"/>
      <c r="EM193" s="151"/>
      <c r="EN193" s="151"/>
      <c r="EO193" s="151"/>
      <c r="EP193" s="151"/>
      <c r="EQ193" s="151"/>
      <c r="ER193" s="151"/>
      <c r="ES193" s="151"/>
      <c r="ET193" s="151"/>
      <c r="EU193" s="151"/>
      <c r="EV193" s="151"/>
      <c r="EW193" s="151"/>
      <c r="EX193" s="69"/>
      <c r="EY193" s="69"/>
      <c r="EZ193" s="69"/>
      <c r="FA193" s="69"/>
      <c r="FB193" s="69"/>
      <c r="FC193" s="69"/>
      <c r="FD193" s="69"/>
      <c r="FE193" s="69"/>
      <c r="FF193" s="69"/>
      <c r="FG193" s="69"/>
      <c r="FH193" s="69"/>
      <c r="FI193" s="69"/>
      <c r="FJ193" s="69"/>
      <c r="FK193" s="69"/>
      <c r="FL193" s="69"/>
      <c r="FM193" s="69"/>
      <c r="FN193" s="69"/>
      <c r="FO193" s="69"/>
      <c r="FP193" s="69"/>
      <c r="FQ193" s="69"/>
      <c r="FR193" s="69"/>
      <c r="FS193" s="69"/>
      <c r="FT193" s="69"/>
      <c r="FU193" s="69"/>
      <c r="FV193" s="69"/>
      <c r="FW193" s="69"/>
      <c r="FX193" s="69"/>
      <c r="FY193" s="69"/>
      <c r="FZ193" s="69"/>
      <c r="GA193" s="69"/>
      <c r="GB193" s="69"/>
      <c r="GC193" s="69"/>
      <c r="GD193" s="69"/>
      <c r="GE193" s="69"/>
      <c r="GF193" s="69"/>
      <c r="GG193" s="69"/>
      <c r="GH193" s="69"/>
      <c r="GI193" s="69"/>
      <c r="GJ193" s="69"/>
      <c r="GK193" s="69"/>
      <c r="GL193" s="69"/>
      <c r="GM193" s="69"/>
      <c r="GN193" s="69"/>
      <c r="GO193" s="69"/>
      <c r="GP193" s="69"/>
      <c r="GQ193" s="69"/>
      <c r="GR193" s="69"/>
      <c r="GS193" s="69"/>
      <c r="GT193" s="69"/>
      <c r="GU193" s="69"/>
      <c r="GV193" s="69"/>
      <c r="GW193" s="69"/>
      <c r="GX193" s="69"/>
      <c r="GY193" s="69"/>
      <c r="GZ193" s="69"/>
      <c r="HA193" s="69"/>
      <c r="HB193" s="69"/>
      <c r="HC193" s="69"/>
      <c r="HD193" s="69"/>
      <c r="HE193" s="69"/>
      <c r="HF193" s="69"/>
      <c r="HG193" s="69"/>
      <c r="HH193" s="69"/>
      <c r="HI193" s="69"/>
      <c r="HJ193" s="69"/>
      <c r="HK193" s="69"/>
    </row>
    <row r="194" spans="1:219" s="70" customFormat="1" ht="12.75" customHeight="1" x14ac:dyDescent="0.25">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1"/>
      <c r="AM194" s="151"/>
      <c r="AN194" s="151"/>
      <c r="AO194" s="151"/>
      <c r="AP194" s="151"/>
      <c r="AQ194" s="151"/>
      <c r="AR194" s="151"/>
      <c r="AS194" s="151"/>
      <c r="AT194" s="151"/>
      <c r="AU194" s="151"/>
      <c r="AV194" s="151"/>
      <c r="AW194" s="151"/>
      <c r="AX194" s="151"/>
      <c r="AY194" s="151"/>
      <c r="AZ194" s="151"/>
      <c r="BA194" s="151"/>
      <c r="BB194" s="151"/>
      <c r="BC194" s="151"/>
      <c r="BD194" s="151"/>
      <c r="BE194" s="151"/>
      <c r="BF194" s="151"/>
      <c r="BG194" s="151"/>
      <c r="BH194" s="151"/>
      <c r="BI194" s="151"/>
      <c r="BJ194" s="151"/>
      <c r="BK194" s="151"/>
      <c r="BL194" s="151"/>
      <c r="BM194" s="151"/>
      <c r="BN194" s="151"/>
      <c r="BO194" s="151"/>
      <c r="BP194" s="151"/>
      <c r="BQ194" s="151"/>
      <c r="BR194" s="151"/>
      <c r="BS194" s="151"/>
      <c r="BT194" s="151"/>
      <c r="BU194" s="151"/>
      <c r="BV194" s="151"/>
      <c r="BW194" s="151"/>
      <c r="BX194" s="151"/>
      <c r="BY194" s="151"/>
      <c r="BZ194" s="151"/>
      <c r="CA194" s="151"/>
      <c r="CB194" s="151"/>
      <c r="CC194" s="151"/>
      <c r="CD194" s="151"/>
      <c r="CE194" s="151"/>
      <c r="CF194" s="151"/>
      <c r="CG194" s="151"/>
      <c r="CH194" s="151"/>
      <c r="CI194" s="151"/>
      <c r="CJ194" s="151"/>
      <c r="CK194" s="151"/>
      <c r="CL194" s="151"/>
      <c r="CM194" s="151"/>
      <c r="CN194" s="151"/>
      <c r="CO194" s="151"/>
      <c r="CP194" s="151"/>
      <c r="CQ194" s="151"/>
      <c r="CR194" s="151"/>
      <c r="CS194" s="151"/>
      <c r="CT194" s="151"/>
      <c r="CU194" s="151"/>
      <c r="CV194" s="151"/>
      <c r="CW194" s="151"/>
      <c r="CX194" s="151"/>
      <c r="CY194" s="151"/>
      <c r="CZ194" s="151"/>
      <c r="DA194" s="151"/>
      <c r="DB194" s="151"/>
      <c r="DC194" s="151"/>
      <c r="DD194" s="151"/>
      <c r="DE194" s="151"/>
      <c r="DF194" s="151"/>
      <c r="DG194" s="151"/>
      <c r="DH194" s="151"/>
      <c r="DI194" s="151"/>
      <c r="DJ194" s="151"/>
      <c r="DK194" s="151"/>
      <c r="DL194" s="151"/>
      <c r="DM194" s="151"/>
      <c r="DN194" s="151"/>
      <c r="DO194" s="151"/>
      <c r="DP194" s="151"/>
      <c r="DQ194" s="151"/>
      <c r="DR194" s="151"/>
      <c r="DS194" s="151"/>
      <c r="DT194" s="151"/>
      <c r="DU194" s="151"/>
      <c r="DV194" s="151"/>
      <c r="DW194" s="151"/>
      <c r="DX194" s="151"/>
      <c r="DY194" s="151"/>
      <c r="DZ194" s="151"/>
      <c r="EA194" s="151"/>
      <c r="EB194" s="151"/>
      <c r="EC194" s="151"/>
      <c r="ED194" s="151"/>
      <c r="EE194" s="151"/>
      <c r="EF194" s="151"/>
      <c r="EG194" s="151"/>
      <c r="EH194" s="151"/>
      <c r="EI194" s="151"/>
      <c r="EJ194" s="151"/>
      <c r="EK194" s="151"/>
      <c r="EL194" s="151"/>
      <c r="EM194" s="151"/>
      <c r="EN194" s="151"/>
      <c r="EO194" s="151"/>
      <c r="EP194" s="151"/>
      <c r="EQ194" s="151"/>
      <c r="ER194" s="151"/>
      <c r="ES194" s="151"/>
      <c r="ET194" s="151"/>
      <c r="EU194" s="151"/>
      <c r="EV194" s="151"/>
      <c r="EW194" s="151"/>
      <c r="EX194" s="69"/>
      <c r="EY194" s="69"/>
      <c r="EZ194" s="69"/>
      <c r="FA194" s="69"/>
      <c r="FB194" s="69"/>
      <c r="FC194" s="69"/>
      <c r="FD194" s="69"/>
      <c r="FE194" s="69"/>
      <c r="FF194" s="69"/>
      <c r="FG194" s="69"/>
      <c r="FH194" s="69"/>
      <c r="FI194" s="69"/>
      <c r="FJ194" s="69"/>
      <c r="FK194" s="69"/>
      <c r="FL194" s="69"/>
      <c r="FM194" s="69"/>
      <c r="FN194" s="69"/>
      <c r="FO194" s="69"/>
      <c r="FP194" s="69"/>
      <c r="FQ194" s="69"/>
      <c r="FR194" s="69"/>
      <c r="FS194" s="69"/>
      <c r="FT194" s="69"/>
      <c r="FU194" s="69"/>
      <c r="FV194" s="69"/>
      <c r="FW194" s="69"/>
      <c r="FX194" s="69"/>
      <c r="FY194" s="69"/>
      <c r="FZ194" s="69"/>
      <c r="GA194" s="69"/>
      <c r="GB194" s="69"/>
      <c r="GC194" s="69"/>
      <c r="GD194" s="69"/>
      <c r="GE194" s="69"/>
      <c r="GF194" s="69"/>
      <c r="GG194" s="69"/>
      <c r="GH194" s="69"/>
      <c r="GI194" s="69"/>
      <c r="GJ194" s="69"/>
      <c r="GK194" s="69"/>
      <c r="GL194" s="69"/>
      <c r="GM194" s="69"/>
      <c r="GN194" s="69"/>
      <c r="GO194" s="69"/>
      <c r="GP194" s="69"/>
      <c r="GQ194" s="69"/>
      <c r="GR194" s="69"/>
      <c r="GS194" s="69"/>
      <c r="GT194" s="69"/>
      <c r="GU194" s="69"/>
      <c r="GV194" s="69"/>
      <c r="GW194" s="69"/>
      <c r="GX194" s="69"/>
      <c r="GY194" s="69"/>
      <c r="GZ194" s="69"/>
      <c r="HA194" s="69"/>
      <c r="HB194" s="69"/>
      <c r="HC194" s="69"/>
      <c r="HD194" s="69"/>
      <c r="HE194" s="69"/>
      <c r="HF194" s="69"/>
      <c r="HG194" s="69"/>
      <c r="HH194" s="69"/>
      <c r="HI194" s="69"/>
      <c r="HJ194" s="69"/>
      <c r="HK194" s="69"/>
    </row>
    <row r="195" spans="1:219" s="70" customFormat="1" ht="12.75" customHeight="1" x14ac:dyDescent="0.25">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1"/>
      <c r="AM195" s="151"/>
      <c r="AN195" s="151"/>
      <c r="AO195" s="151"/>
      <c r="AP195" s="151"/>
      <c r="AQ195" s="151"/>
      <c r="AR195" s="151"/>
      <c r="AS195" s="151"/>
      <c r="AT195" s="151"/>
      <c r="AU195" s="151"/>
      <c r="AV195" s="151"/>
      <c r="AW195" s="151"/>
      <c r="AX195" s="151"/>
      <c r="AY195" s="151"/>
      <c r="AZ195" s="151"/>
      <c r="BA195" s="151"/>
      <c r="BB195" s="151"/>
      <c r="BC195" s="151"/>
      <c r="BD195" s="151"/>
      <c r="BE195" s="151"/>
      <c r="BF195" s="151"/>
      <c r="BG195" s="151"/>
      <c r="BH195" s="151"/>
      <c r="BI195" s="151"/>
      <c r="BJ195" s="151"/>
      <c r="BK195" s="151"/>
      <c r="BL195" s="151"/>
      <c r="BM195" s="151"/>
      <c r="BN195" s="151"/>
      <c r="BO195" s="151"/>
      <c r="BP195" s="151"/>
      <c r="BQ195" s="151"/>
      <c r="BR195" s="151"/>
      <c r="BS195" s="151"/>
      <c r="BT195" s="151"/>
      <c r="BU195" s="151"/>
      <c r="BV195" s="151"/>
      <c r="BW195" s="151"/>
      <c r="BX195" s="151"/>
      <c r="BY195" s="151"/>
      <c r="BZ195" s="151"/>
      <c r="CA195" s="151"/>
      <c r="CB195" s="151"/>
      <c r="CC195" s="151"/>
      <c r="CD195" s="151"/>
      <c r="CE195" s="151"/>
      <c r="CF195" s="151"/>
      <c r="CG195" s="151"/>
      <c r="CH195" s="151"/>
      <c r="CI195" s="151"/>
      <c r="CJ195" s="151"/>
      <c r="CK195" s="151"/>
      <c r="CL195" s="151"/>
      <c r="CM195" s="151"/>
      <c r="CN195" s="151"/>
      <c r="CO195" s="151"/>
      <c r="CP195" s="151"/>
      <c r="CQ195" s="151"/>
      <c r="CR195" s="151"/>
      <c r="CS195" s="151"/>
      <c r="CT195" s="151"/>
      <c r="CU195" s="151"/>
      <c r="CV195" s="151"/>
      <c r="CW195" s="151"/>
      <c r="CX195" s="151"/>
      <c r="CY195" s="151"/>
      <c r="CZ195" s="151"/>
      <c r="DA195" s="151"/>
      <c r="DB195" s="151"/>
      <c r="DC195" s="151"/>
      <c r="DD195" s="151"/>
      <c r="DE195" s="151"/>
      <c r="DF195" s="151"/>
      <c r="DG195" s="151"/>
      <c r="DH195" s="151"/>
      <c r="DI195" s="151"/>
      <c r="DJ195" s="151"/>
      <c r="DK195" s="151"/>
      <c r="DL195" s="151"/>
      <c r="DM195" s="151"/>
      <c r="DN195" s="151"/>
      <c r="DO195" s="151"/>
      <c r="DP195" s="151"/>
      <c r="DQ195" s="151"/>
      <c r="DR195" s="151"/>
      <c r="DS195" s="151"/>
      <c r="DT195" s="151"/>
      <c r="DU195" s="151"/>
      <c r="DV195" s="151"/>
      <c r="DW195" s="151"/>
      <c r="DX195" s="151"/>
      <c r="DY195" s="151"/>
      <c r="DZ195" s="151"/>
      <c r="EA195" s="151"/>
      <c r="EB195" s="151"/>
      <c r="EC195" s="151"/>
      <c r="ED195" s="151"/>
      <c r="EE195" s="151"/>
      <c r="EF195" s="151"/>
      <c r="EG195" s="151"/>
      <c r="EH195" s="151"/>
      <c r="EI195" s="151"/>
      <c r="EJ195" s="151"/>
      <c r="EK195" s="151"/>
      <c r="EL195" s="151"/>
      <c r="EM195" s="151"/>
      <c r="EN195" s="151"/>
      <c r="EO195" s="151"/>
      <c r="EP195" s="151"/>
      <c r="EQ195" s="151"/>
      <c r="ER195" s="151"/>
      <c r="ES195" s="151"/>
      <c r="ET195" s="151"/>
      <c r="EU195" s="151"/>
      <c r="EV195" s="151"/>
      <c r="EW195" s="151"/>
      <c r="EX195" s="69"/>
      <c r="EY195" s="69"/>
      <c r="EZ195" s="69"/>
      <c r="FA195" s="69"/>
      <c r="FB195" s="69"/>
      <c r="FC195" s="69"/>
      <c r="FD195" s="69"/>
      <c r="FE195" s="69"/>
      <c r="FF195" s="69"/>
      <c r="FG195" s="69"/>
      <c r="FH195" s="69"/>
      <c r="FI195" s="69"/>
      <c r="FJ195" s="69"/>
      <c r="FK195" s="69"/>
      <c r="FL195" s="69"/>
      <c r="FM195" s="69"/>
      <c r="FN195" s="69"/>
      <c r="FO195" s="69"/>
      <c r="FP195" s="69"/>
      <c r="FQ195" s="69"/>
      <c r="FR195" s="69"/>
      <c r="FS195" s="69"/>
      <c r="FT195" s="69"/>
      <c r="FU195" s="69"/>
      <c r="FV195" s="69"/>
      <c r="FW195" s="69"/>
      <c r="FX195" s="69"/>
      <c r="FY195" s="69"/>
      <c r="FZ195" s="69"/>
      <c r="GA195" s="69"/>
      <c r="GB195" s="69"/>
      <c r="GC195" s="69"/>
      <c r="GD195" s="69"/>
      <c r="GE195" s="69"/>
      <c r="GF195" s="69"/>
      <c r="GG195" s="69"/>
      <c r="GH195" s="69"/>
      <c r="GI195" s="69"/>
      <c r="GJ195" s="69"/>
      <c r="GK195" s="69"/>
      <c r="GL195" s="69"/>
      <c r="GM195" s="69"/>
      <c r="GN195" s="69"/>
      <c r="GO195" s="69"/>
      <c r="GP195" s="69"/>
      <c r="GQ195" s="69"/>
      <c r="GR195" s="69"/>
      <c r="GS195" s="69"/>
      <c r="GT195" s="69"/>
      <c r="GU195" s="69"/>
      <c r="GV195" s="69"/>
      <c r="GW195" s="69"/>
      <c r="GX195" s="69"/>
      <c r="GY195" s="69"/>
      <c r="GZ195" s="69"/>
      <c r="HA195" s="69"/>
      <c r="HB195" s="69"/>
      <c r="HC195" s="69"/>
      <c r="HD195" s="69"/>
      <c r="HE195" s="69"/>
      <c r="HF195" s="69"/>
      <c r="HG195" s="69"/>
      <c r="HH195" s="69"/>
      <c r="HI195" s="69"/>
      <c r="HJ195" s="69"/>
      <c r="HK195" s="69"/>
    </row>
    <row r="196" spans="1:219" s="70" customFormat="1" ht="12.75" customHeight="1" x14ac:dyDescent="0.25">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151"/>
      <c r="AJ196" s="151"/>
      <c r="AK196" s="151"/>
      <c r="AL196" s="151"/>
      <c r="AM196" s="151"/>
      <c r="AN196" s="151"/>
      <c r="AO196" s="151"/>
      <c r="AP196" s="151"/>
      <c r="AQ196" s="151"/>
      <c r="AR196" s="151"/>
      <c r="AS196" s="151"/>
      <c r="AT196" s="151"/>
      <c r="AU196" s="151"/>
      <c r="AV196" s="151"/>
      <c r="AW196" s="151"/>
      <c r="AX196" s="151"/>
      <c r="AY196" s="151"/>
      <c r="AZ196" s="151"/>
      <c r="BA196" s="151"/>
      <c r="BB196" s="151"/>
      <c r="BC196" s="151"/>
      <c r="BD196" s="151"/>
      <c r="BE196" s="151"/>
      <c r="BF196" s="151"/>
      <c r="BG196" s="151"/>
      <c r="BH196" s="151"/>
      <c r="BI196" s="151"/>
      <c r="BJ196" s="151"/>
      <c r="BK196" s="151"/>
      <c r="BL196" s="151"/>
      <c r="BM196" s="151"/>
      <c r="BN196" s="151"/>
      <c r="BO196" s="151"/>
      <c r="BP196" s="151"/>
      <c r="BQ196" s="151"/>
      <c r="BR196" s="151"/>
      <c r="BS196" s="151"/>
      <c r="BT196" s="151"/>
      <c r="BU196" s="151"/>
      <c r="BV196" s="151"/>
      <c r="BW196" s="151"/>
      <c r="BX196" s="151"/>
      <c r="BY196" s="151"/>
      <c r="BZ196" s="151"/>
      <c r="CA196" s="151"/>
      <c r="CB196" s="151"/>
      <c r="CC196" s="151"/>
      <c r="CD196" s="151"/>
      <c r="CE196" s="151"/>
      <c r="CF196" s="151"/>
      <c r="CG196" s="151"/>
      <c r="CH196" s="151"/>
      <c r="CI196" s="151"/>
      <c r="CJ196" s="151"/>
      <c r="CK196" s="151"/>
      <c r="CL196" s="151"/>
      <c r="CM196" s="151"/>
      <c r="CN196" s="151"/>
      <c r="CO196" s="151"/>
      <c r="CP196" s="151"/>
      <c r="CQ196" s="151"/>
      <c r="CR196" s="151"/>
      <c r="CS196" s="151"/>
      <c r="CT196" s="151"/>
      <c r="CU196" s="151"/>
      <c r="CV196" s="151"/>
      <c r="CW196" s="151"/>
      <c r="CX196" s="151"/>
      <c r="CY196" s="151"/>
      <c r="CZ196" s="151"/>
      <c r="DA196" s="151"/>
      <c r="DB196" s="151"/>
      <c r="DC196" s="151"/>
      <c r="DD196" s="151"/>
      <c r="DE196" s="151"/>
      <c r="DF196" s="151"/>
      <c r="DG196" s="151"/>
      <c r="DH196" s="151"/>
      <c r="DI196" s="151"/>
      <c r="DJ196" s="151"/>
      <c r="DK196" s="151"/>
      <c r="DL196" s="151"/>
      <c r="DM196" s="151"/>
      <c r="DN196" s="151"/>
      <c r="DO196" s="151"/>
      <c r="DP196" s="151"/>
      <c r="DQ196" s="151"/>
      <c r="DR196" s="151"/>
      <c r="DS196" s="151"/>
      <c r="DT196" s="151"/>
      <c r="DU196" s="151"/>
      <c r="DV196" s="151"/>
      <c r="DW196" s="151"/>
      <c r="DX196" s="151"/>
      <c r="DY196" s="151"/>
      <c r="DZ196" s="151"/>
      <c r="EA196" s="151"/>
      <c r="EB196" s="151"/>
      <c r="EC196" s="151"/>
      <c r="ED196" s="151"/>
      <c r="EE196" s="151"/>
      <c r="EF196" s="151"/>
      <c r="EG196" s="151"/>
      <c r="EH196" s="151"/>
      <c r="EI196" s="151"/>
      <c r="EJ196" s="151"/>
      <c r="EK196" s="151"/>
      <c r="EL196" s="151"/>
      <c r="EM196" s="151"/>
      <c r="EN196" s="151"/>
      <c r="EO196" s="151"/>
      <c r="EP196" s="151"/>
      <c r="EQ196" s="151"/>
      <c r="ER196" s="151"/>
      <c r="ES196" s="151"/>
      <c r="ET196" s="151"/>
      <c r="EU196" s="151"/>
      <c r="EV196" s="151"/>
      <c r="EW196" s="151"/>
      <c r="EX196" s="69"/>
      <c r="EY196" s="69"/>
      <c r="EZ196" s="69"/>
      <c r="FA196" s="69"/>
      <c r="FB196" s="69"/>
      <c r="FC196" s="69"/>
      <c r="FD196" s="69"/>
      <c r="FE196" s="69"/>
      <c r="FF196" s="69"/>
      <c r="FG196" s="69"/>
      <c r="FH196" s="69"/>
      <c r="FI196" s="69"/>
      <c r="FJ196" s="69"/>
      <c r="FK196" s="69"/>
      <c r="FL196" s="69"/>
      <c r="FM196" s="69"/>
      <c r="FN196" s="69"/>
      <c r="FO196" s="69"/>
      <c r="FP196" s="69"/>
      <c r="FQ196" s="69"/>
      <c r="FR196" s="69"/>
      <c r="FS196" s="69"/>
      <c r="FT196" s="69"/>
      <c r="FU196" s="69"/>
      <c r="FV196" s="69"/>
      <c r="FW196" s="69"/>
      <c r="FX196" s="69"/>
      <c r="FY196" s="69"/>
      <c r="FZ196" s="69"/>
      <c r="GA196" s="69"/>
      <c r="GB196" s="69"/>
      <c r="GC196" s="69"/>
      <c r="GD196" s="69"/>
      <c r="GE196" s="69"/>
      <c r="GF196" s="69"/>
      <c r="GG196" s="69"/>
      <c r="GH196" s="69"/>
      <c r="GI196" s="69"/>
      <c r="GJ196" s="69"/>
      <c r="GK196" s="69"/>
      <c r="GL196" s="69"/>
      <c r="GM196" s="69"/>
      <c r="GN196" s="69"/>
      <c r="GO196" s="69"/>
      <c r="GP196" s="69"/>
      <c r="GQ196" s="69"/>
      <c r="GR196" s="69"/>
      <c r="GS196" s="69"/>
      <c r="GT196" s="69"/>
      <c r="GU196" s="69"/>
      <c r="GV196" s="69"/>
      <c r="GW196" s="69"/>
      <c r="GX196" s="69"/>
      <c r="GY196" s="69"/>
      <c r="GZ196" s="69"/>
      <c r="HA196" s="69"/>
      <c r="HB196" s="69"/>
      <c r="HC196" s="69"/>
      <c r="HD196" s="69"/>
      <c r="HE196" s="69"/>
      <c r="HF196" s="69"/>
      <c r="HG196" s="69"/>
      <c r="HH196" s="69"/>
      <c r="HI196" s="69"/>
      <c r="HJ196" s="69"/>
      <c r="HK196" s="69"/>
    </row>
    <row r="197" spans="1:219" s="70" customFormat="1" ht="12.75" customHeight="1" x14ac:dyDescent="0.25">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c r="AE197" s="151"/>
      <c r="AF197" s="151"/>
      <c r="AG197" s="151"/>
      <c r="AH197" s="151"/>
      <c r="AI197" s="151"/>
      <c r="AJ197" s="151"/>
      <c r="AK197" s="151"/>
      <c r="AL197" s="151"/>
      <c r="AM197" s="151"/>
      <c r="AN197" s="151"/>
      <c r="AO197" s="151"/>
      <c r="AP197" s="151"/>
      <c r="AQ197" s="151"/>
      <c r="AR197" s="151"/>
      <c r="AS197" s="151"/>
      <c r="AT197" s="151"/>
      <c r="AU197" s="151"/>
      <c r="AV197" s="151"/>
      <c r="AW197" s="151"/>
      <c r="AX197" s="151"/>
      <c r="AY197" s="151"/>
      <c r="AZ197" s="151"/>
      <c r="BA197" s="151"/>
      <c r="BB197" s="151"/>
      <c r="BC197" s="151"/>
      <c r="BD197" s="151"/>
      <c r="BE197" s="151"/>
      <c r="BF197" s="151"/>
      <c r="BG197" s="151"/>
      <c r="BH197" s="151"/>
      <c r="BI197" s="151"/>
      <c r="BJ197" s="151"/>
      <c r="BK197" s="151"/>
      <c r="BL197" s="151"/>
      <c r="BM197" s="151"/>
      <c r="BN197" s="151"/>
      <c r="BO197" s="151"/>
      <c r="BP197" s="151"/>
      <c r="BQ197" s="151"/>
      <c r="BR197" s="151"/>
      <c r="BS197" s="151"/>
      <c r="BT197" s="151"/>
      <c r="BU197" s="151"/>
      <c r="BV197" s="151"/>
      <c r="BW197" s="151"/>
      <c r="BX197" s="151"/>
      <c r="BY197" s="151"/>
      <c r="BZ197" s="151"/>
      <c r="CA197" s="151"/>
      <c r="CB197" s="151"/>
      <c r="CC197" s="151"/>
      <c r="CD197" s="151"/>
      <c r="CE197" s="151"/>
      <c r="CF197" s="151"/>
      <c r="CG197" s="151"/>
      <c r="CH197" s="151"/>
      <c r="CI197" s="151"/>
      <c r="CJ197" s="151"/>
      <c r="CK197" s="151"/>
      <c r="CL197" s="151"/>
      <c r="CM197" s="151"/>
      <c r="CN197" s="151"/>
      <c r="CO197" s="151"/>
      <c r="CP197" s="151"/>
      <c r="CQ197" s="151"/>
      <c r="CR197" s="151"/>
      <c r="CS197" s="151"/>
      <c r="CT197" s="151"/>
      <c r="CU197" s="151"/>
      <c r="CV197" s="151"/>
      <c r="CW197" s="151"/>
      <c r="CX197" s="151"/>
      <c r="CY197" s="151"/>
      <c r="CZ197" s="151"/>
      <c r="DA197" s="151"/>
      <c r="DB197" s="151"/>
      <c r="DC197" s="151"/>
      <c r="DD197" s="151"/>
      <c r="DE197" s="151"/>
      <c r="DF197" s="151"/>
      <c r="DG197" s="151"/>
      <c r="DH197" s="151"/>
      <c r="DI197" s="151"/>
      <c r="DJ197" s="151"/>
      <c r="DK197" s="151"/>
      <c r="DL197" s="151"/>
      <c r="DM197" s="151"/>
      <c r="DN197" s="151"/>
      <c r="DO197" s="151"/>
      <c r="DP197" s="151"/>
      <c r="DQ197" s="151"/>
      <c r="DR197" s="151"/>
      <c r="DS197" s="151"/>
      <c r="DT197" s="151"/>
      <c r="DU197" s="151"/>
      <c r="DV197" s="151"/>
      <c r="DW197" s="151"/>
      <c r="DX197" s="151"/>
      <c r="DY197" s="151"/>
      <c r="DZ197" s="151"/>
      <c r="EA197" s="151"/>
      <c r="EB197" s="151"/>
      <c r="EC197" s="151"/>
      <c r="ED197" s="151"/>
      <c r="EE197" s="151"/>
      <c r="EF197" s="151"/>
      <c r="EG197" s="151"/>
      <c r="EH197" s="151"/>
      <c r="EI197" s="151"/>
      <c r="EJ197" s="151"/>
      <c r="EK197" s="151"/>
      <c r="EL197" s="151"/>
      <c r="EM197" s="151"/>
      <c r="EN197" s="151"/>
      <c r="EO197" s="151"/>
      <c r="EP197" s="151"/>
      <c r="EQ197" s="151"/>
      <c r="ER197" s="151"/>
      <c r="ES197" s="151"/>
      <c r="ET197" s="151"/>
      <c r="EU197" s="151"/>
      <c r="EV197" s="151"/>
      <c r="EW197" s="151"/>
      <c r="EX197" s="69"/>
      <c r="EY197" s="69"/>
      <c r="EZ197" s="69"/>
      <c r="FA197" s="69"/>
      <c r="FB197" s="69"/>
      <c r="FC197" s="69"/>
      <c r="FD197" s="69"/>
      <c r="FE197" s="69"/>
      <c r="FF197" s="69"/>
      <c r="FG197" s="69"/>
      <c r="FH197" s="69"/>
      <c r="FI197" s="69"/>
      <c r="FJ197" s="69"/>
      <c r="FK197" s="69"/>
      <c r="FL197" s="69"/>
      <c r="FM197" s="69"/>
      <c r="FN197" s="69"/>
      <c r="FO197" s="69"/>
      <c r="FP197" s="69"/>
      <c r="FQ197" s="69"/>
      <c r="FR197" s="69"/>
      <c r="FS197" s="69"/>
      <c r="FT197" s="69"/>
      <c r="FU197" s="69"/>
      <c r="FV197" s="69"/>
      <c r="FW197" s="69"/>
      <c r="FX197" s="69"/>
      <c r="FY197" s="69"/>
      <c r="FZ197" s="69"/>
      <c r="GA197" s="69"/>
      <c r="GB197" s="69"/>
      <c r="GC197" s="69"/>
      <c r="GD197" s="69"/>
      <c r="GE197" s="69"/>
      <c r="GF197" s="69"/>
      <c r="GG197" s="69"/>
      <c r="GH197" s="69"/>
      <c r="GI197" s="69"/>
      <c r="GJ197" s="69"/>
      <c r="GK197" s="69"/>
      <c r="GL197" s="69"/>
      <c r="GM197" s="69"/>
      <c r="GN197" s="69"/>
      <c r="GO197" s="69"/>
      <c r="GP197" s="69"/>
      <c r="GQ197" s="69"/>
      <c r="GR197" s="69"/>
      <c r="GS197" s="69"/>
      <c r="GT197" s="69"/>
      <c r="GU197" s="69"/>
      <c r="GV197" s="69"/>
      <c r="GW197" s="69"/>
      <c r="GX197" s="69"/>
      <c r="GY197" s="69"/>
      <c r="GZ197" s="69"/>
      <c r="HA197" s="69"/>
      <c r="HB197" s="69"/>
      <c r="HC197" s="69"/>
      <c r="HD197" s="69"/>
      <c r="HE197" s="69"/>
      <c r="HF197" s="69"/>
      <c r="HG197" s="69"/>
      <c r="HH197" s="69"/>
      <c r="HI197" s="69"/>
      <c r="HJ197" s="69"/>
      <c r="HK197" s="69"/>
    </row>
    <row r="198" spans="1:219" s="70" customFormat="1" ht="12.75" customHeight="1" x14ac:dyDescent="0.25">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1"/>
      <c r="AM198" s="151"/>
      <c r="AN198" s="151"/>
      <c r="AO198" s="151"/>
      <c r="AP198" s="151"/>
      <c r="AQ198" s="151"/>
      <c r="AR198" s="151"/>
      <c r="AS198" s="151"/>
      <c r="AT198" s="151"/>
      <c r="AU198" s="151"/>
      <c r="AV198" s="151"/>
      <c r="AW198" s="151"/>
      <c r="AX198" s="151"/>
      <c r="AY198" s="151"/>
      <c r="AZ198" s="151"/>
      <c r="BA198" s="151"/>
      <c r="BB198" s="151"/>
      <c r="BC198" s="151"/>
      <c r="BD198" s="151"/>
      <c r="BE198" s="151"/>
      <c r="BF198" s="151"/>
      <c r="BG198" s="151"/>
      <c r="BH198" s="151"/>
      <c r="BI198" s="151"/>
      <c r="BJ198" s="151"/>
      <c r="BK198" s="151"/>
      <c r="BL198" s="151"/>
      <c r="BM198" s="151"/>
      <c r="BN198" s="151"/>
      <c r="BO198" s="151"/>
      <c r="BP198" s="151"/>
      <c r="BQ198" s="151"/>
      <c r="BR198" s="151"/>
      <c r="BS198" s="151"/>
      <c r="BT198" s="151"/>
      <c r="BU198" s="151"/>
      <c r="BV198" s="151"/>
      <c r="BW198" s="151"/>
      <c r="BX198" s="151"/>
      <c r="BY198" s="151"/>
      <c r="BZ198" s="151"/>
      <c r="CA198" s="151"/>
      <c r="CB198" s="151"/>
      <c r="CC198" s="151"/>
      <c r="CD198" s="151"/>
      <c r="CE198" s="151"/>
      <c r="CF198" s="151"/>
      <c r="CG198" s="151"/>
      <c r="CH198" s="151"/>
      <c r="CI198" s="151"/>
      <c r="CJ198" s="151"/>
      <c r="CK198" s="151"/>
      <c r="CL198" s="151"/>
      <c r="CM198" s="151"/>
      <c r="CN198" s="151"/>
      <c r="CO198" s="151"/>
      <c r="CP198" s="151"/>
      <c r="CQ198" s="151"/>
      <c r="CR198" s="151"/>
      <c r="CS198" s="151"/>
      <c r="CT198" s="151"/>
      <c r="CU198" s="151"/>
      <c r="CV198" s="151"/>
      <c r="CW198" s="151"/>
      <c r="CX198" s="151"/>
      <c r="CY198" s="151"/>
      <c r="CZ198" s="151"/>
      <c r="DA198" s="151"/>
      <c r="DB198" s="151"/>
      <c r="DC198" s="151"/>
      <c r="DD198" s="151"/>
      <c r="DE198" s="151"/>
      <c r="DF198" s="151"/>
      <c r="DG198" s="151"/>
      <c r="DH198" s="151"/>
      <c r="DI198" s="151"/>
      <c r="DJ198" s="151"/>
      <c r="DK198" s="151"/>
      <c r="DL198" s="151"/>
      <c r="DM198" s="151"/>
      <c r="DN198" s="151"/>
      <c r="DO198" s="151"/>
      <c r="DP198" s="151"/>
      <c r="DQ198" s="151"/>
      <c r="DR198" s="151"/>
      <c r="DS198" s="151"/>
      <c r="DT198" s="151"/>
      <c r="DU198" s="151"/>
      <c r="DV198" s="151"/>
      <c r="DW198" s="151"/>
      <c r="DX198" s="151"/>
      <c r="DY198" s="151"/>
      <c r="DZ198" s="151"/>
      <c r="EA198" s="151"/>
      <c r="EB198" s="151"/>
      <c r="EC198" s="151"/>
      <c r="ED198" s="151"/>
      <c r="EE198" s="151"/>
      <c r="EF198" s="151"/>
      <c r="EG198" s="151"/>
      <c r="EH198" s="151"/>
      <c r="EI198" s="151"/>
      <c r="EJ198" s="151"/>
      <c r="EK198" s="151"/>
      <c r="EL198" s="151"/>
      <c r="EM198" s="151"/>
      <c r="EN198" s="151"/>
      <c r="EO198" s="151"/>
      <c r="EP198" s="151"/>
      <c r="EQ198" s="151"/>
      <c r="ER198" s="151"/>
      <c r="ES198" s="151"/>
      <c r="ET198" s="151"/>
      <c r="EU198" s="151"/>
      <c r="EV198" s="151"/>
      <c r="EW198" s="151"/>
      <c r="EX198" s="69"/>
      <c r="EY198" s="69"/>
      <c r="EZ198" s="69"/>
      <c r="FA198" s="69"/>
      <c r="FB198" s="69"/>
      <c r="FC198" s="69"/>
      <c r="FD198" s="69"/>
      <c r="FE198" s="69"/>
      <c r="FF198" s="69"/>
      <c r="FG198" s="69"/>
      <c r="FH198" s="69"/>
      <c r="FI198" s="69"/>
      <c r="FJ198" s="69"/>
      <c r="FK198" s="69"/>
      <c r="FL198" s="69"/>
      <c r="FM198" s="69"/>
      <c r="FN198" s="69"/>
      <c r="FO198" s="69"/>
      <c r="FP198" s="69"/>
      <c r="FQ198" s="69"/>
      <c r="FR198" s="69"/>
      <c r="FS198" s="69"/>
      <c r="FT198" s="69"/>
      <c r="FU198" s="69"/>
      <c r="FV198" s="69"/>
      <c r="FW198" s="69"/>
      <c r="FX198" s="69"/>
      <c r="FY198" s="69"/>
      <c r="FZ198" s="69"/>
      <c r="GA198" s="69"/>
      <c r="GB198" s="69"/>
      <c r="GC198" s="69"/>
      <c r="GD198" s="69"/>
      <c r="GE198" s="69"/>
      <c r="GF198" s="69"/>
      <c r="GG198" s="69"/>
      <c r="GH198" s="69"/>
      <c r="GI198" s="69"/>
      <c r="GJ198" s="69"/>
      <c r="GK198" s="69"/>
      <c r="GL198" s="69"/>
      <c r="GM198" s="69"/>
      <c r="GN198" s="69"/>
      <c r="GO198" s="69"/>
      <c r="GP198" s="69"/>
      <c r="GQ198" s="69"/>
      <c r="GR198" s="69"/>
      <c r="GS198" s="69"/>
      <c r="GT198" s="69"/>
      <c r="GU198" s="69"/>
      <c r="GV198" s="69"/>
      <c r="GW198" s="69"/>
      <c r="GX198" s="69"/>
      <c r="GY198" s="69"/>
      <c r="GZ198" s="69"/>
      <c r="HA198" s="69"/>
      <c r="HB198" s="69"/>
      <c r="HC198" s="69"/>
      <c r="HD198" s="69"/>
      <c r="HE198" s="69"/>
      <c r="HF198" s="69"/>
      <c r="HG198" s="69"/>
      <c r="HH198" s="69"/>
      <c r="HI198" s="69"/>
      <c r="HJ198" s="69"/>
      <c r="HK198" s="69"/>
    </row>
    <row r="199" spans="1:219" s="70" customFormat="1" ht="12.75" customHeight="1" x14ac:dyDescent="0.25">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151"/>
      <c r="AJ199" s="151"/>
      <c r="AK199" s="151"/>
      <c r="AL199" s="151"/>
      <c r="AM199" s="151"/>
      <c r="AN199" s="151"/>
      <c r="AO199" s="151"/>
      <c r="AP199" s="151"/>
      <c r="AQ199" s="151"/>
      <c r="AR199" s="151"/>
      <c r="AS199" s="151"/>
      <c r="AT199" s="151"/>
      <c r="AU199" s="151"/>
      <c r="AV199" s="151"/>
      <c r="AW199" s="151"/>
      <c r="AX199" s="151"/>
      <c r="AY199" s="151"/>
      <c r="AZ199" s="151"/>
      <c r="BA199" s="151"/>
      <c r="BB199" s="151"/>
      <c r="BC199" s="151"/>
      <c r="BD199" s="151"/>
      <c r="BE199" s="151"/>
      <c r="BF199" s="151"/>
      <c r="BG199" s="151"/>
      <c r="BH199" s="151"/>
      <c r="BI199" s="151"/>
      <c r="BJ199" s="151"/>
      <c r="BK199" s="151"/>
      <c r="BL199" s="151"/>
      <c r="BM199" s="151"/>
      <c r="BN199" s="151"/>
      <c r="BO199" s="151"/>
      <c r="BP199" s="151"/>
      <c r="BQ199" s="151"/>
      <c r="BR199" s="151"/>
      <c r="BS199" s="151"/>
      <c r="BT199" s="151"/>
      <c r="BU199" s="151"/>
      <c r="BV199" s="151"/>
      <c r="BW199" s="151"/>
      <c r="BX199" s="151"/>
      <c r="BY199" s="151"/>
      <c r="BZ199" s="151"/>
      <c r="CA199" s="151"/>
      <c r="CB199" s="151"/>
      <c r="CC199" s="151"/>
      <c r="CD199" s="151"/>
      <c r="CE199" s="151"/>
      <c r="CF199" s="151"/>
      <c r="CG199" s="151"/>
      <c r="CH199" s="151"/>
      <c r="CI199" s="151"/>
      <c r="CJ199" s="151"/>
      <c r="CK199" s="151"/>
      <c r="CL199" s="151"/>
      <c r="CM199" s="151"/>
      <c r="CN199" s="151"/>
      <c r="CO199" s="151"/>
      <c r="CP199" s="151"/>
      <c r="CQ199" s="151"/>
      <c r="CR199" s="151"/>
      <c r="CS199" s="151"/>
      <c r="CT199" s="151"/>
      <c r="CU199" s="151"/>
      <c r="CV199" s="151"/>
      <c r="CW199" s="151"/>
      <c r="CX199" s="151"/>
      <c r="CY199" s="151"/>
      <c r="CZ199" s="151"/>
      <c r="DA199" s="151"/>
      <c r="DB199" s="151"/>
      <c r="DC199" s="151"/>
      <c r="DD199" s="151"/>
      <c r="DE199" s="151"/>
      <c r="DF199" s="151"/>
      <c r="DG199" s="151"/>
      <c r="DH199" s="151"/>
      <c r="DI199" s="151"/>
      <c r="DJ199" s="151"/>
      <c r="DK199" s="151"/>
      <c r="DL199" s="151"/>
      <c r="DM199" s="151"/>
      <c r="DN199" s="151"/>
      <c r="DO199" s="151"/>
      <c r="DP199" s="151"/>
      <c r="DQ199" s="151"/>
      <c r="DR199" s="151"/>
      <c r="DS199" s="151"/>
      <c r="DT199" s="151"/>
      <c r="DU199" s="151"/>
      <c r="DV199" s="151"/>
      <c r="DW199" s="151"/>
      <c r="DX199" s="151"/>
      <c r="DY199" s="151"/>
      <c r="DZ199" s="151"/>
      <c r="EA199" s="151"/>
      <c r="EB199" s="151"/>
      <c r="EC199" s="151"/>
      <c r="ED199" s="151"/>
      <c r="EE199" s="151"/>
      <c r="EF199" s="151"/>
      <c r="EG199" s="151"/>
      <c r="EH199" s="151"/>
      <c r="EI199" s="151"/>
      <c r="EJ199" s="151"/>
      <c r="EK199" s="151"/>
      <c r="EL199" s="151"/>
      <c r="EM199" s="151"/>
      <c r="EN199" s="151"/>
      <c r="EO199" s="151"/>
      <c r="EP199" s="151"/>
      <c r="EQ199" s="151"/>
      <c r="ER199" s="151"/>
      <c r="ES199" s="151"/>
      <c r="ET199" s="151"/>
      <c r="EU199" s="151"/>
      <c r="EV199" s="151"/>
      <c r="EW199" s="151"/>
      <c r="EX199" s="69"/>
      <c r="EY199" s="69"/>
      <c r="EZ199" s="69"/>
      <c r="FA199" s="69"/>
      <c r="FB199" s="69"/>
      <c r="FC199" s="69"/>
      <c r="FD199" s="69"/>
      <c r="FE199" s="69"/>
      <c r="FF199" s="69"/>
      <c r="FG199" s="69"/>
      <c r="FH199" s="69"/>
      <c r="FI199" s="69"/>
      <c r="FJ199" s="69"/>
      <c r="FK199" s="69"/>
      <c r="FL199" s="69"/>
      <c r="FM199" s="69"/>
      <c r="FN199" s="69"/>
      <c r="FO199" s="69"/>
      <c r="FP199" s="69"/>
      <c r="FQ199" s="69"/>
      <c r="FR199" s="69"/>
      <c r="FS199" s="69"/>
      <c r="FT199" s="69"/>
      <c r="FU199" s="69"/>
      <c r="FV199" s="69"/>
      <c r="FW199" s="69"/>
      <c r="FX199" s="69"/>
      <c r="FY199" s="69"/>
      <c r="FZ199" s="69"/>
      <c r="GA199" s="69"/>
      <c r="GB199" s="69"/>
      <c r="GC199" s="69"/>
      <c r="GD199" s="69"/>
      <c r="GE199" s="69"/>
      <c r="GF199" s="69"/>
      <c r="GG199" s="69"/>
      <c r="GH199" s="69"/>
      <c r="GI199" s="69"/>
      <c r="GJ199" s="69"/>
      <c r="GK199" s="69"/>
      <c r="GL199" s="69"/>
      <c r="GM199" s="69"/>
      <c r="GN199" s="69"/>
      <c r="GO199" s="69"/>
      <c r="GP199" s="69"/>
      <c r="GQ199" s="69"/>
      <c r="GR199" s="69"/>
      <c r="GS199" s="69"/>
      <c r="GT199" s="69"/>
      <c r="GU199" s="69"/>
      <c r="GV199" s="69"/>
      <c r="GW199" s="69"/>
      <c r="GX199" s="69"/>
      <c r="GY199" s="69"/>
      <c r="GZ199" s="69"/>
      <c r="HA199" s="69"/>
      <c r="HB199" s="69"/>
      <c r="HC199" s="69"/>
      <c r="HD199" s="69"/>
      <c r="HE199" s="69"/>
      <c r="HF199" s="69"/>
      <c r="HG199" s="69"/>
      <c r="HH199" s="69"/>
      <c r="HI199" s="69"/>
      <c r="HJ199" s="69"/>
      <c r="HK199" s="69"/>
    </row>
    <row r="200" spans="1:219" s="70" customFormat="1" ht="12.75" customHeight="1" x14ac:dyDescent="0.25">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1"/>
      <c r="AM200" s="151"/>
      <c r="AN200" s="151"/>
      <c r="AO200" s="151"/>
      <c r="AP200" s="151"/>
      <c r="AQ200" s="151"/>
      <c r="AR200" s="151"/>
      <c r="AS200" s="151"/>
      <c r="AT200" s="151"/>
      <c r="AU200" s="151"/>
      <c r="AV200" s="151"/>
      <c r="AW200" s="151"/>
      <c r="AX200" s="151"/>
      <c r="AY200" s="151"/>
      <c r="AZ200" s="151"/>
      <c r="BA200" s="151"/>
      <c r="BB200" s="151"/>
      <c r="BC200" s="151"/>
      <c r="BD200" s="151"/>
      <c r="BE200" s="151"/>
      <c r="BF200" s="151"/>
      <c r="BG200" s="151"/>
      <c r="BH200" s="151"/>
      <c r="BI200" s="151"/>
      <c r="BJ200" s="151"/>
      <c r="BK200" s="151"/>
      <c r="BL200" s="151"/>
      <c r="BM200" s="151"/>
      <c r="BN200" s="151"/>
      <c r="BO200" s="151"/>
      <c r="BP200" s="151"/>
      <c r="BQ200" s="151"/>
      <c r="BR200" s="151"/>
      <c r="BS200" s="151"/>
      <c r="BT200" s="151"/>
      <c r="BU200" s="151"/>
      <c r="BV200" s="151"/>
      <c r="BW200" s="151"/>
      <c r="BX200" s="151"/>
      <c r="BY200" s="151"/>
      <c r="BZ200" s="151"/>
      <c r="CA200" s="151"/>
      <c r="CB200" s="151"/>
      <c r="CC200" s="151"/>
      <c r="CD200" s="151"/>
      <c r="CE200" s="151"/>
      <c r="CF200" s="151"/>
      <c r="CG200" s="151"/>
      <c r="CH200" s="151"/>
      <c r="CI200" s="151"/>
      <c r="CJ200" s="151"/>
      <c r="CK200" s="151"/>
      <c r="CL200" s="151"/>
      <c r="CM200" s="151"/>
      <c r="CN200" s="151"/>
      <c r="CO200" s="151"/>
      <c r="CP200" s="151"/>
      <c r="CQ200" s="151"/>
      <c r="CR200" s="151"/>
      <c r="CS200" s="151"/>
      <c r="CT200" s="151"/>
      <c r="CU200" s="151"/>
      <c r="CV200" s="151"/>
      <c r="CW200" s="151"/>
      <c r="CX200" s="151"/>
      <c r="CY200" s="151"/>
      <c r="CZ200" s="151"/>
      <c r="DA200" s="151"/>
      <c r="DB200" s="151"/>
      <c r="DC200" s="151"/>
      <c r="DD200" s="151"/>
      <c r="DE200" s="151"/>
      <c r="DF200" s="151"/>
      <c r="DG200" s="151"/>
      <c r="DH200" s="151"/>
      <c r="DI200" s="151"/>
      <c r="DJ200" s="151"/>
      <c r="DK200" s="151"/>
      <c r="DL200" s="151"/>
      <c r="DM200" s="151"/>
      <c r="DN200" s="151"/>
      <c r="DO200" s="151"/>
      <c r="DP200" s="151"/>
      <c r="DQ200" s="151"/>
      <c r="DR200" s="151"/>
      <c r="DS200" s="151"/>
      <c r="DT200" s="151"/>
      <c r="DU200" s="151"/>
      <c r="DV200" s="151"/>
      <c r="DW200" s="151"/>
      <c r="DX200" s="151"/>
      <c r="DY200" s="151"/>
      <c r="DZ200" s="151"/>
      <c r="EA200" s="151"/>
      <c r="EB200" s="151"/>
      <c r="EC200" s="151"/>
      <c r="ED200" s="151"/>
      <c r="EE200" s="151"/>
      <c r="EF200" s="151"/>
      <c r="EG200" s="151"/>
      <c r="EH200" s="151"/>
      <c r="EI200" s="151"/>
      <c r="EJ200" s="151"/>
      <c r="EK200" s="151"/>
      <c r="EL200" s="151"/>
      <c r="EM200" s="151"/>
      <c r="EN200" s="151"/>
      <c r="EO200" s="151"/>
      <c r="EP200" s="151"/>
      <c r="EQ200" s="151"/>
      <c r="ER200" s="151"/>
      <c r="ES200" s="151"/>
      <c r="ET200" s="151"/>
      <c r="EU200" s="151"/>
      <c r="EV200" s="151"/>
      <c r="EW200" s="151"/>
      <c r="EX200" s="69"/>
      <c r="EY200" s="69"/>
      <c r="EZ200" s="69"/>
      <c r="FA200" s="69"/>
      <c r="FB200" s="69"/>
      <c r="FC200" s="69"/>
      <c r="FD200" s="69"/>
      <c r="FE200" s="69"/>
      <c r="FF200" s="69"/>
      <c r="FG200" s="69"/>
      <c r="FH200" s="69"/>
      <c r="FI200" s="69"/>
      <c r="FJ200" s="69"/>
      <c r="FK200" s="69"/>
      <c r="FL200" s="69"/>
      <c r="FM200" s="69"/>
      <c r="FN200" s="69"/>
      <c r="FO200" s="69"/>
      <c r="FP200" s="69"/>
      <c r="FQ200" s="69"/>
      <c r="FR200" s="69"/>
      <c r="FS200" s="69"/>
      <c r="FT200" s="69"/>
      <c r="FU200" s="69"/>
      <c r="FV200" s="69"/>
      <c r="FW200" s="69"/>
      <c r="FX200" s="69"/>
      <c r="FY200" s="69"/>
      <c r="FZ200" s="69"/>
      <c r="GA200" s="69"/>
      <c r="GB200" s="69"/>
      <c r="GC200" s="69"/>
      <c r="GD200" s="69"/>
      <c r="GE200" s="69"/>
      <c r="GF200" s="69"/>
      <c r="GG200" s="69"/>
      <c r="GH200" s="69"/>
      <c r="GI200" s="69"/>
      <c r="GJ200" s="69"/>
      <c r="GK200" s="69"/>
      <c r="GL200" s="69"/>
      <c r="GM200" s="69"/>
      <c r="GN200" s="69"/>
      <c r="GO200" s="69"/>
      <c r="GP200" s="69"/>
      <c r="GQ200" s="69"/>
      <c r="GR200" s="69"/>
      <c r="GS200" s="69"/>
      <c r="GT200" s="69"/>
      <c r="GU200" s="69"/>
      <c r="GV200" s="69"/>
      <c r="GW200" s="69"/>
      <c r="GX200" s="69"/>
      <c r="GY200" s="69"/>
      <c r="GZ200" s="69"/>
      <c r="HA200" s="69"/>
      <c r="HB200" s="69"/>
      <c r="HC200" s="69"/>
      <c r="HD200" s="69"/>
      <c r="HE200" s="69"/>
      <c r="HF200" s="69"/>
      <c r="HG200" s="69"/>
      <c r="HH200" s="69"/>
      <c r="HI200" s="69"/>
      <c r="HJ200" s="69"/>
      <c r="HK200" s="69"/>
    </row>
    <row r="201" spans="1:219" s="70" customFormat="1" ht="12.75" customHeight="1" x14ac:dyDescent="0.25">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151"/>
      <c r="AJ201" s="151"/>
      <c r="AK201" s="151"/>
      <c r="AL201" s="151"/>
      <c r="AM201" s="151"/>
      <c r="AN201" s="151"/>
      <c r="AO201" s="151"/>
      <c r="AP201" s="151"/>
      <c r="AQ201" s="151"/>
      <c r="AR201" s="151"/>
      <c r="AS201" s="151"/>
      <c r="AT201" s="151"/>
      <c r="AU201" s="151"/>
      <c r="AV201" s="151"/>
      <c r="AW201" s="151"/>
      <c r="AX201" s="151"/>
      <c r="AY201" s="151"/>
      <c r="AZ201" s="151"/>
      <c r="BA201" s="151"/>
      <c r="BB201" s="151"/>
      <c r="BC201" s="151"/>
      <c r="BD201" s="151"/>
      <c r="BE201" s="151"/>
      <c r="BF201" s="151"/>
      <c r="BG201" s="151"/>
      <c r="BH201" s="151"/>
      <c r="BI201" s="151"/>
      <c r="BJ201" s="151"/>
      <c r="BK201" s="151"/>
      <c r="BL201" s="151"/>
      <c r="BM201" s="151"/>
      <c r="BN201" s="151"/>
      <c r="BO201" s="151"/>
      <c r="BP201" s="151"/>
      <c r="BQ201" s="151"/>
      <c r="BR201" s="151"/>
      <c r="BS201" s="151"/>
      <c r="BT201" s="151"/>
      <c r="BU201" s="151"/>
      <c r="BV201" s="151"/>
      <c r="BW201" s="151"/>
      <c r="BX201" s="151"/>
      <c r="BY201" s="151"/>
      <c r="BZ201" s="151"/>
      <c r="CA201" s="151"/>
      <c r="CB201" s="151"/>
      <c r="CC201" s="151"/>
      <c r="CD201" s="151"/>
      <c r="CE201" s="151"/>
      <c r="CF201" s="151"/>
      <c r="CG201" s="151"/>
      <c r="CH201" s="151"/>
      <c r="CI201" s="151"/>
      <c r="CJ201" s="151"/>
      <c r="CK201" s="151"/>
      <c r="CL201" s="151"/>
      <c r="CM201" s="151"/>
      <c r="CN201" s="151"/>
      <c r="CO201" s="151"/>
      <c r="CP201" s="151"/>
      <c r="CQ201" s="151"/>
      <c r="CR201" s="151"/>
      <c r="CS201" s="151"/>
      <c r="CT201" s="151"/>
      <c r="CU201" s="151"/>
      <c r="CV201" s="151"/>
      <c r="CW201" s="151"/>
      <c r="CX201" s="151"/>
      <c r="CY201" s="151"/>
      <c r="CZ201" s="151"/>
      <c r="DA201" s="151"/>
      <c r="DB201" s="151"/>
      <c r="DC201" s="151"/>
      <c r="DD201" s="151"/>
      <c r="DE201" s="151"/>
      <c r="DF201" s="151"/>
      <c r="DG201" s="151"/>
      <c r="DH201" s="151"/>
      <c r="DI201" s="151"/>
      <c r="DJ201" s="151"/>
      <c r="DK201" s="151"/>
      <c r="DL201" s="151"/>
      <c r="DM201" s="151"/>
      <c r="DN201" s="151"/>
      <c r="DO201" s="151"/>
      <c r="DP201" s="151"/>
      <c r="DQ201" s="151"/>
      <c r="DR201" s="151"/>
      <c r="DS201" s="151"/>
      <c r="DT201" s="151"/>
      <c r="DU201" s="151"/>
      <c r="DV201" s="151"/>
      <c r="DW201" s="151"/>
      <c r="DX201" s="151"/>
      <c r="DY201" s="151"/>
      <c r="DZ201" s="151"/>
      <c r="EA201" s="151"/>
      <c r="EB201" s="151"/>
      <c r="EC201" s="151"/>
      <c r="ED201" s="151"/>
      <c r="EE201" s="151"/>
      <c r="EF201" s="151"/>
      <c r="EG201" s="151"/>
      <c r="EH201" s="151"/>
      <c r="EI201" s="151"/>
      <c r="EJ201" s="151"/>
      <c r="EK201" s="151"/>
      <c r="EL201" s="151"/>
      <c r="EM201" s="151"/>
      <c r="EN201" s="151"/>
      <c r="EO201" s="151"/>
      <c r="EP201" s="151"/>
      <c r="EQ201" s="151"/>
      <c r="ER201" s="151"/>
      <c r="ES201" s="151"/>
      <c r="ET201" s="151"/>
      <c r="EU201" s="151"/>
      <c r="EV201" s="151"/>
      <c r="EW201" s="151"/>
      <c r="EX201" s="69"/>
      <c r="EY201" s="69"/>
      <c r="EZ201" s="69"/>
      <c r="FA201" s="69"/>
      <c r="FB201" s="69"/>
      <c r="FC201" s="69"/>
      <c r="FD201" s="69"/>
      <c r="FE201" s="69"/>
      <c r="FF201" s="69"/>
      <c r="FG201" s="69"/>
      <c r="FH201" s="69"/>
      <c r="FI201" s="69"/>
      <c r="FJ201" s="69"/>
      <c r="FK201" s="69"/>
      <c r="FL201" s="69"/>
      <c r="FM201" s="69"/>
      <c r="FN201" s="69"/>
      <c r="FO201" s="69"/>
      <c r="FP201" s="69"/>
      <c r="FQ201" s="69"/>
      <c r="FR201" s="69"/>
      <c r="FS201" s="69"/>
      <c r="FT201" s="69"/>
      <c r="FU201" s="69"/>
      <c r="FV201" s="69"/>
      <c r="FW201" s="69"/>
      <c r="FX201" s="69"/>
      <c r="FY201" s="69"/>
      <c r="FZ201" s="69"/>
      <c r="GA201" s="69"/>
      <c r="GB201" s="69"/>
      <c r="GC201" s="69"/>
      <c r="GD201" s="69"/>
      <c r="GE201" s="69"/>
      <c r="GF201" s="69"/>
      <c r="GG201" s="69"/>
      <c r="GH201" s="69"/>
      <c r="GI201" s="69"/>
      <c r="GJ201" s="69"/>
      <c r="GK201" s="69"/>
      <c r="GL201" s="69"/>
      <c r="GM201" s="69"/>
      <c r="GN201" s="69"/>
      <c r="GO201" s="69"/>
      <c r="GP201" s="69"/>
      <c r="GQ201" s="69"/>
      <c r="GR201" s="69"/>
      <c r="GS201" s="69"/>
      <c r="GT201" s="69"/>
      <c r="GU201" s="69"/>
      <c r="GV201" s="69"/>
      <c r="GW201" s="69"/>
      <c r="GX201" s="69"/>
      <c r="GY201" s="69"/>
      <c r="GZ201" s="69"/>
      <c r="HA201" s="69"/>
      <c r="HB201" s="69"/>
      <c r="HC201" s="69"/>
      <c r="HD201" s="69"/>
      <c r="HE201" s="69"/>
      <c r="HF201" s="69"/>
      <c r="HG201" s="69"/>
      <c r="HH201" s="69"/>
      <c r="HI201" s="69"/>
      <c r="HJ201" s="69"/>
      <c r="HK201" s="69"/>
    </row>
    <row r="202" spans="1:219" s="70" customFormat="1" ht="12.75" customHeight="1" x14ac:dyDescent="0.25">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1"/>
      <c r="AM202" s="151"/>
      <c r="AN202" s="151"/>
      <c r="AO202" s="151"/>
      <c r="AP202" s="151"/>
      <c r="AQ202" s="151"/>
      <c r="AR202" s="151"/>
      <c r="AS202" s="151"/>
      <c r="AT202" s="151"/>
      <c r="AU202" s="151"/>
      <c r="AV202" s="151"/>
      <c r="AW202" s="151"/>
      <c r="AX202" s="151"/>
      <c r="AY202" s="151"/>
      <c r="AZ202" s="151"/>
      <c r="BA202" s="151"/>
      <c r="BB202" s="151"/>
      <c r="BC202" s="151"/>
      <c r="BD202" s="151"/>
      <c r="BE202" s="151"/>
      <c r="BF202" s="151"/>
      <c r="BG202" s="151"/>
      <c r="BH202" s="151"/>
      <c r="BI202" s="151"/>
      <c r="BJ202" s="151"/>
      <c r="BK202" s="151"/>
      <c r="BL202" s="151"/>
      <c r="BM202" s="151"/>
      <c r="BN202" s="151"/>
      <c r="BO202" s="151"/>
      <c r="BP202" s="151"/>
      <c r="BQ202" s="151"/>
      <c r="BR202" s="151"/>
      <c r="BS202" s="151"/>
      <c r="BT202" s="151"/>
      <c r="BU202" s="151"/>
      <c r="BV202" s="151"/>
      <c r="BW202" s="151"/>
      <c r="BX202" s="151"/>
      <c r="BY202" s="151"/>
      <c r="BZ202" s="151"/>
      <c r="CA202" s="151"/>
      <c r="CB202" s="151"/>
      <c r="CC202" s="151"/>
      <c r="CD202" s="151"/>
      <c r="CE202" s="151"/>
      <c r="CF202" s="151"/>
      <c r="CG202" s="151"/>
      <c r="CH202" s="151"/>
      <c r="CI202" s="151"/>
      <c r="CJ202" s="151"/>
      <c r="CK202" s="151"/>
      <c r="CL202" s="151"/>
      <c r="CM202" s="151"/>
      <c r="CN202" s="151"/>
      <c r="CO202" s="151"/>
      <c r="CP202" s="151"/>
      <c r="CQ202" s="151"/>
      <c r="CR202" s="151"/>
      <c r="CS202" s="151"/>
      <c r="CT202" s="151"/>
      <c r="CU202" s="151"/>
      <c r="CV202" s="151"/>
      <c r="CW202" s="151"/>
      <c r="CX202" s="151"/>
      <c r="CY202" s="151"/>
      <c r="CZ202" s="151"/>
      <c r="DA202" s="151"/>
      <c r="DB202" s="151"/>
      <c r="DC202" s="151"/>
      <c r="DD202" s="151"/>
      <c r="DE202" s="151"/>
      <c r="DF202" s="151"/>
      <c r="DG202" s="151"/>
      <c r="DH202" s="151"/>
      <c r="DI202" s="151"/>
      <c r="DJ202" s="151"/>
      <c r="DK202" s="151"/>
      <c r="DL202" s="151"/>
      <c r="DM202" s="151"/>
      <c r="DN202" s="151"/>
      <c r="DO202" s="151"/>
      <c r="DP202" s="151"/>
      <c r="DQ202" s="151"/>
      <c r="DR202" s="151"/>
      <c r="DS202" s="151"/>
      <c r="DT202" s="151"/>
      <c r="DU202" s="151"/>
      <c r="DV202" s="151"/>
      <c r="DW202" s="151"/>
      <c r="DX202" s="151"/>
      <c r="DY202" s="151"/>
      <c r="DZ202" s="151"/>
      <c r="EA202" s="151"/>
      <c r="EB202" s="151"/>
      <c r="EC202" s="151"/>
      <c r="ED202" s="151"/>
      <c r="EE202" s="151"/>
      <c r="EF202" s="151"/>
      <c r="EG202" s="151"/>
      <c r="EH202" s="151"/>
      <c r="EI202" s="151"/>
      <c r="EJ202" s="151"/>
      <c r="EK202" s="151"/>
      <c r="EL202" s="151"/>
      <c r="EM202" s="151"/>
      <c r="EN202" s="151"/>
      <c r="EO202" s="151"/>
      <c r="EP202" s="151"/>
      <c r="EQ202" s="151"/>
      <c r="ER202" s="151"/>
      <c r="ES202" s="151"/>
      <c r="ET202" s="151"/>
      <c r="EU202" s="151"/>
      <c r="EV202" s="151"/>
      <c r="EW202" s="151"/>
      <c r="EX202" s="69"/>
      <c r="EY202" s="69"/>
      <c r="EZ202" s="69"/>
      <c r="FA202" s="69"/>
      <c r="FB202" s="69"/>
      <c r="FC202" s="69"/>
      <c r="FD202" s="69"/>
      <c r="FE202" s="69"/>
      <c r="FF202" s="69"/>
      <c r="FG202" s="69"/>
      <c r="FH202" s="69"/>
      <c r="FI202" s="69"/>
      <c r="FJ202" s="69"/>
      <c r="FK202" s="69"/>
      <c r="FL202" s="69"/>
      <c r="FM202" s="69"/>
      <c r="FN202" s="69"/>
      <c r="FO202" s="69"/>
      <c r="FP202" s="69"/>
      <c r="FQ202" s="69"/>
      <c r="FR202" s="69"/>
      <c r="FS202" s="69"/>
      <c r="FT202" s="69"/>
      <c r="FU202" s="69"/>
      <c r="FV202" s="69"/>
      <c r="FW202" s="69"/>
      <c r="FX202" s="69"/>
      <c r="FY202" s="69"/>
      <c r="FZ202" s="69"/>
      <c r="GA202" s="69"/>
      <c r="GB202" s="69"/>
      <c r="GC202" s="69"/>
      <c r="GD202" s="69"/>
      <c r="GE202" s="69"/>
      <c r="GF202" s="69"/>
      <c r="GG202" s="69"/>
      <c r="GH202" s="69"/>
      <c r="GI202" s="69"/>
      <c r="GJ202" s="69"/>
      <c r="GK202" s="69"/>
      <c r="GL202" s="69"/>
      <c r="GM202" s="69"/>
      <c r="GN202" s="69"/>
      <c r="GO202" s="69"/>
      <c r="GP202" s="69"/>
      <c r="GQ202" s="69"/>
      <c r="GR202" s="69"/>
      <c r="GS202" s="69"/>
      <c r="GT202" s="69"/>
      <c r="GU202" s="69"/>
      <c r="GV202" s="69"/>
      <c r="GW202" s="69"/>
      <c r="GX202" s="69"/>
      <c r="GY202" s="69"/>
      <c r="GZ202" s="69"/>
      <c r="HA202" s="69"/>
      <c r="HB202" s="69"/>
      <c r="HC202" s="69"/>
      <c r="HD202" s="69"/>
      <c r="HE202" s="69"/>
      <c r="HF202" s="69"/>
      <c r="HG202" s="69"/>
      <c r="HH202" s="69"/>
      <c r="HI202" s="69"/>
      <c r="HJ202" s="69"/>
      <c r="HK202" s="69"/>
    </row>
    <row r="203" spans="1:219" s="70" customFormat="1" ht="12.75" customHeight="1" x14ac:dyDescent="0.25">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151"/>
      <c r="AJ203" s="151"/>
      <c r="AK203" s="151"/>
      <c r="AL203" s="151"/>
      <c r="AM203" s="151"/>
      <c r="AN203" s="151"/>
      <c r="AO203" s="151"/>
      <c r="AP203" s="151"/>
      <c r="AQ203" s="151"/>
      <c r="AR203" s="151"/>
      <c r="AS203" s="151"/>
      <c r="AT203" s="151"/>
      <c r="AU203" s="151"/>
      <c r="AV203" s="151"/>
      <c r="AW203" s="151"/>
      <c r="AX203" s="151"/>
      <c r="AY203" s="151"/>
      <c r="AZ203" s="151"/>
      <c r="BA203" s="151"/>
      <c r="BB203" s="151"/>
      <c r="BC203" s="151"/>
      <c r="BD203" s="151"/>
      <c r="BE203" s="151"/>
      <c r="BF203" s="151"/>
      <c r="BG203" s="151"/>
      <c r="BH203" s="151"/>
      <c r="BI203" s="151"/>
      <c r="BJ203" s="151"/>
      <c r="BK203" s="151"/>
      <c r="BL203" s="151"/>
      <c r="BM203" s="151"/>
      <c r="BN203" s="151"/>
      <c r="BO203" s="151"/>
      <c r="BP203" s="151"/>
      <c r="BQ203" s="151"/>
      <c r="BR203" s="151"/>
      <c r="BS203" s="151"/>
      <c r="BT203" s="151"/>
      <c r="BU203" s="151"/>
      <c r="BV203" s="151"/>
      <c r="BW203" s="151"/>
      <c r="BX203" s="151"/>
      <c r="BY203" s="151"/>
      <c r="BZ203" s="151"/>
      <c r="CA203" s="151"/>
      <c r="CB203" s="151"/>
      <c r="CC203" s="151"/>
      <c r="CD203" s="151"/>
      <c r="CE203" s="151"/>
      <c r="CF203" s="151"/>
      <c r="CG203" s="151"/>
      <c r="CH203" s="151"/>
      <c r="CI203" s="151"/>
      <c r="CJ203" s="151"/>
      <c r="CK203" s="151"/>
      <c r="CL203" s="151"/>
      <c r="CM203" s="151"/>
      <c r="CN203" s="151"/>
      <c r="CO203" s="151"/>
      <c r="CP203" s="151"/>
      <c r="CQ203" s="151"/>
      <c r="CR203" s="151"/>
      <c r="CS203" s="151"/>
      <c r="CT203" s="151"/>
      <c r="CU203" s="151"/>
      <c r="CV203" s="151"/>
      <c r="CW203" s="151"/>
      <c r="CX203" s="151"/>
      <c r="CY203" s="151"/>
      <c r="CZ203" s="151"/>
      <c r="DA203" s="151"/>
      <c r="DB203" s="151"/>
      <c r="DC203" s="151"/>
      <c r="DD203" s="151"/>
      <c r="DE203" s="151"/>
      <c r="DF203" s="151"/>
      <c r="DG203" s="151"/>
      <c r="DH203" s="151"/>
      <c r="DI203" s="151"/>
      <c r="DJ203" s="151"/>
      <c r="DK203" s="151"/>
      <c r="DL203" s="151"/>
      <c r="DM203" s="151"/>
      <c r="DN203" s="151"/>
      <c r="DO203" s="151"/>
      <c r="DP203" s="151"/>
      <c r="DQ203" s="151"/>
      <c r="DR203" s="151"/>
      <c r="DS203" s="151"/>
      <c r="DT203" s="151"/>
      <c r="DU203" s="151"/>
      <c r="DV203" s="151"/>
      <c r="DW203" s="151"/>
      <c r="DX203" s="151"/>
      <c r="DY203" s="151"/>
      <c r="DZ203" s="151"/>
      <c r="EA203" s="151"/>
      <c r="EB203" s="151"/>
      <c r="EC203" s="151"/>
      <c r="ED203" s="151"/>
      <c r="EE203" s="151"/>
      <c r="EF203" s="151"/>
      <c r="EG203" s="151"/>
      <c r="EH203" s="151"/>
      <c r="EI203" s="151"/>
      <c r="EJ203" s="151"/>
      <c r="EK203" s="151"/>
      <c r="EL203" s="151"/>
      <c r="EM203" s="151"/>
      <c r="EN203" s="151"/>
      <c r="EO203" s="151"/>
      <c r="EP203" s="151"/>
      <c r="EQ203" s="151"/>
      <c r="ER203" s="151"/>
      <c r="ES203" s="151"/>
      <c r="ET203" s="151"/>
      <c r="EU203" s="151"/>
      <c r="EV203" s="151"/>
      <c r="EW203" s="151"/>
      <c r="EX203" s="69"/>
      <c r="EY203" s="69"/>
      <c r="EZ203" s="69"/>
      <c r="FA203" s="69"/>
      <c r="FB203" s="69"/>
      <c r="FC203" s="69"/>
      <c r="FD203" s="69"/>
      <c r="FE203" s="69"/>
      <c r="FF203" s="69"/>
      <c r="FG203" s="69"/>
      <c r="FH203" s="69"/>
      <c r="FI203" s="69"/>
      <c r="FJ203" s="69"/>
      <c r="FK203" s="69"/>
      <c r="FL203" s="69"/>
      <c r="FM203" s="69"/>
      <c r="FN203" s="69"/>
      <c r="FO203" s="69"/>
      <c r="FP203" s="69"/>
      <c r="FQ203" s="69"/>
      <c r="FR203" s="69"/>
      <c r="FS203" s="69"/>
      <c r="FT203" s="69"/>
      <c r="FU203" s="69"/>
      <c r="FV203" s="69"/>
      <c r="FW203" s="69"/>
      <c r="FX203" s="69"/>
      <c r="FY203" s="69"/>
      <c r="FZ203" s="69"/>
      <c r="GA203" s="69"/>
      <c r="GB203" s="69"/>
      <c r="GC203" s="69"/>
      <c r="GD203" s="69"/>
      <c r="GE203" s="69"/>
      <c r="GF203" s="69"/>
      <c r="GG203" s="69"/>
      <c r="GH203" s="69"/>
      <c r="GI203" s="69"/>
      <c r="GJ203" s="69"/>
      <c r="GK203" s="69"/>
      <c r="GL203" s="69"/>
      <c r="GM203" s="69"/>
      <c r="GN203" s="69"/>
      <c r="GO203" s="69"/>
      <c r="GP203" s="69"/>
      <c r="GQ203" s="69"/>
      <c r="GR203" s="69"/>
      <c r="GS203" s="69"/>
      <c r="GT203" s="69"/>
      <c r="GU203" s="69"/>
      <c r="GV203" s="69"/>
      <c r="GW203" s="69"/>
      <c r="GX203" s="69"/>
      <c r="GY203" s="69"/>
      <c r="GZ203" s="69"/>
      <c r="HA203" s="69"/>
      <c r="HB203" s="69"/>
      <c r="HC203" s="69"/>
      <c r="HD203" s="69"/>
      <c r="HE203" s="69"/>
      <c r="HF203" s="69"/>
      <c r="HG203" s="69"/>
      <c r="HH203" s="69"/>
      <c r="HI203" s="69"/>
      <c r="HJ203" s="69"/>
      <c r="HK203" s="69"/>
    </row>
    <row r="204" spans="1:219" s="70" customFormat="1" ht="12.75" customHeight="1" x14ac:dyDescent="0.25">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1"/>
      <c r="AM204" s="151"/>
      <c r="AN204" s="151"/>
      <c r="AO204" s="151"/>
      <c r="AP204" s="151"/>
      <c r="AQ204" s="151"/>
      <c r="AR204" s="151"/>
      <c r="AS204" s="151"/>
      <c r="AT204" s="151"/>
      <c r="AU204" s="151"/>
      <c r="AV204" s="151"/>
      <c r="AW204" s="151"/>
      <c r="AX204" s="151"/>
      <c r="AY204" s="151"/>
      <c r="AZ204" s="151"/>
      <c r="BA204" s="151"/>
      <c r="BB204" s="151"/>
      <c r="BC204" s="151"/>
      <c r="BD204" s="151"/>
      <c r="BE204" s="151"/>
      <c r="BF204" s="151"/>
      <c r="BG204" s="151"/>
      <c r="BH204" s="151"/>
      <c r="BI204" s="151"/>
      <c r="BJ204" s="151"/>
      <c r="BK204" s="151"/>
      <c r="BL204" s="151"/>
      <c r="BM204" s="151"/>
      <c r="BN204" s="151"/>
      <c r="BO204" s="151"/>
      <c r="BP204" s="151"/>
      <c r="BQ204" s="151"/>
      <c r="BR204" s="151"/>
      <c r="BS204" s="151"/>
      <c r="BT204" s="151"/>
      <c r="BU204" s="151"/>
      <c r="BV204" s="151"/>
      <c r="BW204" s="151"/>
      <c r="BX204" s="151"/>
      <c r="BY204" s="151"/>
      <c r="BZ204" s="151"/>
      <c r="CA204" s="151"/>
      <c r="CB204" s="151"/>
      <c r="CC204" s="151"/>
      <c r="CD204" s="151"/>
      <c r="CE204" s="151"/>
      <c r="CF204" s="151"/>
      <c r="CG204" s="151"/>
      <c r="CH204" s="151"/>
      <c r="CI204" s="151"/>
      <c r="CJ204" s="151"/>
      <c r="CK204" s="151"/>
      <c r="CL204" s="151"/>
      <c r="CM204" s="151"/>
      <c r="CN204" s="151"/>
      <c r="CO204" s="151"/>
      <c r="CP204" s="151"/>
      <c r="CQ204" s="151"/>
      <c r="CR204" s="151"/>
      <c r="CS204" s="151"/>
      <c r="CT204" s="151"/>
      <c r="CU204" s="151"/>
      <c r="CV204" s="151"/>
      <c r="CW204" s="151"/>
      <c r="CX204" s="151"/>
      <c r="CY204" s="151"/>
      <c r="CZ204" s="151"/>
      <c r="DA204" s="151"/>
      <c r="DB204" s="151"/>
      <c r="DC204" s="151"/>
      <c r="DD204" s="151"/>
      <c r="DE204" s="151"/>
      <c r="DF204" s="151"/>
      <c r="DG204" s="151"/>
      <c r="DH204" s="151"/>
      <c r="DI204" s="151"/>
      <c r="DJ204" s="151"/>
      <c r="DK204" s="151"/>
      <c r="DL204" s="151"/>
      <c r="DM204" s="151"/>
      <c r="DN204" s="151"/>
      <c r="DO204" s="151"/>
      <c r="DP204" s="151"/>
      <c r="DQ204" s="151"/>
      <c r="DR204" s="151"/>
      <c r="DS204" s="151"/>
      <c r="DT204" s="151"/>
      <c r="DU204" s="151"/>
      <c r="DV204" s="151"/>
      <c r="DW204" s="151"/>
      <c r="DX204" s="151"/>
      <c r="DY204" s="151"/>
      <c r="DZ204" s="151"/>
      <c r="EA204" s="151"/>
      <c r="EB204" s="151"/>
      <c r="EC204" s="151"/>
      <c r="ED204" s="151"/>
      <c r="EE204" s="151"/>
      <c r="EF204" s="151"/>
      <c r="EG204" s="151"/>
      <c r="EH204" s="151"/>
      <c r="EI204" s="151"/>
      <c r="EJ204" s="151"/>
      <c r="EK204" s="151"/>
      <c r="EL204" s="151"/>
      <c r="EM204" s="151"/>
      <c r="EN204" s="151"/>
      <c r="EO204" s="151"/>
      <c r="EP204" s="151"/>
      <c r="EQ204" s="151"/>
      <c r="ER204" s="151"/>
      <c r="ES204" s="151"/>
      <c r="ET204" s="151"/>
      <c r="EU204" s="151"/>
      <c r="EV204" s="151"/>
      <c r="EW204" s="151"/>
      <c r="EX204" s="69"/>
      <c r="EY204" s="69"/>
      <c r="EZ204" s="69"/>
      <c r="FA204" s="69"/>
      <c r="FB204" s="69"/>
      <c r="FC204" s="69"/>
      <c r="FD204" s="69"/>
      <c r="FE204" s="69"/>
      <c r="FF204" s="69"/>
      <c r="FG204" s="69"/>
      <c r="FH204" s="69"/>
      <c r="FI204" s="69"/>
      <c r="FJ204" s="69"/>
      <c r="FK204" s="69"/>
      <c r="FL204" s="69"/>
      <c r="FM204" s="69"/>
      <c r="FN204" s="69"/>
      <c r="FO204" s="69"/>
      <c r="FP204" s="69"/>
      <c r="FQ204" s="69"/>
      <c r="FR204" s="69"/>
      <c r="FS204" s="69"/>
      <c r="FT204" s="69"/>
      <c r="FU204" s="69"/>
      <c r="FV204" s="69"/>
      <c r="FW204" s="69"/>
      <c r="FX204" s="69"/>
      <c r="FY204" s="69"/>
      <c r="FZ204" s="69"/>
      <c r="GA204" s="69"/>
      <c r="GB204" s="69"/>
      <c r="GC204" s="69"/>
      <c r="GD204" s="69"/>
      <c r="GE204" s="69"/>
      <c r="GF204" s="69"/>
      <c r="GG204" s="69"/>
      <c r="GH204" s="69"/>
      <c r="GI204" s="69"/>
      <c r="GJ204" s="69"/>
      <c r="GK204" s="69"/>
      <c r="GL204" s="69"/>
      <c r="GM204" s="69"/>
      <c r="GN204" s="69"/>
      <c r="GO204" s="69"/>
      <c r="GP204" s="69"/>
      <c r="GQ204" s="69"/>
      <c r="GR204" s="69"/>
      <c r="GS204" s="69"/>
      <c r="GT204" s="69"/>
      <c r="GU204" s="69"/>
      <c r="GV204" s="69"/>
      <c r="GW204" s="69"/>
      <c r="GX204" s="69"/>
      <c r="GY204" s="69"/>
      <c r="GZ204" s="69"/>
      <c r="HA204" s="69"/>
      <c r="HB204" s="69"/>
      <c r="HC204" s="69"/>
      <c r="HD204" s="69"/>
      <c r="HE204" s="69"/>
      <c r="HF204" s="69"/>
      <c r="HG204" s="69"/>
      <c r="HH204" s="69"/>
      <c r="HI204" s="69"/>
      <c r="HJ204" s="69"/>
      <c r="HK204" s="69"/>
    </row>
    <row r="205" spans="1:219" s="70" customFormat="1" ht="12.75" customHeight="1" x14ac:dyDescent="0.25">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c r="AC205" s="151"/>
      <c r="AD205" s="151"/>
      <c r="AE205" s="151"/>
      <c r="AF205" s="151"/>
      <c r="AG205" s="151"/>
      <c r="AH205" s="151"/>
      <c r="AI205" s="151"/>
      <c r="AJ205" s="151"/>
      <c r="AK205" s="151"/>
      <c r="AL205" s="151"/>
      <c r="AM205" s="151"/>
      <c r="AN205" s="151"/>
      <c r="AO205" s="151"/>
      <c r="AP205" s="151"/>
      <c r="AQ205" s="151"/>
      <c r="AR205" s="151"/>
      <c r="AS205" s="151"/>
      <c r="AT205" s="151"/>
      <c r="AU205" s="151"/>
      <c r="AV205" s="151"/>
      <c r="AW205" s="151"/>
      <c r="AX205" s="151"/>
      <c r="AY205" s="151"/>
      <c r="AZ205" s="151"/>
      <c r="BA205" s="151"/>
      <c r="BB205" s="151"/>
      <c r="BC205" s="151"/>
      <c r="BD205" s="151"/>
      <c r="BE205" s="151"/>
      <c r="BF205" s="151"/>
      <c r="BG205" s="151"/>
      <c r="BH205" s="151"/>
      <c r="BI205" s="151"/>
      <c r="BJ205" s="151"/>
      <c r="BK205" s="151"/>
      <c r="BL205" s="151"/>
      <c r="BM205" s="151"/>
      <c r="BN205" s="151"/>
      <c r="BO205" s="151"/>
      <c r="BP205" s="151"/>
      <c r="BQ205" s="151"/>
      <c r="BR205" s="151"/>
      <c r="BS205" s="151"/>
      <c r="BT205" s="151"/>
      <c r="BU205" s="151"/>
      <c r="BV205" s="151"/>
      <c r="BW205" s="151"/>
      <c r="BX205" s="151"/>
      <c r="BY205" s="151"/>
      <c r="BZ205" s="151"/>
      <c r="CA205" s="151"/>
      <c r="CB205" s="151"/>
      <c r="CC205" s="151"/>
      <c r="CD205" s="151"/>
      <c r="CE205" s="151"/>
      <c r="CF205" s="151"/>
      <c r="CG205" s="151"/>
      <c r="CH205" s="151"/>
      <c r="CI205" s="151"/>
      <c r="CJ205" s="151"/>
      <c r="CK205" s="151"/>
      <c r="CL205" s="151"/>
      <c r="CM205" s="151"/>
      <c r="CN205" s="151"/>
      <c r="CO205" s="151"/>
      <c r="CP205" s="151"/>
      <c r="CQ205" s="151"/>
      <c r="CR205" s="151"/>
      <c r="CS205" s="151"/>
      <c r="CT205" s="151"/>
      <c r="CU205" s="151"/>
      <c r="CV205" s="151"/>
      <c r="CW205" s="151"/>
      <c r="CX205" s="151"/>
      <c r="CY205" s="151"/>
      <c r="CZ205" s="151"/>
      <c r="DA205" s="151"/>
      <c r="DB205" s="151"/>
      <c r="DC205" s="151"/>
      <c r="DD205" s="151"/>
      <c r="DE205" s="151"/>
      <c r="DF205" s="151"/>
      <c r="DG205" s="151"/>
      <c r="DH205" s="151"/>
      <c r="DI205" s="151"/>
      <c r="DJ205" s="151"/>
      <c r="DK205" s="151"/>
      <c r="DL205" s="151"/>
      <c r="DM205" s="151"/>
      <c r="DN205" s="151"/>
      <c r="DO205" s="151"/>
      <c r="DP205" s="151"/>
      <c r="DQ205" s="151"/>
      <c r="DR205" s="151"/>
      <c r="DS205" s="151"/>
      <c r="DT205" s="151"/>
      <c r="DU205" s="151"/>
      <c r="DV205" s="151"/>
      <c r="DW205" s="151"/>
      <c r="DX205" s="151"/>
      <c r="DY205" s="151"/>
      <c r="DZ205" s="151"/>
      <c r="EA205" s="151"/>
      <c r="EB205" s="151"/>
      <c r="EC205" s="151"/>
      <c r="ED205" s="151"/>
      <c r="EE205" s="151"/>
      <c r="EF205" s="151"/>
      <c r="EG205" s="151"/>
      <c r="EH205" s="151"/>
      <c r="EI205" s="151"/>
      <c r="EJ205" s="151"/>
      <c r="EK205" s="151"/>
      <c r="EL205" s="151"/>
      <c r="EM205" s="151"/>
      <c r="EN205" s="151"/>
      <c r="EO205" s="151"/>
      <c r="EP205" s="151"/>
      <c r="EQ205" s="151"/>
      <c r="ER205" s="151"/>
      <c r="ES205" s="151"/>
      <c r="ET205" s="151"/>
      <c r="EU205" s="151"/>
      <c r="EV205" s="151"/>
      <c r="EW205" s="151"/>
      <c r="EX205" s="69"/>
      <c r="EY205" s="69"/>
      <c r="EZ205" s="69"/>
      <c r="FA205" s="69"/>
      <c r="FB205" s="69"/>
      <c r="FC205" s="69"/>
      <c r="FD205" s="69"/>
      <c r="FE205" s="69"/>
      <c r="FF205" s="69"/>
      <c r="FG205" s="69"/>
      <c r="FH205" s="69"/>
      <c r="FI205" s="69"/>
      <c r="FJ205" s="69"/>
      <c r="FK205" s="69"/>
      <c r="FL205" s="69"/>
      <c r="FM205" s="69"/>
      <c r="FN205" s="69"/>
      <c r="FO205" s="69"/>
      <c r="FP205" s="69"/>
      <c r="FQ205" s="69"/>
      <c r="FR205" s="69"/>
      <c r="FS205" s="69"/>
      <c r="FT205" s="69"/>
      <c r="FU205" s="69"/>
      <c r="FV205" s="69"/>
      <c r="FW205" s="69"/>
      <c r="FX205" s="69"/>
      <c r="FY205" s="69"/>
      <c r="FZ205" s="69"/>
      <c r="GA205" s="69"/>
      <c r="GB205" s="69"/>
      <c r="GC205" s="69"/>
      <c r="GD205" s="69"/>
      <c r="GE205" s="69"/>
      <c r="GF205" s="69"/>
      <c r="GG205" s="69"/>
      <c r="GH205" s="69"/>
      <c r="GI205" s="69"/>
      <c r="GJ205" s="69"/>
      <c r="GK205" s="69"/>
      <c r="GL205" s="69"/>
      <c r="GM205" s="69"/>
      <c r="GN205" s="69"/>
      <c r="GO205" s="69"/>
      <c r="GP205" s="69"/>
      <c r="GQ205" s="69"/>
      <c r="GR205" s="69"/>
      <c r="GS205" s="69"/>
      <c r="GT205" s="69"/>
      <c r="GU205" s="69"/>
      <c r="GV205" s="69"/>
      <c r="GW205" s="69"/>
      <c r="GX205" s="69"/>
      <c r="GY205" s="69"/>
      <c r="GZ205" s="69"/>
      <c r="HA205" s="69"/>
      <c r="HB205" s="69"/>
      <c r="HC205" s="69"/>
      <c r="HD205" s="69"/>
      <c r="HE205" s="69"/>
      <c r="HF205" s="69"/>
      <c r="HG205" s="69"/>
      <c r="HH205" s="69"/>
      <c r="HI205" s="69"/>
      <c r="HJ205" s="69"/>
      <c r="HK205" s="69"/>
    </row>
    <row r="206" spans="1:219" s="70" customFormat="1" ht="12.75" customHeight="1" x14ac:dyDescent="0.25">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1"/>
      <c r="AM206" s="151"/>
      <c r="AN206" s="151"/>
      <c r="AO206" s="151"/>
      <c r="AP206" s="151"/>
      <c r="AQ206" s="151"/>
      <c r="AR206" s="151"/>
      <c r="AS206" s="151"/>
      <c r="AT206" s="151"/>
      <c r="AU206" s="151"/>
      <c r="AV206" s="151"/>
      <c r="AW206" s="151"/>
      <c r="AX206" s="151"/>
      <c r="AY206" s="151"/>
      <c r="AZ206" s="151"/>
      <c r="BA206" s="151"/>
      <c r="BB206" s="151"/>
      <c r="BC206" s="151"/>
      <c r="BD206" s="151"/>
      <c r="BE206" s="151"/>
      <c r="BF206" s="151"/>
      <c r="BG206" s="151"/>
      <c r="BH206" s="151"/>
      <c r="BI206" s="151"/>
      <c r="BJ206" s="151"/>
      <c r="BK206" s="151"/>
      <c r="BL206" s="151"/>
      <c r="BM206" s="151"/>
      <c r="BN206" s="151"/>
      <c r="BO206" s="151"/>
      <c r="BP206" s="151"/>
      <c r="BQ206" s="151"/>
      <c r="BR206" s="151"/>
      <c r="BS206" s="151"/>
      <c r="BT206" s="151"/>
      <c r="BU206" s="151"/>
      <c r="BV206" s="151"/>
      <c r="BW206" s="151"/>
      <c r="BX206" s="151"/>
      <c r="BY206" s="151"/>
      <c r="BZ206" s="151"/>
      <c r="CA206" s="151"/>
      <c r="CB206" s="151"/>
      <c r="CC206" s="151"/>
      <c r="CD206" s="151"/>
      <c r="CE206" s="151"/>
      <c r="CF206" s="151"/>
      <c r="CG206" s="151"/>
      <c r="CH206" s="151"/>
      <c r="CI206" s="151"/>
      <c r="CJ206" s="151"/>
      <c r="CK206" s="151"/>
      <c r="CL206" s="151"/>
      <c r="CM206" s="151"/>
      <c r="CN206" s="151"/>
      <c r="CO206" s="151"/>
      <c r="CP206" s="151"/>
      <c r="CQ206" s="151"/>
      <c r="CR206" s="151"/>
      <c r="CS206" s="151"/>
      <c r="CT206" s="151"/>
      <c r="CU206" s="151"/>
      <c r="CV206" s="151"/>
      <c r="CW206" s="151"/>
      <c r="CX206" s="151"/>
      <c r="CY206" s="151"/>
      <c r="CZ206" s="151"/>
      <c r="DA206" s="151"/>
      <c r="DB206" s="151"/>
      <c r="DC206" s="151"/>
      <c r="DD206" s="151"/>
      <c r="DE206" s="151"/>
      <c r="DF206" s="151"/>
      <c r="DG206" s="151"/>
      <c r="DH206" s="151"/>
      <c r="DI206" s="151"/>
      <c r="DJ206" s="151"/>
      <c r="DK206" s="151"/>
      <c r="DL206" s="151"/>
      <c r="DM206" s="151"/>
      <c r="DN206" s="151"/>
      <c r="DO206" s="151"/>
      <c r="DP206" s="151"/>
      <c r="DQ206" s="151"/>
      <c r="DR206" s="151"/>
      <c r="DS206" s="151"/>
      <c r="DT206" s="151"/>
      <c r="DU206" s="151"/>
      <c r="DV206" s="151"/>
      <c r="DW206" s="151"/>
      <c r="DX206" s="151"/>
      <c r="DY206" s="151"/>
      <c r="DZ206" s="151"/>
      <c r="EA206" s="151"/>
      <c r="EB206" s="151"/>
      <c r="EC206" s="151"/>
      <c r="ED206" s="151"/>
      <c r="EE206" s="151"/>
      <c r="EF206" s="151"/>
      <c r="EG206" s="151"/>
      <c r="EH206" s="151"/>
      <c r="EI206" s="151"/>
      <c r="EJ206" s="151"/>
      <c r="EK206" s="151"/>
      <c r="EL206" s="151"/>
      <c r="EM206" s="151"/>
      <c r="EN206" s="151"/>
      <c r="EO206" s="151"/>
      <c r="EP206" s="151"/>
      <c r="EQ206" s="151"/>
      <c r="ER206" s="151"/>
      <c r="ES206" s="151"/>
      <c r="ET206" s="151"/>
      <c r="EU206" s="151"/>
      <c r="EV206" s="151"/>
      <c r="EW206" s="151"/>
      <c r="EX206" s="69"/>
      <c r="EY206" s="69"/>
      <c r="EZ206" s="69"/>
      <c r="FA206" s="69"/>
      <c r="FB206" s="69"/>
      <c r="FC206" s="69"/>
      <c r="FD206" s="69"/>
      <c r="FE206" s="69"/>
      <c r="FF206" s="69"/>
      <c r="FG206" s="69"/>
      <c r="FH206" s="69"/>
      <c r="FI206" s="69"/>
      <c r="FJ206" s="69"/>
      <c r="FK206" s="69"/>
      <c r="FL206" s="69"/>
      <c r="FM206" s="69"/>
      <c r="FN206" s="69"/>
      <c r="FO206" s="69"/>
      <c r="FP206" s="69"/>
      <c r="FQ206" s="69"/>
      <c r="FR206" s="69"/>
      <c r="FS206" s="69"/>
      <c r="FT206" s="69"/>
      <c r="FU206" s="69"/>
      <c r="FV206" s="69"/>
      <c r="FW206" s="69"/>
      <c r="FX206" s="69"/>
      <c r="FY206" s="69"/>
      <c r="FZ206" s="69"/>
      <c r="GA206" s="69"/>
      <c r="GB206" s="69"/>
      <c r="GC206" s="69"/>
      <c r="GD206" s="69"/>
      <c r="GE206" s="69"/>
      <c r="GF206" s="69"/>
      <c r="GG206" s="69"/>
      <c r="GH206" s="69"/>
      <c r="GI206" s="69"/>
      <c r="GJ206" s="69"/>
      <c r="GK206" s="69"/>
      <c r="GL206" s="69"/>
      <c r="GM206" s="69"/>
      <c r="GN206" s="69"/>
      <c r="GO206" s="69"/>
      <c r="GP206" s="69"/>
      <c r="GQ206" s="69"/>
      <c r="GR206" s="69"/>
      <c r="GS206" s="69"/>
      <c r="GT206" s="69"/>
      <c r="GU206" s="69"/>
      <c r="GV206" s="69"/>
      <c r="GW206" s="69"/>
      <c r="GX206" s="69"/>
      <c r="GY206" s="69"/>
      <c r="GZ206" s="69"/>
      <c r="HA206" s="69"/>
      <c r="HB206" s="69"/>
      <c r="HC206" s="69"/>
      <c r="HD206" s="69"/>
      <c r="HE206" s="69"/>
      <c r="HF206" s="69"/>
      <c r="HG206" s="69"/>
      <c r="HH206" s="69"/>
      <c r="HI206" s="69"/>
      <c r="HJ206" s="69"/>
      <c r="HK206" s="69"/>
    </row>
    <row r="207" spans="1:219" x14ac:dyDescent="0.25">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151"/>
      <c r="AM207" s="151"/>
      <c r="AN207" s="151"/>
      <c r="AO207" s="151"/>
      <c r="AP207" s="151"/>
      <c r="AQ207" s="151"/>
      <c r="AR207" s="151"/>
      <c r="AS207" s="151"/>
      <c r="AT207" s="151"/>
      <c r="AU207" s="151"/>
      <c r="AV207" s="151"/>
      <c r="AW207" s="151"/>
      <c r="AX207" s="151"/>
      <c r="AY207" s="151"/>
      <c r="AZ207" s="151"/>
      <c r="BA207" s="151"/>
      <c r="BB207" s="151"/>
      <c r="BC207" s="151"/>
      <c r="BD207" s="151"/>
      <c r="BE207" s="151"/>
      <c r="BF207" s="151"/>
      <c r="BG207" s="151"/>
      <c r="BH207" s="151"/>
      <c r="BI207" s="151"/>
      <c r="BJ207" s="151"/>
      <c r="BK207" s="151"/>
      <c r="BL207" s="151"/>
      <c r="BM207" s="151"/>
      <c r="BN207" s="151"/>
      <c r="BO207" s="151"/>
      <c r="BP207" s="151"/>
      <c r="BQ207" s="151"/>
      <c r="BR207" s="151"/>
      <c r="BS207" s="151"/>
      <c r="BT207" s="151"/>
      <c r="BU207" s="151"/>
      <c r="BV207" s="151"/>
      <c r="BW207" s="151"/>
      <c r="BX207" s="151"/>
      <c r="BY207" s="151"/>
      <c r="BZ207" s="151"/>
      <c r="CA207" s="151"/>
      <c r="CB207" s="151"/>
      <c r="CC207" s="151"/>
      <c r="CD207" s="151"/>
      <c r="CE207" s="151"/>
      <c r="CF207" s="151"/>
      <c r="CG207" s="151"/>
      <c r="CH207" s="151"/>
      <c r="CI207" s="151"/>
      <c r="CJ207" s="151"/>
      <c r="CK207" s="151"/>
      <c r="CL207" s="151"/>
      <c r="CM207" s="151"/>
      <c r="CN207" s="151"/>
      <c r="CO207" s="151"/>
      <c r="CP207" s="151"/>
      <c r="CQ207" s="151"/>
      <c r="CR207" s="151"/>
      <c r="CS207" s="151"/>
      <c r="CT207" s="151"/>
      <c r="CU207" s="151"/>
      <c r="CV207" s="151"/>
      <c r="CW207" s="151"/>
      <c r="CX207" s="151"/>
      <c r="CY207" s="151"/>
      <c r="CZ207" s="151"/>
      <c r="DA207" s="151"/>
      <c r="DB207" s="151"/>
      <c r="DC207" s="151"/>
      <c r="DD207" s="151"/>
      <c r="DE207" s="151"/>
      <c r="DF207" s="151"/>
      <c r="DG207" s="151"/>
      <c r="DH207" s="151"/>
      <c r="DI207" s="151"/>
      <c r="DJ207" s="151"/>
      <c r="DK207" s="151"/>
      <c r="DL207" s="151"/>
      <c r="DM207" s="151"/>
      <c r="DN207" s="151"/>
      <c r="DO207" s="151"/>
      <c r="DP207" s="151"/>
      <c r="DQ207" s="151"/>
      <c r="DR207" s="151"/>
      <c r="DS207" s="151"/>
      <c r="DT207" s="151"/>
      <c r="DU207" s="151"/>
      <c r="DV207" s="151"/>
      <c r="DW207" s="151"/>
      <c r="DX207" s="151"/>
      <c r="DY207" s="151"/>
      <c r="DZ207" s="151"/>
      <c r="EA207" s="151"/>
      <c r="EB207" s="151"/>
      <c r="EC207" s="151"/>
      <c r="ED207" s="151"/>
      <c r="EE207" s="151"/>
      <c r="EF207" s="151"/>
      <c r="EG207" s="151"/>
      <c r="EH207" s="151"/>
      <c r="EI207" s="151"/>
      <c r="EJ207" s="151"/>
      <c r="EK207" s="151"/>
      <c r="EL207" s="151"/>
      <c r="EM207" s="151"/>
      <c r="EN207" s="151"/>
      <c r="EO207" s="151"/>
      <c r="EP207" s="151"/>
      <c r="EQ207" s="151"/>
      <c r="ER207" s="151"/>
      <c r="ES207" s="151"/>
      <c r="ET207" s="151"/>
      <c r="EU207" s="151"/>
      <c r="EV207" s="151"/>
      <c r="EW207" s="151"/>
    </row>
    <row r="208" spans="1:219" x14ac:dyDescent="0.25">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c r="AC208" s="151"/>
      <c r="AD208" s="151"/>
      <c r="AE208" s="151"/>
      <c r="AF208" s="151"/>
      <c r="AG208" s="151"/>
      <c r="AH208" s="151"/>
      <c r="AI208" s="151"/>
      <c r="AJ208" s="151"/>
      <c r="AK208" s="151"/>
      <c r="AL208" s="151"/>
      <c r="AM208" s="151"/>
      <c r="AN208" s="151"/>
      <c r="AO208" s="151"/>
      <c r="AP208" s="151"/>
      <c r="AQ208" s="151"/>
      <c r="AR208" s="151"/>
      <c r="AS208" s="151"/>
      <c r="AT208" s="151"/>
      <c r="AU208" s="151"/>
      <c r="AV208" s="151"/>
      <c r="AW208" s="151"/>
      <c r="AX208" s="151"/>
      <c r="AY208" s="151"/>
      <c r="AZ208" s="151"/>
      <c r="BA208" s="151"/>
      <c r="BB208" s="151"/>
      <c r="BC208" s="151"/>
      <c r="BD208" s="151"/>
      <c r="BE208" s="151"/>
      <c r="BF208" s="151"/>
      <c r="BG208" s="151"/>
      <c r="BH208" s="151"/>
      <c r="BI208" s="151"/>
      <c r="BJ208" s="151"/>
      <c r="BK208" s="151"/>
      <c r="BL208" s="151"/>
      <c r="BM208" s="151"/>
      <c r="BN208" s="151"/>
      <c r="BO208" s="151"/>
      <c r="BP208" s="151"/>
      <c r="BQ208" s="151"/>
      <c r="BR208" s="151"/>
      <c r="BS208" s="151"/>
      <c r="BT208" s="151"/>
      <c r="BU208" s="151"/>
      <c r="BV208" s="151"/>
      <c r="BW208" s="151"/>
      <c r="BX208" s="151"/>
      <c r="BY208" s="151"/>
      <c r="BZ208" s="151"/>
      <c r="CA208" s="151"/>
      <c r="CB208" s="151"/>
      <c r="CC208" s="151"/>
      <c r="CD208" s="151"/>
      <c r="CE208" s="151"/>
      <c r="CF208" s="151"/>
      <c r="CG208" s="151"/>
      <c r="CH208" s="151"/>
      <c r="CI208" s="151"/>
      <c r="CJ208" s="151"/>
      <c r="CK208" s="151"/>
      <c r="CL208" s="151"/>
      <c r="CM208" s="151"/>
      <c r="CN208" s="151"/>
      <c r="CO208" s="151"/>
      <c r="CP208" s="151"/>
      <c r="CQ208" s="151"/>
      <c r="CR208" s="151"/>
      <c r="CS208" s="151"/>
      <c r="CT208" s="151"/>
      <c r="CU208" s="151"/>
      <c r="CV208" s="151"/>
      <c r="CW208" s="151"/>
      <c r="CX208" s="151"/>
      <c r="CY208" s="151"/>
      <c r="CZ208" s="151"/>
      <c r="DA208" s="151"/>
      <c r="DB208" s="151"/>
      <c r="DC208" s="151"/>
      <c r="DD208" s="151"/>
      <c r="DE208" s="151"/>
      <c r="DF208" s="151"/>
      <c r="DG208" s="151"/>
      <c r="DH208" s="151"/>
      <c r="DI208" s="151"/>
      <c r="DJ208" s="151"/>
      <c r="DK208" s="151"/>
      <c r="DL208" s="151"/>
      <c r="DM208" s="151"/>
      <c r="DN208" s="151"/>
      <c r="DO208" s="151"/>
      <c r="DP208" s="151"/>
      <c r="DQ208" s="151"/>
      <c r="DR208" s="151"/>
      <c r="DS208" s="151"/>
      <c r="DT208" s="151"/>
      <c r="DU208" s="151"/>
      <c r="DV208" s="151"/>
      <c r="DW208" s="151"/>
      <c r="DX208" s="151"/>
      <c r="DY208" s="151"/>
      <c r="DZ208" s="151"/>
      <c r="EA208" s="151"/>
      <c r="EB208" s="151"/>
      <c r="EC208" s="151"/>
      <c r="ED208" s="151"/>
      <c r="EE208" s="151"/>
      <c r="EF208" s="151"/>
      <c r="EG208" s="151"/>
      <c r="EH208" s="151"/>
      <c r="EI208" s="151"/>
      <c r="EJ208" s="151"/>
      <c r="EK208" s="151"/>
      <c r="EL208" s="151"/>
      <c r="EM208" s="151"/>
      <c r="EN208" s="151"/>
      <c r="EO208" s="151"/>
      <c r="EP208" s="151"/>
      <c r="EQ208" s="151"/>
      <c r="ER208" s="151"/>
      <c r="ES208" s="151"/>
      <c r="ET208" s="151"/>
      <c r="EU208" s="151"/>
      <c r="EV208" s="151"/>
      <c r="EW208" s="151"/>
    </row>
    <row r="209" spans="2:153" x14ac:dyDescent="0.25">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c r="AC209" s="151"/>
      <c r="AD209" s="151"/>
      <c r="AE209" s="151"/>
      <c r="AF209" s="151"/>
      <c r="AG209" s="151"/>
      <c r="AH209" s="151"/>
      <c r="AI209" s="151"/>
      <c r="AJ209" s="151"/>
      <c r="AK209" s="151"/>
      <c r="AL209" s="151"/>
      <c r="AM209" s="151"/>
      <c r="AN209" s="151"/>
      <c r="AO209" s="151"/>
      <c r="AP209" s="151"/>
      <c r="AQ209" s="151"/>
      <c r="AR209" s="151"/>
      <c r="AS209" s="151"/>
      <c r="AT209" s="151"/>
      <c r="AU209" s="151"/>
      <c r="AV209" s="151"/>
      <c r="AW209" s="151"/>
      <c r="AX209" s="151"/>
      <c r="AY209" s="151"/>
      <c r="AZ209" s="151"/>
      <c r="BA209" s="151"/>
      <c r="BB209" s="151"/>
      <c r="BC209" s="151"/>
      <c r="BD209" s="151"/>
      <c r="BE209" s="151"/>
      <c r="BF209" s="151"/>
      <c r="BG209" s="151"/>
      <c r="BH209" s="151"/>
      <c r="BI209" s="151"/>
      <c r="BJ209" s="151"/>
      <c r="BK209" s="151"/>
      <c r="BL209" s="151"/>
      <c r="BM209" s="151"/>
      <c r="BN209" s="151"/>
      <c r="BO209" s="151"/>
      <c r="BP209" s="151"/>
      <c r="BQ209" s="151"/>
      <c r="BR209" s="151"/>
      <c r="BS209" s="151"/>
      <c r="BT209" s="151"/>
      <c r="BU209" s="151"/>
      <c r="BV209" s="151"/>
      <c r="BW209" s="151"/>
      <c r="BX209" s="151"/>
      <c r="BY209" s="151"/>
      <c r="BZ209" s="151"/>
      <c r="CA209" s="151"/>
      <c r="CB209" s="151"/>
      <c r="CC209" s="151"/>
      <c r="CD209" s="151"/>
      <c r="CE209" s="151"/>
      <c r="CF209" s="151"/>
      <c r="CG209" s="151"/>
      <c r="CH209" s="151"/>
      <c r="CI209" s="151"/>
      <c r="CJ209" s="151"/>
      <c r="CK209" s="151"/>
      <c r="CL209" s="151"/>
      <c r="CM209" s="151"/>
      <c r="CN209" s="151"/>
      <c r="CO209" s="151"/>
      <c r="CP209" s="151"/>
      <c r="CQ209" s="151"/>
      <c r="CR209" s="151"/>
      <c r="CS209" s="151"/>
      <c r="CT209" s="151"/>
      <c r="CU209" s="151"/>
      <c r="CV209" s="151"/>
      <c r="CW209" s="151"/>
      <c r="CX209" s="151"/>
      <c r="CY209" s="151"/>
      <c r="CZ209" s="151"/>
      <c r="DA209" s="151"/>
      <c r="DB209" s="151"/>
      <c r="DC209" s="151"/>
      <c r="DD209" s="151"/>
      <c r="DE209" s="151"/>
      <c r="DF209" s="151"/>
      <c r="DG209" s="151"/>
      <c r="DH209" s="151"/>
      <c r="DI209" s="151"/>
      <c r="DJ209" s="151"/>
      <c r="DK209" s="151"/>
      <c r="DL209" s="151"/>
      <c r="DM209" s="151"/>
      <c r="DN209" s="151"/>
      <c r="DO209" s="151"/>
      <c r="DP209" s="151"/>
      <c r="DQ209" s="151"/>
      <c r="DR209" s="151"/>
      <c r="DS209" s="151"/>
      <c r="DT209" s="151"/>
      <c r="DU209" s="151"/>
      <c r="DV209" s="151"/>
      <c r="DW209" s="151"/>
      <c r="DX209" s="151"/>
      <c r="DY209" s="151"/>
      <c r="DZ209" s="151"/>
      <c r="EA209" s="151"/>
      <c r="EB209" s="151"/>
      <c r="EC209" s="151"/>
      <c r="ED209" s="151"/>
      <c r="EE209" s="151"/>
      <c r="EF209" s="151"/>
      <c r="EG209" s="151"/>
      <c r="EH209" s="151"/>
      <c r="EI209" s="151"/>
      <c r="EJ209" s="151"/>
      <c r="EK209" s="151"/>
      <c r="EL209" s="151"/>
      <c r="EM209" s="151"/>
      <c r="EN209" s="151"/>
      <c r="EO209" s="151"/>
      <c r="EP209" s="151"/>
      <c r="EQ209" s="151"/>
      <c r="ER209" s="151"/>
      <c r="ES209" s="151"/>
      <c r="ET209" s="151"/>
      <c r="EU209" s="151"/>
      <c r="EV209" s="151"/>
      <c r="EW209" s="151"/>
    </row>
    <row r="210" spans="2:153" x14ac:dyDescent="0.25">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c r="AC210" s="151"/>
      <c r="AD210" s="151"/>
      <c r="AE210" s="151"/>
      <c r="AF210" s="151"/>
      <c r="AG210" s="151"/>
      <c r="AH210" s="151"/>
      <c r="AI210" s="151"/>
      <c r="AJ210" s="151"/>
      <c r="AK210" s="151"/>
      <c r="AL210" s="151"/>
      <c r="AM210" s="151"/>
      <c r="AN210" s="151"/>
      <c r="AO210" s="151"/>
      <c r="AP210" s="151"/>
      <c r="AQ210" s="151"/>
      <c r="AR210" s="151"/>
      <c r="AS210" s="151"/>
      <c r="AT210" s="151"/>
      <c r="AU210" s="151"/>
      <c r="AV210" s="151"/>
      <c r="AW210" s="151"/>
      <c r="AX210" s="151"/>
      <c r="AY210" s="151"/>
      <c r="AZ210" s="151"/>
      <c r="BA210" s="151"/>
      <c r="BB210" s="151"/>
      <c r="BC210" s="151"/>
      <c r="BD210" s="151"/>
      <c r="BE210" s="151"/>
      <c r="BF210" s="151"/>
      <c r="BG210" s="151"/>
      <c r="BH210" s="151"/>
      <c r="BI210" s="151"/>
      <c r="BJ210" s="151"/>
      <c r="BK210" s="151"/>
      <c r="BL210" s="151"/>
      <c r="BM210" s="151"/>
      <c r="BN210" s="151"/>
      <c r="BO210" s="151"/>
      <c r="BP210" s="151"/>
      <c r="BQ210" s="151"/>
      <c r="BR210" s="151"/>
      <c r="BS210" s="151"/>
      <c r="BT210" s="151"/>
      <c r="BU210" s="151"/>
      <c r="BV210" s="151"/>
      <c r="BW210" s="151"/>
      <c r="BX210" s="151"/>
      <c r="BY210" s="151"/>
      <c r="BZ210" s="151"/>
      <c r="CA210" s="151"/>
      <c r="CB210" s="151"/>
      <c r="CC210" s="151"/>
      <c r="CD210" s="151"/>
      <c r="CE210" s="151"/>
      <c r="CF210" s="151"/>
      <c r="CG210" s="151"/>
      <c r="CH210" s="151"/>
      <c r="CI210" s="151"/>
      <c r="CJ210" s="151"/>
      <c r="CK210" s="151"/>
      <c r="CL210" s="151"/>
      <c r="CM210" s="151"/>
      <c r="CN210" s="151"/>
      <c r="CO210" s="151"/>
      <c r="CP210" s="151"/>
      <c r="CQ210" s="151"/>
      <c r="CR210" s="151"/>
      <c r="CS210" s="151"/>
      <c r="CT210" s="151"/>
      <c r="CU210" s="151"/>
      <c r="CV210" s="151"/>
      <c r="CW210" s="151"/>
      <c r="CX210" s="151"/>
      <c r="CY210" s="151"/>
      <c r="CZ210" s="151"/>
      <c r="DA210" s="151"/>
      <c r="DB210" s="151"/>
      <c r="DC210" s="151"/>
      <c r="DD210" s="151"/>
      <c r="DE210" s="151"/>
      <c r="DF210" s="151"/>
      <c r="DG210" s="151"/>
      <c r="DH210" s="151"/>
      <c r="DI210" s="151"/>
      <c r="DJ210" s="151"/>
      <c r="DK210" s="151"/>
      <c r="DL210" s="151"/>
      <c r="DM210" s="151"/>
      <c r="DN210" s="151"/>
      <c r="DO210" s="151"/>
      <c r="DP210" s="151"/>
      <c r="DQ210" s="151"/>
      <c r="DR210" s="151"/>
      <c r="DS210" s="151"/>
      <c r="DT210" s="151"/>
      <c r="DU210" s="151"/>
      <c r="DV210" s="151"/>
      <c r="DW210" s="151"/>
      <c r="DX210" s="151"/>
      <c r="DY210" s="151"/>
      <c r="DZ210" s="151"/>
      <c r="EA210" s="151"/>
      <c r="EB210" s="151"/>
      <c r="EC210" s="151"/>
      <c r="ED210" s="151"/>
      <c r="EE210" s="151"/>
      <c r="EF210" s="151"/>
      <c r="EG210" s="151"/>
      <c r="EH210" s="151"/>
      <c r="EI210" s="151"/>
      <c r="EJ210" s="151"/>
      <c r="EK210" s="151"/>
      <c r="EL210" s="151"/>
      <c r="EM210" s="151"/>
      <c r="EN210" s="151"/>
      <c r="EO210" s="151"/>
      <c r="EP210" s="151"/>
      <c r="EQ210" s="151"/>
      <c r="ER210" s="151"/>
      <c r="ES210" s="151"/>
      <c r="ET210" s="151"/>
      <c r="EU210" s="151"/>
      <c r="EV210" s="151"/>
      <c r="EW210" s="151"/>
    </row>
    <row r="211" spans="2:153" x14ac:dyDescent="0.25">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c r="AC211" s="151"/>
      <c r="AD211" s="151"/>
      <c r="AE211" s="151"/>
      <c r="AF211" s="151"/>
      <c r="AG211" s="151"/>
      <c r="AH211" s="151"/>
      <c r="AI211" s="151"/>
      <c r="AJ211" s="151"/>
      <c r="AK211" s="151"/>
      <c r="AL211" s="151"/>
      <c r="AM211" s="151"/>
      <c r="AN211" s="151"/>
      <c r="AO211" s="151"/>
      <c r="AP211" s="151"/>
      <c r="AQ211" s="151"/>
      <c r="AR211" s="151"/>
      <c r="AS211" s="151"/>
      <c r="AT211" s="151"/>
      <c r="AU211" s="151"/>
      <c r="AV211" s="151"/>
      <c r="AW211" s="151"/>
      <c r="AX211" s="151"/>
      <c r="AY211" s="151"/>
      <c r="AZ211" s="151"/>
      <c r="BA211" s="151"/>
      <c r="BB211" s="151"/>
      <c r="BC211" s="151"/>
      <c r="BD211" s="151"/>
      <c r="BE211" s="151"/>
      <c r="BF211" s="151"/>
      <c r="BG211" s="151"/>
      <c r="BH211" s="151"/>
      <c r="BI211" s="151"/>
      <c r="BJ211" s="151"/>
      <c r="BK211" s="151"/>
      <c r="BL211" s="151"/>
      <c r="BM211" s="151"/>
      <c r="BN211" s="151"/>
      <c r="BO211" s="151"/>
      <c r="BP211" s="151"/>
      <c r="BQ211" s="151"/>
      <c r="BR211" s="151"/>
      <c r="BS211" s="151"/>
      <c r="BT211" s="151"/>
      <c r="BU211" s="151"/>
      <c r="BV211" s="151"/>
      <c r="BW211" s="151"/>
      <c r="BX211" s="151"/>
      <c r="BY211" s="151"/>
      <c r="BZ211" s="151"/>
      <c r="CA211" s="151"/>
      <c r="CB211" s="151"/>
      <c r="CC211" s="151"/>
      <c r="CD211" s="151"/>
      <c r="CE211" s="151"/>
      <c r="CF211" s="151"/>
      <c r="CG211" s="151"/>
      <c r="CH211" s="151"/>
      <c r="CI211" s="151"/>
      <c r="CJ211" s="151"/>
      <c r="CK211" s="151"/>
      <c r="CL211" s="151"/>
      <c r="CM211" s="151"/>
      <c r="CN211" s="151"/>
      <c r="CO211" s="151"/>
      <c r="CP211" s="151"/>
      <c r="CQ211" s="151"/>
      <c r="CR211" s="151"/>
      <c r="CS211" s="151"/>
      <c r="CT211" s="151"/>
      <c r="CU211" s="151"/>
      <c r="CV211" s="151"/>
      <c r="CW211" s="151"/>
      <c r="CX211" s="151"/>
      <c r="CY211" s="151"/>
      <c r="CZ211" s="151"/>
      <c r="DA211" s="151"/>
      <c r="DB211" s="151"/>
      <c r="DC211" s="151"/>
      <c r="DD211" s="151"/>
      <c r="DE211" s="151"/>
      <c r="DF211" s="151"/>
      <c r="DG211" s="151"/>
      <c r="DH211" s="151"/>
      <c r="DI211" s="151"/>
      <c r="DJ211" s="151"/>
      <c r="DK211" s="151"/>
      <c r="DL211" s="151"/>
      <c r="DM211" s="151"/>
      <c r="DN211" s="151"/>
      <c r="DO211" s="151"/>
      <c r="DP211" s="151"/>
      <c r="DQ211" s="151"/>
      <c r="DR211" s="151"/>
      <c r="DS211" s="151"/>
      <c r="DT211" s="151"/>
      <c r="DU211" s="151"/>
      <c r="DV211" s="151"/>
      <c r="DW211" s="151"/>
      <c r="DX211" s="151"/>
      <c r="DY211" s="151"/>
      <c r="DZ211" s="151"/>
      <c r="EA211" s="151"/>
      <c r="EB211" s="151"/>
      <c r="EC211" s="151"/>
      <c r="ED211" s="151"/>
      <c r="EE211" s="151"/>
      <c r="EF211" s="151"/>
      <c r="EG211" s="151"/>
      <c r="EH211" s="151"/>
      <c r="EI211" s="151"/>
      <c r="EJ211" s="151"/>
      <c r="EK211" s="151"/>
      <c r="EL211" s="151"/>
      <c r="EM211" s="151"/>
      <c r="EN211" s="151"/>
      <c r="EO211" s="151"/>
      <c r="EP211" s="151"/>
      <c r="EQ211" s="151"/>
      <c r="ER211" s="151"/>
      <c r="ES211" s="151"/>
      <c r="ET211" s="151"/>
      <c r="EU211" s="151"/>
      <c r="EV211" s="151"/>
      <c r="EW211" s="151"/>
    </row>
    <row r="212" spans="2:153" x14ac:dyDescent="0.25">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151"/>
      <c r="AM212" s="151"/>
      <c r="AN212" s="151"/>
      <c r="AO212" s="151"/>
      <c r="AP212" s="151"/>
      <c r="AQ212" s="151"/>
      <c r="AR212" s="151"/>
      <c r="AS212" s="151"/>
      <c r="AT212" s="151"/>
      <c r="AU212" s="151"/>
      <c r="AV212" s="151"/>
      <c r="AW212" s="151"/>
      <c r="AX212" s="151"/>
      <c r="AY212" s="151"/>
      <c r="AZ212" s="151"/>
      <c r="BA212" s="151"/>
      <c r="BB212" s="151"/>
      <c r="BC212" s="151"/>
      <c r="BD212" s="151"/>
      <c r="BE212" s="151"/>
      <c r="BF212" s="151"/>
      <c r="BG212" s="151"/>
      <c r="BH212" s="151"/>
      <c r="BI212" s="151"/>
      <c r="BJ212" s="151"/>
      <c r="BK212" s="151"/>
      <c r="BL212" s="151"/>
      <c r="BM212" s="151"/>
      <c r="BN212" s="151"/>
      <c r="BO212" s="151"/>
      <c r="BP212" s="151"/>
      <c r="BQ212" s="151"/>
      <c r="BR212" s="151"/>
      <c r="BS212" s="151"/>
      <c r="BT212" s="151"/>
      <c r="BU212" s="151"/>
      <c r="BV212" s="151"/>
      <c r="BW212" s="151"/>
      <c r="BX212" s="151"/>
      <c r="BY212" s="151"/>
      <c r="BZ212" s="151"/>
      <c r="CA212" s="151"/>
      <c r="CB212" s="151"/>
      <c r="CC212" s="151"/>
      <c r="CD212" s="151"/>
      <c r="CE212" s="151"/>
      <c r="CF212" s="151"/>
      <c r="CG212" s="151"/>
      <c r="CH212" s="151"/>
      <c r="CI212" s="151"/>
      <c r="CJ212" s="151"/>
      <c r="CK212" s="151"/>
      <c r="CL212" s="151"/>
      <c r="CM212" s="151"/>
      <c r="CN212" s="151"/>
      <c r="CO212" s="151"/>
      <c r="CP212" s="151"/>
      <c r="CQ212" s="151"/>
      <c r="CR212" s="151"/>
      <c r="CS212" s="151"/>
      <c r="CT212" s="151"/>
      <c r="CU212" s="151"/>
      <c r="CV212" s="151"/>
      <c r="CW212" s="151"/>
      <c r="CX212" s="151"/>
      <c r="CY212" s="151"/>
      <c r="CZ212" s="151"/>
      <c r="DA212" s="151"/>
      <c r="DB212" s="151"/>
      <c r="DC212" s="151"/>
      <c r="DD212" s="151"/>
      <c r="DE212" s="151"/>
      <c r="DF212" s="151"/>
      <c r="DG212" s="151"/>
      <c r="DH212" s="151"/>
      <c r="DI212" s="151"/>
      <c r="DJ212" s="151"/>
      <c r="DK212" s="151"/>
      <c r="DL212" s="151"/>
      <c r="DM212" s="151"/>
      <c r="DN212" s="151"/>
      <c r="DO212" s="151"/>
      <c r="DP212" s="151"/>
      <c r="DQ212" s="151"/>
      <c r="DR212" s="151"/>
      <c r="DS212" s="151"/>
      <c r="DT212" s="151"/>
      <c r="DU212" s="151"/>
      <c r="DV212" s="151"/>
      <c r="DW212" s="151"/>
      <c r="DX212" s="151"/>
      <c r="DY212" s="151"/>
      <c r="DZ212" s="151"/>
      <c r="EA212" s="151"/>
      <c r="EB212" s="151"/>
      <c r="EC212" s="151"/>
      <c r="ED212" s="151"/>
      <c r="EE212" s="151"/>
      <c r="EF212" s="151"/>
      <c r="EG212" s="151"/>
      <c r="EH212" s="151"/>
      <c r="EI212" s="151"/>
      <c r="EJ212" s="151"/>
      <c r="EK212" s="151"/>
      <c r="EL212" s="151"/>
      <c r="EM212" s="151"/>
      <c r="EN212" s="151"/>
      <c r="EO212" s="151"/>
      <c r="EP212" s="151"/>
      <c r="EQ212" s="151"/>
      <c r="ER212" s="151"/>
      <c r="ES212" s="151"/>
      <c r="ET212" s="151"/>
      <c r="EU212" s="151"/>
      <c r="EV212" s="151"/>
      <c r="EW212" s="151"/>
    </row>
    <row r="213" spans="2:153" x14ac:dyDescent="0.25">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c r="AC213" s="151"/>
      <c r="AD213" s="151"/>
      <c r="AE213" s="151"/>
      <c r="AF213" s="151"/>
      <c r="AG213" s="151"/>
      <c r="AH213" s="151"/>
      <c r="AI213" s="151"/>
      <c r="AJ213" s="151"/>
      <c r="AK213" s="151"/>
      <c r="AL213" s="151"/>
      <c r="AM213" s="151"/>
      <c r="AN213" s="151"/>
      <c r="AO213" s="151"/>
      <c r="AP213" s="151"/>
      <c r="AQ213" s="151"/>
      <c r="AR213" s="151"/>
      <c r="AS213" s="151"/>
      <c r="AT213" s="151"/>
      <c r="AU213" s="151"/>
      <c r="AV213" s="151"/>
      <c r="AW213" s="151"/>
      <c r="AX213" s="151"/>
      <c r="AY213" s="151"/>
      <c r="AZ213" s="151"/>
      <c r="BA213" s="151"/>
      <c r="BB213" s="151"/>
      <c r="BC213" s="151"/>
      <c r="BD213" s="151"/>
      <c r="BE213" s="151"/>
      <c r="BF213" s="151"/>
      <c r="BG213" s="151"/>
      <c r="BH213" s="151"/>
      <c r="BI213" s="151"/>
      <c r="BJ213" s="151"/>
      <c r="BK213" s="151"/>
      <c r="BL213" s="151"/>
      <c r="BM213" s="151"/>
      <c r="BN213" s="151"/>
      <c r="BO213" s="151"/>
      <c r="BP213" s="151"/>
      <c r="BQ213" s="151"/>
      <c r="BR213" s="151"/>
      <c r="BS213" s="151"/>
      <c r="BT213" s="151"/>
      <c r="BU213" s="151"/>
      <c r="BV213" s="151"/>
      <c r="BW213" s="151"/>
      <c r="BX213" s="151"/>
      <c r="BY213" s="151"/>
      <c r="BZ213" s="151"/>
      <c r="CA213" s="151"/>
      <c r="CB213" s="151"/>
      <c r="CC213" s="151"/>
      <c r="CD213" s="151"/>
      <c r="CE213" s="151"/>
      <c r="CF213" s="151"/>
      <c r="CG213" s="151"/>
      <c r="CH213" s="151"/>
      <c r="CI213" s="151"/>
      <c r="CJ213" s="151"/>
      <c r="CK213" s="151"/>
      <c r="CL213" s="151"/>
      <c r="CM213" s="151"/>
      <c r="CN213" s="151"/>
      <c r="CO213" s="151"/>
      <c r="CP213" s="151"/>
      <c r="CQ213" s="151"/>
      <c r="CR213" s="151"/>
      <c r="CS213" s="151"/>
      <c r="CT213" s="151"/>
      <c r="CU213" s="151"/>
      <c r="CV213" s="151"/>
      <c r="CW213" s="151"/>
      <c r="CX213" s="151"/>
      <c r="CY213" s="151"/>
      <c r="CZ213" s="151"/>
      <c r="DA213" s="151"/>
      <c r="DB213" s="151"/>
      <c r="DC213" s="151"/>
      <c r="DD213" s="151"/>
      <c r="DE213" s="151"/>
      <c r="DF213" s="151"/>
      <c r="DG213" s="151"/>
      <c r="DH213" s="151"/>
      <c r="DI213" s="151"/>
      <c r="DJ213" s="151"/>
      <c r="DK213" s="151"/>
      <c r="DL213" s="151"/>
      <c r="DM213" s="151"/>
      <c r="DN213" s="151"/>
      <c r="DO213" s="151"/>
      <c r="DP213" s="151"/>
      <c r="DQ213" s="151"/>
      <c r="DR213" s="151"/>
      <c r="DS213" s="151"/>
      <c r="DT213" s="151"/>
      <c r="DU213" s="151"/>
      <c r="DV213" s="151"/>
      <c r="DW213" s="151"/>
      <c r="DX213" s="151"/>
      <c r="DY213" s="151"/>
      <c r="DZ213" s="151"/>
      <c r="EA213" s="151"/>
      <c r="EB213" s="151"/>
      <c r="EC213" s="151"/>
      <c r="ED213" s="151"/>
      <c r="EE213" s="151"/>
      <c r="EF213" s="151"/>
      <c r="EG213" s="151"/>
      <c r="EH213" s="151"/>
      <c r="EI213" s="151"/>
      <c r="EJ213" s="151"/>
      <c r="EK213" s="151"/>
      <c r="EL213" s="151"/>
      <c r="EM213" s="151"/>
      <c r="EN213" s="151"/>
      <c r="EO213" s="151"/>
      <c r="EP213" s="151"/>
      <c r="EQ213" s="151"/>
      <c r="ER213" s="151"/>
      <c r="ES213" s="151"/>
      <c r="ET213" s="151"/>
      <c r="EU213" s="151"/>
      <c r="EV213" s="151"/>
      <c r="EW213" s="151"/>
    </row>
    <row r="214" spans="2:153" x14ac:dyDescent="0.25">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c r="AC214" s="151"/>
      <c r="AD214" s="151"/>
      <c r="AE214" s="151"/>
      <c r="AF214" s="151"/>
      <c r="AG214" s="151"/>
      <c r="AH214" s="151"/>
      <c r="AI214" s="151"/>
      <c r="AJ214" s="151"/>
      <c r="AK214" s="151"/>
      <c r="AL214" s="151"/>
      <c r="AM214" s="151"/>
      <c r="AN214" s="151"/>
      <c r="AO214" s="151"/>
      <c r="AP214" s="151"/>
      <c r="AQ214" s="151"/>
      <c r="AR214" s="151"/>
      <c r="AS214" s="151"/>
      <c r="AT214" s="151"/>
      <c r="AU214" s="151"/>
      <c r="AV214" s="151"/>
      <c r="AW214" s="151"/>
      <c r="AX214" s="151"/>
      <c r="AY214" s="151"/>
      <c r="AZ214" s="151"/>
      <c r="BA214" s="151"/>
      <c r="BB214" s="151"/>
      <c r="BC214" s="151"/>
      <c r="BD214" s="151"/>
      <c r="BE214" s="151"/>
      <c r="BF214" s="151"/>
      <c r="BG214" s="151"/>
      <c r="BH214" s="151"/>
      <c r="BI214" s="151"/>
      <c r="BJ214" s="151"/>
      <c r="BK214" s="151"/>
      <c r="BL214" s="151"/>
      <c r="BM214" s="151"/>
      <c r="BN214" s="151"/>
      <c r="BO214" s="151"/>
      <c r="BP214" s="151"/>
      <c r="BQ214" s="151"/>
      <c r="BR214" s="151"/>
      <c r="BS214" s="151"/>
      <c r="BT214" s="151"/>
      <c r="BU214" s="151"/>
      <c r="BV214" s="151"/>
      <c r="BW214" s="151"/>
      <c r="BX214" s="151"/>
      <c r="BY214" s="151"/>
      <c r="BZ214" s="151"/>
      <c r="CA214" s="151"/>
      <c r="CB214" s="151"/>
      <c r="CC214" s="151"/>
      <c r="CD214" s="151"/>
      <c r="CE214" s="151"/>
      <c r="CF214" s="151"/>
      <c r="CG214" s="151"/>
      <c r="CH214" s="151"/>
      <c r="CI214" s="151"/>
      <c r="CJ214" s="151"/>
      <c r="CK214" s="151"/>
      <c r="CL214" s="151"/>
      <c r="CM214" s="151"/>
      <c r="CN214" s="151"/>
      <c r="CO214" s="151"/>
      <c r="CP214" s="151"/>
      <c r="CQ214" s="151"/>
      <c r="CR214" s="151"/>
      <c r="CS214" s="151"/>
      <c r="CT214" s="151"/>
      <c r="CU214" s="151"/>
      <c r="CV214" s="151"/>
      <c r="CW214" s="151"/>
      <c r="CX214" s="151"/>
      <c r="CY214" s="151"/>
      <c r="CZ214" s="151"/>
      <c r="DA214" s="151"/>
      <c r="DB214" s="151"/>
      <c r="DC214" s="151"/>
      <c r="DD214" s="151"/>
      <c r="DE214" s="151"/>
      <c r="DF214" s="151"/>
      <c r="DG214" s="151"/>
      <c r="DH214" s="151"/>
      <c r="DI214" s="151"/>
      <c r="DJ214" s="151"/>
      <c r="DK214" s="151"/>
      <c r="DL214" s="151"/>
      <c r="DM214" s="151"/>
      <c r="DN214" s="151"/>
      <c r="DO214" s="151"/>
      <c r="DP214" s="151"/>
      <c r="DQ214" s="151"/>
      <c r="DR214" s="151"/>
      <c r="DS214" s="151"/>
      <c r="DT214" s="151"/>
      <c r="DU214" s="151"/>
      <c r="DV214" s="151"/>
      <c r="DW214" s="151"/>
      <c r="DX214" s="151"/>
      <c r="DY214" s="151"/>
      <c r="DZ214" s="151"/>
      <c r="EA214" s="151"/>
      <c r="EB214" s="151"/>
      <c r="EC214" s="151"/>
      <c r="ED214" s="151"/>
      <c r="EE214" s="151"/>
      <c r="EF214" s="151"/>
      <c r="EG214" s="151"/>
      <c r="EH214" s="151"/>
      <c r="EI214" s="151"/>
      <c r="EJ214" s="151"/>
      <c r="EK214" s="151"/>
      <c r="EL214" s="151"/>
      <c r="EM214" s="151"/>
      <c r="EN214" s="151"/>
      <c r="EO214" s="151"/>
      <c r="EP214" s="151"/>
      <c r="EQ214" s="151"/>
      <c r="ER214" s="151"/>
      <c r="ES214" s="151"/>
      <c r="ET214" s="151"/>
      <c r="EU214" s="151"/>
      <c r="EV214" s="151"/>
      <c r="EW214" s="151"/>
    </row>
    <row r="215" spans="2:153" x14ac:dyDescent="0.25">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c r="AC215" s="151"/>
      <c r="AD215" s="151"/>
      <c r="AE215" s="151"/>
      <c r="AF215" s="151"/>
      <c r="AG215" s="151"/>
      <c r="AH215" s="151"/>
      <c r="AI215" s="151"/>
      <c r="AJ215" s="151"/>
      <c r="AK215" s="151"/>
      <c r="AL215" s="151"/>
      <c r="AM215" s="151"/>
      <c r="AN215" s="151"/>
      <c r="AO215" s="151"/>
      <c r="AP215" s="151"/>
      <c r="AQ215" s="151"/>
      <c r="AR215" s="151"/>
      <c r="AS215" s="151"/>
      <c r="AT215" s="151"/>
      <c r="AU215" s="151"/>
      <c r="AV215" s="151"/>
      <c r="AW215" s="151"/>
      <c r="AX215" s="151"/>
      <c r="AY215" s="151"/>
      <c r="AZ215" s="151"/>
      <c r="BA215" s="151"/>
      <c r="BB215" s="151"/>
      <c r="BC215" s="151"/>
      <c r="BD215" s="151"/>
      <c r="BE215" s="151"/>
      <c r="BF215" s="151"/>
      <c r="BG215" s="151"/>
      <c r="BH215" s="151"/>
      <c r="BI215" s="151"/>
      <c r="BJ215" s="151"/>
      <c r="BK215" s="151"/>
      <c r="BL215" s="151"/>
      <c r="BM215" s="151"/>
      <c r="BN215" s="151"/>
      <c r="BO215" s="151"/>
      <c r="BP215" s="151"/>
      <c r="BQ215" s="151"/>
      <c r="BR215" s="151"/>
      <c r="BS215" s="151"/>
      <c r="BT215" s="151"/>
      <c r="BU215" s="151"/>
      <c r="BV215" s="151"/>
      <c r="BW215" s="151"/>
      <c r="BX215" s="151"/>
      <c r="BY215" s="151"/>
      <c r="BZ215" s="151"/>
      <c r="CA215" s="151"/>
      <c r="CB215" s="151"/>
      <c r="CC215" s="151"/>
      <c r="CD215" s="151"/>
      <c r="CE215" s="151"/>
      <c r="CF215" s="151"/>
      <c r="CG215" s="151"/>
      <c r="CH215" s="151"/>
      <c r="CI215" s="151"/>
      <c r="CJ215" s="151"/>
      <c r="CK215" s="151"/>
      <c r="CL215" s="151"/>
      <c r="CM215" s="151"/>
      <c r="CN215" s="151"/>
      <c r="CO215" s="151"/>
      <c r="CP215" s="151"/>
      <c r="CQ215" s="151"/>
      <c r="CR215" s="151"/>
      <c r="CS215" s="151"/>
      <c r="CT215" s="151"/>
      <c r="CU215" s="151"/>
      <c r="CV215" s="151"/>
      <c r="CW215" s="151"/>
      <c r="CX215" s="151"/>
      <c r="CY215" s="151"/>
      <c r="CZ215" s="151"/>
      <c r="DA215" s="151"/>
      <c r="DB215" s="151"/>
      <c r="DC215" s="151"/>
      <c r="DD215" s="151"/>
      <c r="DE215" s="151"/>
      <c r="DF215" s="151"/>
      <c r="DG215" s="151"/>
      <c r="DH215" s="151"/>
      <c r="DI215" s="151"/>
      <c r="DJ215" s="151"/>
      <c r="DK215" s="151"/>
      <c r="DL215" s="151"/>
      <c r="DM215" s="151"/>
      <c r="DN215" s="151"/>
      <c r="DO215" s="151"/>
      <c r="DP215" s="151"/>
      <c r="DQ215" s="151"/>
      <c r="DR215" s="151"/>
      <c r="DS215" s="151"/>
      <c r="DT215" s="151"/>
      <c r="DU215" s="151"/>
      <c r="DV215" s="151"/>
      <c r="DW215" s="151"/>
      <c r="DX215" s="151"/>
      <c r="DY215" s="151"/>
      <c r="DZ215" s="151"/>
      <c r="EA215" s="151"/>
      <c r="EB215" s="151"/>
      <c r="EC215" s="151"/>
      <c r="ED215" s="151"/>
      <c r="EE215" s="151"/>
      <c r="EF215" s="151"/>
      <c r="EG215" s="151"/>
      <c r="EH215" s="151"/>
      <c r="EI215" s="151"/>
      <c r="EJ215" s="151"/>
      <c r="EK215" s="151"/>
      <c r="EL215" s="151"/>
      <c r="EM215" s="151"/>
      <c r="EN215" s="151"/>
      <c r="EO215" s="151"/>
      <c r="EP215" s="151"/>
      <c r="EQ215" s="151"/>
      <c r="ER215" s="151"/>
      <c r="ES215" s="151"/>
      <c r="ET215" s="151"/>
      <c r="EU215" s="151"/>
      <c r="EV215" s="151"/>
      <c r="EW215" s="151"/>
    </row>
    <row r="216" spans="2:153" x14ac:dyDescent="0.25">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151"/>
      <c r="AM216" s="151"/>
      <c r="AN216" s="151"/>
      <c r="AO216" s="151"/>
      <c r="AP216" s="151"/>
      <c r="AQ216" s="151"/>
      <c r="AR216" s="151"/>
      <c r="AS216" s="151"/>
      <c r="AT216" s="151"/>
      <c r="AU216" s="151"/>
      <c r="AV216" s="151"/>
      <c r="AW216" s="151"/>
      <c r="AX216" s="151"/>
      <c r="AY216" s="151"/>
      <c r="AZ216" s="151"/>
      <c r="BA216" s="151"/>
      <c r="BB216" s="151"/>
      <c r="BC216" s="151"/>
      <c r="BD216" s="151"/>
      <c r="BE216" s="151"/>
      <c r="BF216" s="151"/>
      <c r="BG216" s="151"/>
      <c r="BH216" s="151"/>
      <c r="BI216" s="151"/>
      <c r="BJ216" s="151"/>
      <c r="BK216" s="151"/>
      <c r="BL216" s="151"/>
      <c r="BM216" s="151"/>
      <c r="BN216" s="151"/>
      <c r="BO216" s="151"/>
      <c r="BP216" s="151"/>
      <c r="BQ216" s="151"/>
      <c r="BR216" s="151"/>
      <c r="BS216" s="151"/>
      <c r="BT216" s="151"/>
      <c r="BU216" s="151"/>
      <c r="BV216" s="151"/>
      <c r="BW216" s="151"/>
      <c r="BX216" s="151"/>
      <c r="BY216" s="151"/>
      <c r="BZ216" s="151"/>
      <c r="CA216" s="151"/>
      <c r="CB216" s="151"/>
      <c r="CC216" s="151"/>
      <c r="CD216" s="151"/>
      <c r="CE216" s="151"/>
      <c r="CF216" s="151"/>
      <c r="CG216" s="151"/>
      <c r="CH216" s="151"/>
      <c r="CI216" s="151"/>
      <c r="CJ216" s="151"/>
      <c r="CK216" s="151"/>
      <c r="CL216" s="151"/>
      <c r="CM216" s="151"/>
      <c r="CN216" s="151"/>
      <c r="CO216" s="151"/>
      <c r="CP216" s="151"/>
      <c r="CQ216" s="151"/>
      <c r="CR216" s="151"/>
      <c r="CS216" s="151"/>
      <c r="CT216" s="151"/>
      <c r="CU216" s="151"/>
      <c r="CV216" s="151"/>
      <c r="CW216" s="151"/>
      <c r="CX216" s="151"/>
      <c r="CY216" s="151"/>
      <c r="CZ216" s="151"/>
      <c r="DA216" s="151"/>
      <c r="DB216" s="151"/>
      <c r="DC216" s="151"/>
      <c r="DD216" s="151"/>
      <c r="DE216" s="151"/>
      <c r="DF216" s="151"/>
      <c r="DG216" s="151"/>
      <c r="DH216" s="151"/>
      <c r="DI216" s="151"/>
      <c r="DJ216" s="151"/>
      <c r="DK216" s="151"/>
      <c r="DL216" s="151"/>
      <c r="DM216" s="151"/>
      <c r="DN216" s="151"/>
      <c r="DO216" s="151"/>
      <c r="DP216" s="151"/>
      <c r="DQ216" s="151"/>
      <c r="DR216" s="151"/>
      <c r="DS216" s="151"/>
      <c r="DT216" s="151"/>
      <c r="DU216" s="151"/>
      <c r="DV216" s="151"/>
      <c r="DW216" s="151"/>
      <c r="DX216" s="151"/>
      <c r="DY216" s="151"/>
      <c r="DZ216" s="151"/>
      <c r="EA216" s="151"/>
      <c r="EB216" s="151"/>
      <c r="EC216" s="151"/>
      <c r="ED216" s="151"/>
      <c r="EE216" s="151"/>
      <c r="EF216" s="151"/>
      <c r="EG216" s="151"/>
      <c r="EH216" s="151"/>
      <c r="EI216" s="151"/>
      <c r="EJ216" s="151"/>
      <c r="EK216" s="151"/>
      <c r="EL216" s="151"/>
      <c r="EM216" s="151"/>
      <c r="EN216" s="151"/>
      <c r="EO216" s="151"/>
      <c r="EP216" s="151"/>
      <c r="EQ216" s="151"/>
      <c r="ER216" s="151"/>
      <c r="ES216" s="151"/>
      <c r="ET216" s="151"/>
      <c r="EU216" s="151"/>
      <c r="EV216" s="151"/>
      <c r="EW216" s="151"/>
    </row>
    <row r="217" spans="2:153" x14ac:dyDescent="0.25">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c r="AC217" s="151"/>
      <c r="AD217" s="151"/>
      <c r="AE217" s="151"/>
      <c r="AF217" s="151"/>
      <c r="AG217" s="151"/>
      <c r="AH217" s="151"/>
      <c r="AI217" s="151"/>
      <c r="AJ217" s="151"/>
      <c r="AK217" s="151"/>
      <c r="AL217" s="151"/>
      <c r="AM217" s="151"/>
      <c r="AN217" s="151"/>
      <c r="AO217" s="151"/>
      <c r="AP217" s="151"/>
      <c r="AQ217" s="151"/>
      <c r="AR217" s="151"/>
      <c r="AS217" s="151"/>
      <c r="AT217" s="151"/>
      <c r="AU217" s="151"/>
      <c r="AV217" s="151"/>
      <c r="AW217" s="151"/>
      <c r="AX217" s="151"/>
      <c r="AY217" s="151"/>
      <c r="AZ217" s="151"/>
      <c r="BA217" s="151"/>
      <c r="BB217" s="151"/>
      <c r="BC217" s="151"/>
      <c r="BD217" s="151"/>
      <c r="BE217" s="151"/>
      <c r="BF217" s="151"/>
      <c r="BG217" s="151"/>
      <c r="BH217" s="151"/>
      <c r="BI217" s="151"/>
      <c r="BJ217" s="151"/>
      <c r="BK217" s="151"/>
      <c r="BL217" s="151"/>
      <c r="BM217" s="151"/>
      <c r="BN217" s="151"/>
      <c r="BO217" s="151"/>
      <c r="BP217" s="151"/>
      <c r="BQ217" s="151"/>
      <c r="BR217" s="151"/>
      <c r="BS217" s="151"/>
      <c r="BT217" s="151"/>
      <c r="BU217" s="151"/>
      <c r="BV217" s="151"/>
      <c r="BW217" s="151"/>
      <c r="BX217" s="151"/>
      <c r="BY217" s="151"/>
      <c r="BZ217" s="151"/>
      <c r="CA217" s="151"/>
      <c r="CB217" s="151"/>
      <c r="CC217" s="151"/>
      <c r="CD217" s="151"/>
      <c r="CE217" s="151"/>
      <c r="CF217" s="151"/>
      <c r="CG217" s="151"/>
      <c r="CH217" s="151"/>
      <c r="CI217" s="151"/>
      <c r="CJ217" s="151"/>
      <c r="CK217" s="151"/>
      <c r="CL217" s="151"/>
      <c r="CM217" s="151"/>
      <c r="CN217" s="151"/>
      <c r="CO217" s="151"/>
      <c r="CP217" s="151"/>
      <c r="CQ217" s="151"/>
      <c r="CR217" s="151"/>
      <c r="CS217" s="151"/>
      <c r="CT217" s="151"/>
      <c r="CU217" s="151"/>
      <c r="CV217" s="151"/>
      <c r="CW217" s="151"/>
      <c r="CX217" s="151"/>
      <c r="CY217" s="151"/>
      <c r="CZ217" s="151"/>
      <c r="DA217" s="151"/>
      <c r="DB217" s="151"/>
      <c r="DC217" s="151"/>
      <c r="DD217" s="151"/>
      <c r="DE217" s="151"/>
      <c r="DF217" s="151"/>
      <c r="DG217" s="151"/>
      <c r="DH217" s="151"/>
      <c r="DI217" s="151"/>
      <c r="DJ217" s="151"/>
      <c r="DK217" s="151"/>
      <c r="DL217" s="151"/>
      <c r="DM217" s="151"/>
      <c r="DN217" s="151"/>
      <c r="DO217" s="151"/>
      <c r="DP217" s="151"/>
      <c r="DQ217" s="151"/>
      <c r="DR217" s="151"/>
      <c r="DS217" s="151"/>
      <c r="DT217" s="151"/>
      <c r="DU217" s="151"/>
      <c r="DV217" s="151"/>
      <c r="DW217" s="151"/>
      <c r="DX217" s="151"/>
      <c r="DY217" s="151"/>
      <c r="DZ217" s="151"/>
      <c r="EA217" s="151"/>
      <c r="EB217" s="151"/>
      <c r="EC217" s="151"/>
      <c r="ED217" s="151"/>
      <c r="EE217" s="151"/>
      <c r="EF217" s="151"/>
      <c r="EG217" s="151"/>
      <c r="EH217" s="151"/>
      <c r="EI217" s="151"/>
      <c r="EJ217" s="151"/>
      <c r="EK217" s="151"/>
      <c r="EL217" s="151"/>
      <c r="EM217" s="151"/>
      <c r="EN217" s="151"/>
      <c r="EO217" s="151"/>
      <c r="EP217" s="151"/>
      <c r="EQ217" s="151"/>
      <c r="ER217" s="151"/>
      <c r="ES217" s="151"/>
      <c r="ET217" s="151"/>
      <c r="EU217" s="151"/>
      <c r="EV217" s="151"/>
      <c r="EW217" s="151"/>
    </row>
    <row r="218" spans="2:153" x14ac:dyDescent="0.25">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1"/>
      <c r="AM218" s="151"/>
      <c r="AN218" s="151"/>
      <c r="AO218" s="151"/>
      <c r="AP218" s="151"/>
      <c r="AQ218" s="151"/>
      <c r="AR218" s="151"/>
      <c r="AS218" s="151"/>
      <c r="AT218" s="151"/>
      <c r="AU218" s="151"/>
      <c r="AV218" s="151"/>
      <c r="AW218" s="151"/>
      <c r="AX218" s="151"/>
      <c r="AY218" s="151"/>
      <c r="AZ218" s="151"/>
      <c r="BA218" s="151"/>
      <c r="BB218" s="151"/>
      <c r="BC218" s="151"/>
      <c r="BD218" s="151"/>
      <c r="BE218" s="151"/>
      <c r="BF218" s="151"/>
      <c r="BG218" s="151"/>
      <c r="BH218" s="151"/>
      <c r="BI218" s="151"/>
      <c r="BJ218" s="151"/>
      <c r="BK218" s="151"/>
      <c r="BL218" s="151"/>
      <c r="BM218" s="151"/>
      <c r="BN218" s="151"/>
      <c r="BO218" s="151"/>
      <c r="BP218" s="151"/>
      <c r="BQ218" s="151"/>
      <c r="BR218" s="151"/>
      <c r="BS218" s="151"/>
      <c r="BT218" s="151"/>
      <c r="BU218" s="151"/>
      <c r="BV218" s="151"/>
      <c r="BW218" s="151"/>
      <c r="BX218" s="151"/>
      <c r="BY218" s="151"/>
      <c r="BZ218" s="151"/>
      <c r="CA218" s="151"/>
      <c r="CB218" s="151"/>
      <c r="CC218" s="151"/>
      <c r="CD218" s="151"/>
      <c r="CE218" s="151"/>
      <c r="CF218" s="151"/>
      <c r="CG218" s="151"/>
      <c r="CH218" s="151"/>
      <c r="CI218" s="151"/>
      <c r="CJ218" s="151"/>
      <c r="CK218" s="151"/>
      <c r="CL218" s="151"/>
      <c r="CM218" s="151"/>
      <c r="CN218" s="151"/>
      <c r="CO218" s="151"/>
      <c r="CP218" s="151"/>
      <c r="CQ218" s="151"/>
      <c r="CR218" s="151"/>
      <c r="CS218" s="151"/>
      <c r="CT218" s="151"/>
      <c r="CU218" s="151"/>
      <c r="CV218" s="151"/>
      <c r="CW218" s="151"/>
      <c r="CX218" s="151"/>
      <c r="CY218" s="151"/>
      <c r="CZ218" s="151"/>
      <c r="DA218" s="151"/>
      <c r="DB218" s="151"/>
      <c r="DC218" s="151"/>
      <c r="DD218" s="151"/>
      <c r="DE218" s="151"/>
      <c r="DF218" s="151"/>
      <c r="DG218" s="151"/>
      <c r="DH218" s="151"/>
      <c r="DI218" s="151"/>
      <c r="DJ218" s="151"/>
      <c r="DK218" s="151"/>
      <c r="DL218" s="151"/>
      <c r="DM218" s="151"/>
      <c r="DN218" s="151"/>
      <c r="DO218" s="151"/>
      <c r="DP218" s="151"/>
      <c r="DQ218" s="151"/>
      <c r="DR218" s="151"/>
      <c r="DS218" s="151"/>
      <c r="DT218" s="151"/>
      <c r="DU218" s="151"/>
      <c r="DV218" s="151"/>
      <c r="DW218" s="151"/>
      <c r="DX218" s="151"/>
      <c r="DY218" s="151"/>
      <c r="DZ218" s="151"/>
      <c r="EA218" s="151"/>
      <c r="EB218" s="151"/>
      <c r="EC218" s="151"/>
      <c r="ED218" s="151"/>
      <c r="EE218" s="151"/>
      <c r="EF218" s="151"/>
      <c r="EG218" s="151"/>
      <c r="EH218" s="151"/>
      <c r="EI218" s="151"/>
      <c r="EJ218" s="151"/>
      <c r="EK218" s="151"/>
      <c r="EL218" s="151"/>
      <c r="EM218" s="151"/>
      <c r="EN218" s="151"/>
      <c r="EO218" s="151"/>
      <c r="EP218" s="151"/>
      <c r="EQ218" s="151"/>
      <c r="ER218" s="151"/>
      <c r="ES218" s="151"/>
      <c r="ET218" s="151"/>
      <c r="EU218" s="151"/>
      <c r="EV218" s="151"/>
      <c r="EW218" s="151"/>
    </row>
    <row r="219" spans="2:153" x14ac:dyDescent="0.25">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c r="AH219" s="151"/>
      <c r="AI219" s="151"/>
      <c r="AJ219" s="151"/>
      <c r="AK219" s="151"/>
      <c r="AL219" s="151"/>
      <c r="AM219" s="151"/>
      <c r="AN219" s="151"/>
      <c r="AO219" s="151"/>
      <c r="AP219" s="151"/>
      <c r="AQ219" s="151"/>
      <c r="AR219" s="151"/>
      <c r="AS219" s="151"/>
      <c r="AT219" s="151"/>
      <c r="AU219" s="151"/>
      <c r="AV219" s="151"/>
      <c r="AW219" s="151"/>
      <c r="AX219" s="151"/>
      <c r="AY219" s="151"/>
      <c r="AZ219" s="151"/>
      <c r="BA219" s="151"/>
      <c r="BB219" s="151"/>
      <c r="BC219" s="151"/>
      <c r="BD219" s="151"/>
      <c r="BE219" s="151"/>
      <c r="BF219" s="151"/>
      <c r="BG219" s="151"/>
      <c r="BH219" s="151"/>
      <c r="BI219" s="151"/>
      <c r="BJ219" s="151"/>
      <c r="BK219" s="151"/>
      <c r="BL219" s="151"/>
      <c r="BM219" s="151"/>
      <c r="BN219" s="151"/>
      <c r="BO219" s="151"/>
      <c r="BP219" s="151"/>
      <c r="BQ219" s="151"/>
      <c r="BR219" s="151"/>
      <c r="BS219" s="151"/>
      <c r="BT219" s="151"/>
      <c r="BU219" s="151"/>
      <c r="BV219" s="151"/>
      <c r="BW219" s="151"/>
      <c r="BX219" s="151"/>
      <c r="BY219" s="151"/>
      <c r="BZ219" s="151"/>
      <c r="CA219" s="151"/>
      <c r="CB219" s="151"/>
      <c r="CC219" s="151"/>
      <c r="CD219" s="151"/>
      <c r="CE219" s="151"/>
      <c r="CF219" s="151"/>
      <c r="CG219" s="151"/>
      <c r="CH219" s="151"/>
      <c r="CI219" s="151"/>
      <c r="CJ219" s="151"/>
      <c r="CK219" s="151"/>
      <c r="CL219" s="151"/>
      <c r="CM219" s="151"/>
      <c r="CN219" s="151"/>
      <c r="CO219" s="151"/>
      <c r="CP219" s="151"/>
      <c r="CQ219" s="151"/>
      <c r="CR219" s="151"/>
      <c r="CS219" s="151"/>
      <c r="CT219" s="151"/>
      <c r="CU219" s="151"/>
      <c r="CV219" s="151"/>
      <c r="CW219" s="151"/>
      <c r="CX219" s="151"/>
      <c r="CY219" s="151"/>
      <c r="CZ219" s="151"/>
      <c r="DA219" s="151"/>
      <c r="DB219" s="151"/>
      <c r="DC219" s="151"/>
      <c r="DD219" s="151"/>
      <c r="DE219" s="151"/>
      <c r="DF219" s="151"/>
      <c r="DG219" s="151"/>
      <c r="DH219" s="151"/>
      <c r="DI219" s="151"/>
      <c r="DJ219" s="151"/>
      <c r="DK219" s="151"/>
      <c r="DL219" s="151"/>
      <c r="DM219" s="151"/>
      <c r="DN219" s="151"/>
      <c r="DO219" s="151"/>
      <c r="DP219" s="151"/>
      <c r="DQ219" s="151"/>
      <c r="DR219" s="151"/>
      <c r="DS219" s="151"/>
      <c r="DT219" s="151"/>
      <c r="DU219" s="151"/>
      <c r="DV219" s="151"/>
      <c r="DW219" s="151"/>
      <c r="DX219" s="151"/>
      <c r="DY219" s="151"/>
      <c r="DZ219" s="151"/>
      <c r="EA219" s="151"/>
      <c r="EB219" s="151"/>
      <c r="EC219" s="151"/>
      <c r="ED219" s="151"/>
      <c r="EE219" s="151"/>
      <c r="EF219" s="151"/>
      <c r="EG219" s="151"/>
      <c r="EH219" s="151"/>
      <c r="EI219" s="151"/>
      <c r="EJ219" s="151"/>
      <c r="EK219" s="151"/>
      <c r="EL219" s="151"/>
      <c r="EM219" s="151"/>
      <c r="EN219" s="151"/>
      <c r="EO219" s="151"/>
      <c r="EP219" s="151"/>
      <c r="EQ219" s="151"/>
      <c r="ER219" s="151"/>
      <c r="ES219" s="151"/>
      <c r="ET219" s="151"/>
      <c r="EU219" s="151"/>
      <c r="EV219" s="151"/>
      <c r="EW219" s="151"/>
    </row>
    <row r="220" spans="2:153" x14ac:dyDescent="0.25">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c r="AC220" s="151"/>
      <c r="AD220" s="151"/>
      <c r="AE220" s="151"/>
      <c r="AF220" s="151"/>
      <c r="AG220" s="151"/>
      <c r="AH220" s="151"/>
      <c r="AI220" s="151"/>
      <c r="AJ220" s="151"/>
      <c r="AK220" s="151"/>
      <c r="AL220" s="151"/>
      <c r="AM220" s="151"/>
      <c r="AN220" s="151"/>
      <c r="AO220" s="151"/>
      <c r="AP220" s="151"/>
      <c r="AQ220" s="151"/>
      <c r="AR220" s="151"/>
      <c r="AS220" s="151"/>
      <c r="AT220" s="151"/>
      <c r="AU220" s="151"/>
      <c r="AV220" s="151"/>
      <c r="AW220" s="151"/>
      <c r="AX220" s="151"/>
      <c r="AY220" s="151"/>
      <c r="AZ220" s="151"/>
      <c r="BA220" s="151"/>
      <c r="BB220" s="151"/>
      <c r="BC220" s="151"/>
      <c r="BD220" s="151"/>
      <c r="BE220" s="151"/>
      <c r="BF220" s="151"/>
      <c r="BG220" s="151"/>
      <c r="BH220" s="151"/>
      <c r="BI220" s="151"/>
      <c r="BJ220" s="151"/>
      <c r="BK220" s="151"/>
      <c r="BL220" s="151"/>
      <c r="BM220" s="151"/>
      <c r="BN220" s="151"/>
      <c r="BO220" s="151"/>
      <c r="BP220" s="151"/>
      <c r="BQ220" s="151"/>
      <c r="BR220" s="151"/>
      <c r="BS220" s="151"/>
      <c r="BT220" s="151"/>
      <c r="BU220" s="151"/>
      <c r="BV220" s="151"/>
      <c r="BW220" s="151"/>
      <c r="BX220" s="151"/>
      <c r="BY220" s="151"/>
      <c r="BZ220" s="151"/>
      <c r="CA220" s="151"/>
      <c r="CB220" s="151"/>
      <c r="CC220" s="151"/>
      <c r="CD220" s="151"/>
      <c r="CE220" s="151"/>
      <c r="CF220" s="151"/>
      <c r="CG220" s="151"/>
      <c r="CH220" s="151"/>
      <c r="CI220" s="151"/>
      <c r="CJ220" s="151"/>
      <c r="CK220" s="151"/>
      <c r="CL220" s="151"/>
      <c r="CM220" s="151"/>
      <c r="CN220" s="151"/>
      <c r="CO220" s="151"/>
      <c r="CP220" s="151"/>
      <c r="CQ220" s="151"/>
      <c r="CR220" s="151"/>
      <c r="CS220" s="151"/>
      <c r="CT220" s="151"/>
      <c r="CU220" s="151"/>
      <c r="CV220" s="151"/>
      <c r="CW220" s="151"/>
      <c r="CX220" s="151"/>
      <c r="CY220" s="151"/>
      <c r="CZ220" s="151"/>
      <c r="DA220" s="151"/>
      <c r="DB220" s="151"/>
      <c r="DC220" s="151"/>
      <c r="DD220" s="151"/>
      <c r="DE220" s="151"/>
      <c r="DF220" s="151"/>
      <c r="DG220" s="151"/>
      <c r="DH220" s="151"/>
      <c r="DI220" s="151"/>
      <c r="DJ220" s="151"/>
      <c r="DK220" s="151"/>
      <c r="DL220" s="151"/>
      <c r="DM220" s="151"/>
      <c r="DN220" s="151"/>
      <c r="DO220" s="151"/>
      <c r="DP220" s="151"/>
      <c r="DQ220" s="151"/>
      <c r="DR220" s="151"/>
      <c r="DS220" s="151"/>
      <c r="DT220" s="151"/>
      <c r="DU220" s="151"/>
      <c r="DV220" s="151"/>
      <c r="DW220" s="151"/>
      <c r="DX220" s="151"/>
      <c r="DY220" s="151"/>
      <c r="DZ220" s="151"/>
      <c r="EA220" s="151"/>
      <c r="EB220" s="151"/>
      <c r="EC220" s="151"/>
      <c r="ED220" s="151"/>
      <c r="EE220" s="151"/>
      <c r="EF220" s="151"/>
      <c r="EG220" s="151"/>
      <c r="EH220" s="151"/>
      <c r="EI220" s="151"/>
      <c r="EJ220" s="151"/>
      <c r="EK220" s="151"/>
      <c r="EL220" s="151"/>
      <c r="EM220" s="151"/>
      <c r="EN220" s="151"/>
      <c r="EO220" s="151"/>
      <c r="EP220" s="151"/>
      <c r="EQ220" s="151"/>
      <c r="ER220" s="151"/>
      <c r="ES220" s="151"/>
      <c r="ET220" s="151"/>
      <c r="EU220" s="151"/>
      <c r="EV220" s="151"/>
      <c r="EW220" s="151"/>
    </row>
    <row r="221" spans="2:153" x14ac:dyDescent="0.25">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c r="AH221" s="151"/>
      <c r="AI221" s="151"/>
      <c r="AJ221" s="151"/>
      <c r="AK221" s="151"/>
      <c r="AL221" s="151"/>
      <c r="AM221" s="151"/>
      <c r="AN221" s="151"/>
      <c r="AO221" s="151"/>
      <c r="AP221" s="151"/>
      <c r="AQ221" s="151"/>
      <c r="AR221" s="151"/>
      <c r="AS221" s="151"/>
      <c r="AT221" s="151"/>
      <c r="AU221" s="151"/>
      <c r="AV221" s="151"/>
      <c r="AW221" s="151"/>
      <c r="AX221" s="151"/>
      <c r="AY221" s="151"/>
      <c r="AZ221" s="151"/>
      <c r="BA221" s="151"/>
      <c r="BB221" s="151"/>
      <c r="BC221" s="151"/>
      <c r="BD221" s="151"/>
      <c r="BE221" s="151"/>
      <c r="BF221" s="151"/>
      <c r="BG221" s="151"/>
      <c r="BH221" s="151"/>
      <c r="BI221" s="151"/>
      <c r="BJ221" s="151"/>
      <c r="BK221" s="151"/>
      <c r="BL221" s="151"/>
      <c r="BM221" s="151"/>
      <c r="BN221" s="151"/>
      <c r="BO221" s="151"/>
      <c r="BP221" s="151"/>
      <c r="BQ221" s="151"/>
      <c r="BR221" s="151"/>
      <c r="BS221" s="151"/>
      <c r="BT221" s="151"/>
      <c r="BU221" s="151"/>
      <c r="BV221" s="151"/>
      <c r="BW221" s="151"/>
      <c r="BX221" s="151"/>
      <c r="BY221" s="151"/>
      <c r="BZ221" s="151"/>
      <c r="CA221" s="151"/>
      <c r="CB221" s="151"/>
      <c r="CC221" s="151"/>
      <c r="CD221" s="151"/>
      <c r="CE221" s="151"/>
      <c r="CF221" s="151"/>
      <c r="CG221" s="151"/>
      <c r="CH221" s="151"/>
      <c r="CI221" s="151"/>
      <c r="CJ221" s="151"/>
      <c r="CK221" s="151"/>
      <c r="CL221" s="151"/>
      <c r="CM221" s="151"/>
      <c r="CN221" s="151"/>
      <c r="CO221" s="151"/>
      <c r="CP221" s="151"/>
      <c r="CQ221" s="151"/>
      <c r="CR221" s="151"/>
      <c r="CS221" s="151"/>
      <c r="CT221" s="151"/>
      <c r="CU221" s="151"/>
      <c r="CV221" s="151"/>
      <c r="CW221" s="151"/>
      <c r="CX221" s="151"/>
      <c r="CY221" s="151"/>
      <c r="CZ221" s="151"/>
      <c r="DA221" s="151"/>
      <c r="DB221" s="151"/>
      <c r="DC221" s="151"/>
      <c r="DD221" s="151"/>
      <c r="DE221" s="151"/>
      <c r="DF221" s="151"/>
      <c r="DG221" s="151"/>
      <c r="DH221" s="151"/>
      <c r="DI221" s="151"/>
      <c r="DJ221" s="151"/>
      <c r="DK221" s="151"/>
      <c r="DL221" s="151"/>
      <c r="DM221" s="151"/>
      <c r="DN221" s="151"/>
      <c r="DO221" s="151"/>
      <c r="DP221" s="151"/>
      <c r="DQ221" s="151"/>
      <c r="DR221" s="151"/>
      <c r="DS221" s="151"/>
      <c r="DT221" s="151"/>
      <c r="DU221" s="151"/>
      <c r="DV221" s="151"/>
      <c r="DW221" s="151"/>
      <c r="DX221" s="151"/>
      <c r="DY221" s="151"/>
      <c r="DZ221" s="151"/>
      <c r="EA221" s="151"/>
      <c r="EB221" s="151"/>
      <c r="EC221" s="151"/>
      <c r="ED221" s="151"/>
      <c r="EE221" s="151"/>
      <c r="EF221" s="151"/>
      <c r="EG221" s="151"/>
      <c r="EH221" s="151"/>
      <c r="EI221" s="151"/>
      <c r="EJ221" s="151"/>
      <c r="EK221" s="151"/>
      <c r="EL221" s="151"/>
      <c r="EM221" s="151"/>
      <c r="EN221" s="151"/>
      <c r="EO221" s="151"/>
      <c r="EP221" s="151"/>
      <c r="EQ221" s="151"/>
      <c r="ER221" s="151"/>
      <c r="ES221" s="151"/>
      <c r="ET221" s="151"/>
      <c r="EU221" s="151"/>
      <c r="EV221" s="151"/>
      <c r="EW221" s="151"/>
    </row>
    <row r="222" spans="2:153" x14ac:dyDescent="0.25">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c r="AC222" s="151"/>
      <c r="AD222" s="151"/>
      <c r="AE222" s="151"/>
      <c r="AF222" s="151"/>
      <c r="AG222" s="151"/>
      <c r="AH222" s="151"/>
      <c r="AI222" s="151"/>
      <c r="AJ222" s="151"/>
      <c r="AK222" s="151"/>
      <c r="AL222" s="151"/>
      <c r="AM222" s="151"/>
      <c r="AN222" s="151"/>
      <c r="AO222" s="151"/>
      <c r="AP222" s="151"/>
      <c r="AQ222" s="151"/>
      <c r="AR222" s="151"/>
      <c r="AS222" s="151"/>
      <c r="AT222" s="151"/>
      <c r="AU222" s="151"/>
      <c r="AV222" s="151"/>
      <c r="AW222" s="151"/>
      <c r="AX222" s="151"/>
      <c r="AY222" s="151"/>
      <c r="AZ222" s="151"/>
      <c r="BA222" s="151"/>
      <c r="BB222" s="151"/>
      <c r="BC222" s="151"/>
      <c r="BD222" s="151"/>
      <c r="BE222" s="151"/>
      <c r="BF222" s="151"/>
      <c r="BG222" s="151"/>
      <c r="BH222" s="151"/>
      <c r="BI222" s="151"/>
      <c r="BJ222" s="151"/>
      <c r="BK222" s="151"/>
      <c r="BL222" s="151"/>
      <c r="BM222" s="151"/>
      <c r="BN222" s="151"/>
      <c r="BO222" s="151"/>
      <c r="BP222" s="151"/>
      <c r="BQ222" s="151"/>
      <c r="BR222" s="151"/>
      <c r="BS222" s="151"/>
      <c r="BT222" s="151"/>
      <c r="BU222" s="151"/>
      <c r="BV222" s="151"/>
      <c r="BW222" s="151"/>
      <c r="BX222" s="151"/>
      <c r="BY222" s="151"/>
      <c r="BZ222" s="151"/>
      <c r="CA222" s="151"/>
      <c r="CB222" s="151"/>
      <c r="CC222" s="151"/>
      <c r="CD222" s="151"/>
      <c r="CE222" s="151"/>
      <c r="CF222" s="151"/>
      <c r="CG222" s="151"/>
      <c r="CH222" s="151"/>
      <c r="CI222" s="151"/>
      <c r="CJ222" s="151"/>
      <c r="CK222" s="151"/>
      <c r="CL222" s="151"/>
      <c r="CM222" s="151"/>
      <c r="CN222" s="151"/>
      <c r="CO222" s="151"/>
      <c r="CP222" s="151"/>
      <c r="CQ222" s="151"/>
      <c r="CR222" s="151"/>
      <c r="CS222" s="151"/>
      <c r="CT222" s="151"/>
      <c r="CU222" s="151"/>
      <c r="CV222" s="151"/>
      <c r="CW222" s="151"/>
      <c r="CX222" s="151"/>
      <c r="CY222" s="151"/>
      <c r="CZ222" s="151"/>
      <c r="DA222" s="151"/>
      <c r="DB222" s="151"/>
      <c r="DC222" s="151"/>
      <c r="DD222" s="151"/>
      <c r="DE222" s="151"/>
      <c r="DF222" s="151"/>
      <c r="DG222" s="151"/>
      <c r="DH222" s="151"/>
      <c r="DI222" s="151"/>
      <c r="DJ222" s="151"/>
      <c r="DK222" s="151"/>
      <c r="DL222" s="151"/>
      <c r="DM222" s="151"/>
      <c r="DN222" s="151"/>
      <c r="DO222" s="151"/>
      <c r="DP222" s="151"/>
      <c r="DQ222" s="151"/>
      <c r="DR222" s="151"/>
      <c r="DS222" s="151"/>
      <c r="DT222" s="151"/>
      <c r="DU222" s="151"/>
      <c r="DV222" s="151"/>
      <c r="DW222" s="151"/>
      <c r="DX222" s="151"/>
      <c r="DY222" s="151"/>
      <c r="DZ222" s="151"/>
      <c r="EA222" s="151"/>
      <c r="EB222" s="151"/>
      <c r="EC222" s="151"/>
      <c r="ED222" s="151"/>
      <c r="EE222" s="151"/>
      <c r="EF222" s="151"/>
      <c r="EG222" s="151"/>
      <c r="EH222" s="151"/>
      <c r="EI222" s="151"/>
      <c r="EJ222" s="151"/>
      <c r="EK222" s="151"/>
      <c r="EL222" s="151"/>
      <c r="EM222" s="151"/>
      <c r="EN222" s="151"/>
      <c r="EO222" s="151"/>
      <c r="EP222" s="151"/>
      <c r="EQ222" s="151"/>
      <c r="ER222" s="151"/>
      <c r="ES222" s="151"/>
      <c r="ET222" s="151"/>
      <c r="EU222" s="151"/>
      <c r="EV222" s="151"/>
      <c r="EW222" s="151"/>
    </row>
    <row r="223" spans="2:153" x14ac:dyDescent="0.25">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151"/>
      <c r="AM223" s="151"/>
      <c r="AN223" s="151"/>
      <c r="AO223" s="151"/>
      <c r="AP223" s="151"/>
      <c r="AQ223" s="151"/>
      <c r="AR223" s="151"/>
      <c r="AS223" s="151"/>
      <c r="AT223" s="151"/>
      <c r="AU223" s="151"/>
      <c r="AV223" s="151"/>
      <c r="AW223" s="151"/>
      <c r="AX223" s="151"/>
      <c r="AY223" s="151"/>
      <c r="AZ223" s="151"/>
      <c r="BA223" s="151"/>
      <c r="BB223" s="151"/>
      <c r="BC223" s="151"/>
      <c r="BD223" s="151"/>
      <c r="BE223" s="151"/>
      <c r="BF223" s="151"/>
      <c r="BG223" s="151"/>
      <c r="BH223" s="151"/>
      <c r="BI223" s="151"/>
      <c r="BJ223" s="151"/>
      <c r="BK223" s="151"/>
      <c r="BL223" s="151"/>
      <c r="BM223" s="151"/>
      <c r="BN223" s="151"/>
      <c r="BO223" s="151"/>
      <c r="BP223" s="151"/>
      <c r="BQ223" s="151"/>
      <c r="BR223" s="151"/>
      <c r="BS223" s="151"/>
      <c r="BT223" s="151"/>
      <c r="BU223" s="151"/>
      <c r="BV223" s="151"/>
      <c r="BW223" s="151"/>
      <c r="BX223" s="151"/>
      <c r="BY223" s="151"/>
      <c r="BZ223" s="151"/>
      <c r="CA223" s="151"/>
      <c r="CB223" s="151"/>
      <c r="CC223" s="151"/>
      <c r="CD223" s="151"/>
      <c r="CE223" s="151"/>
      <c r="CF223" s="151"/>
      <c r="CG223" s="151"/>
      <c r="CH223" s="151"/>
      <c r="CI223" s="151"/>
      <c r="CJ223" s="151"/>
      <c r="CK223" s="151"/>
      <c r="CL223" s="151"/>
      <c r="CM223" s="151"/>
      <c r="CN223" s="151"/>
      <c r="CO223" s="151"/>
      <c r="CP223" s="151"/>
      <c r="CQ223" s="151"/>
      <c r="CR223" s="151"/>
      <c r="CS223" s="151"/>
      <c r="CT223" s="151"/>
      <c r="CU223" s="151"/>
      <c r="CV223" s="151"/>
      <c r="CW223" s="151"/>
      <c r="CX223" s="151"/>
      <c r="CY223" s="151"/>
      <c r="CZ223" s="151"/>
      <c r="DA223" s="151"/>
      <c r="DB223" s="151"/>
      <c r="DC223" s="151"/>
      <c r="DD223" s="151"/>
      <c r="DE223" s="151"/>
      <c r="DF223" s="151"/>
      <c r="DG223" s="151"/>
      <c r="DH223" s="151"/>
      <c r="DI223" s="151"/>
      <c r="DJ223" s="151"/>
      <c r="DK223" s="151"/>
      <c r="DL223" s="151"/>
      <c r="DM223" s="151"/>
      <c r="DN223" s="151"/>
      <c r="DO223" s="151"/>
      <c r="DP223" s="151"/>
      <c r="DQ223" s="151"/>
      <c r="DR223" s="151"/>
      <c r="DS223" s="151"/>
      <c r="DT223" s="151"/>
      <c r="DU223" s="151"/>
      <c r="DV223" s="151"/>
      <c r="DW223" s="151"/>
      <c r="DX223" s="151"/>
      <c r="DY223" s="151"/>
      <c r="DZ223" s="151"/>
      <c r="EA223" s="151"/>
      <c r="EB223" s="151"/>
      <c r="EC223" s="151"/>
      <c r="ED223" s="151"/>
      <c r="EE223" s="151"/>
      <c r="EF223" s="151"/>
      <c r="EG223" s="151"/>
      <c r="EH223" s="151"/>
      <c r="EI223" s="151"/>
      <c r="EJ223" s="151"/>
      <c r="EK223" s="151"/>
      <c r="EL223" s="151"/>
      <c r="EM223" s="151"/>
      <c r="EN223" s="151"/>
      <c r="EO223" s="151"/>
      <c r="EP223" s="151"/>
      <c r="EQ223" s="151"/>
      <c r="ER223" s="151"/>
      <c r="ES223" s="151"/>
      <c r="ET223" s="151"/>
      <c r="EU223" s="151"/>
      <c r="EV223" s="151"/>
      <c r="EW223" s="151"/>
    </row>
    <row r="224" spans="2:153" x14ac:dyDescent="0.25">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c r="AC224" s="151"/>
      <c r="AD224" s="151"/>
      <c r="AE224" s="151"/>
      <c r="AF224" s="151"/>
      <c r="AG224" s="151"/>
      <c r="AH224" s="151"/>
      <c r="AI224" s="151"/>
      <c r="AJ224" s="151"/>
      <c r="AK224" s="151"/>
      <c r="AL224" s="151"/>
      <c r="AM224" s="151"/>
      <c r="AN224" s="151"/>
      <c r="AO224" s="151"/>
      <c r="AP224" s="151"/>
      <c r="AQ224" s="151"/>
      <c r="AR224" s="151"/>
      <c r="AS224" s="151"/>
      <c r="AT224" s="151"/>
      <c r="AU224" s="151"/>
      <c r="AV224" s="151"/>
      <c r="AW224" s="151"/>
      <c r="AX224" s="151"/>
      <c r="AY224" s="151"/>
      <c r="AZ224" s="151"/>
      <c r="BA224" s="151"/>
      <c r="BB224" s="151"/>
      <c r="BC224" s="151"/>
      <c r="BD224" s="151"/>
      <c r="BE224" s="151"/>
      <c r="BF224" s="151"/>
      <c r="BG224" s="151"/>
      <c r="BH224" s="151"/>
      <c r="BI224" s="151"/>
      <c r="BJ224" s="151"/>
      <c r="BK224" s="151"/>
      <c r="BL224" s="151"/>
      <c r="BM224" s="151"/>
      <c r="BN224" s="151"/>
      <c r="BO224" s="151"/>
      <c r="BP224" s="151"/>
      <c r="BQ224" s="151"/>
      <c r="BR224" s="151"/>
      <c r="BS224" s="151"/>
      <c r="BT224" s="151"/>
      <c r="BU224" s="151"/>
      <c r="BV224" s="151"/>
      <c r="BW224" s="151"/>
      <c r="BX224" s="151"/>
      <c r="BY224" s="151"/>
      <c r="BZ224" s="151"/>
      <c r="CA224" s="151"/>
      <c r="CB224" s="151"/>
      <c r="CC224" s="151"/>
      <c r="CD224" s="151"/>
      <c r="CE224" s="151"/>
      <c r="CF224" s="151"/>
      <c r="CG224" s="151"/>
      <c r="CH224" s="151"/>
      <c r="CI224" s="151"/>
      <c r="CJ224" s="151"/>
      <c r="CK224" s="151"/>
      <c r="CL224" s="151"/>
      <c r="CM224" s="151"/>
      <c r="CN224" s="151"/>
      <c r="CO224" s="151"/>
      <c r="CP224" s="151"/>
      <c r="CQ224" s="151"/>
      <c r="CR224" s="151"/>
      <c r="CS224" s="151"/>
      <c r="CT224" s="151"/>
      <c r="CU224" s="151"/>
      <c r="CV224" s="151"/>
      <c r="CW224" s="151"/>
      <c r="CX224" s="151"/>
      <c r="CY224" s="151"/>
      <c r="CZ224" s="151"/>
      <c r="DA224" s="151"/>
      <c r="DB224" s="151"/>
      <c r="DC224" s="151"/>
      <c r="DD224" s="151"/>
      <c r="DE224" s="151"/>
      <c r="DF224" s="151"/>
      <c r="DG224" s="151"/>
      <c r="DH224" s="151"/>
      <c r="DI224" s="151"/>
      <c r="DJ224" s="151"/>
      <c r="DK224" s="151"/>
      <c r="DL224" s="151"/>
      <c r="DM224" s="151"/>
      <c r="DN224" s="151"/>
      <c r="DO224" s="151"/>
      <c r="DP224" s="151"/>
      <c r="DQ224" s="151"/>
      <c r="DR224" s="151"/>
      <c r="DS224" s="151"/>
      <c r="DT224" s="151"/>
      <c r="DU224" s="151"/>
      <c r="DV224" s="151"/>
      <c r="DW224" s="151"/>
      <c r="DX224" s="151"/>
      <c r="DY224" s="151"/>
      <c r="DZ224" s="151"/>
      <c r="EA224" s="151"/>
      <c r="EB224" s="151"/>
      <c r="EC224" s="151"/>
      <c r="ED224" s="151"/>
      <c r="EE224" s="151"/>
      <c r="EF224" s="151"/>
      <c r="EG224" s="151"/>
      <c r="EH224" s="151"/>
      <c r="EI224" s="151"/>
      <c r="EJ224" s="151"/>
      <c r="EK224" s="151"/>
      <c r="EL224" s="151"/>
      <c r="EM224" s="151"/>
      <c r="EN224" s="151"/>
      <c r="EO224" s="151"/>
      <c r="EP224" s="151"/>
      <c r="EQ224" s="151"/>
      <c r="ER224" s="151"/>
      <c r="ES224" s="151"/>
      <c r="ET224" s="151"/>
      <c r="EU224" s="151"/>
      <c r="EV224" s="151"/>
      <c r="EW224" s="151"/>
    </row>
    <row r="225" spans="2:153" x14ac:dyDescent="0.25">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c r="AI225" s="151"/>
      <c r="AJ225" s="151"/>
      <c r="AK225" s="151"/>
      <c r="AL225" s="151"/>
      <c r="AM225" s="151"/>
      <c r="AN225" s="151"/>
      <c r="AO225" s="151"/>
      <c r="AP225" s="151"/>
      <c r="AQ225" s="151"/>
      <c r="AR225" s="151"/>
      <c r="AS225" s="151"/>
      <c r="AT225" s="151"/>
      <c r="AU225" s="151"/>
      <c r="AV225" s="151"/>
      <c r="AW225" s="151"/>
      <c r="AX225" s="151"/>
      <c r="AY225" s="151"/>
      <c r="AZ225" s="151"/>
      <c r="BA225" s="151"/>
      <c r="BB225" s="151"/>
      <c r="BC225" s="151"/>
      <c r="BD225" s="151"/>
      <c r="BE225" s="151"/>
      <c r="BF225" s="151"/>
      <c r="BG225" s="151"/>
      <c r="BH225" s="151"/>
      <c r="BI225" s="151"/>
      <c r="BJ225" s="151"/>
      <c r="BK225" s="151"/>
      <c r="BL225" s="151"/>
      <c r="BM225" s="151"/>
      <c r="BN225" s="151"/>
      <c r="BO225" s="151"/>
      <c r="BP225" s="151"/>
      <c r="BQ225" s="151"/>
      <c r="BR225" s="151"/>
      <c r="BS225" s="151"/>
      <c r="BT225" s="151"/>
      <c r="BU225" s="151"/>
      <c r="BV225" s="151"/>
      <c r="BW225" s="151"/>
      <c r="BX225" s="151"/>
      <c r="BY225" s="151"/>
      <c r="BZ225" s="151"/>
      <c r="CA225" s="151"/>
      <c r="CB225" s="151"/>
      <c r="CC225" s="151"/>
      <c r="CD225" s="151"/>
      <c r="CE225" s="151"/>
      <c r="CF225" s="151"/>
      <c r="CG225" s="151"/>
      <c r="CH225" s="151"/>
      <c r="CI225" s="151"/>
      <c r="CJ225" s="151"/>
      <c r="CK225" s="151"/>
      <c r="CL225" s="151"/>
      <c r="CM225" s="151"/>
      <c r="CN225" s="151"/>
      <c r="CO225" s="151"/>
      <c r="CP225" s="151"/>
      <c r="CQ225" s="151"/>
      <c r="CR225" s="151"/>
      <c r="CS225" s="151"/>
      <c r="CT225" s="151"/>
      <c r="CU225" s="151"/>
      <c r="CV225" s="151"/>
      <c r="CW225" s="151"/>
      <c r="CX225" s="151"/>
      <c r="CY225" s="151"/>
      <c r="CZ225" s="151"/>
      <c r="DA225" s="151"/>
      <c r="DB225" s="151"/>
      <c r="DC225" s="151"/>
      <c r="DD225" s="151"/>
      <c r="DE225" s="151"/>
      <c r="DF225" s="151"/>
      <c r="DG225" s="151"/>
      <c r="DH225" s="151"/>
      <c r="DI225" s="151"/>
      <c r="DJ225" s="151"/>
      <c r="DK225" s="151"/>
      <c r="DL225" s="151"/>
      <c r="DM225" s="151"/>
      <c r="DN225" s="151"/>
      <c r="DO225" s="151"/>
      <c r="DP225" s="151"/>
      <c r="DQ225" s="151"/>
      <c r="DR225" s="151"/>
      <c r="DS225" s="151"/>
      <c r="DT225" s="151"/>
      <c r="DU225" s="151"/>
      <c r="DV225" s="151"/>
      <c r="DW225" s="151"/>
      <c r="DX225" s="151"/>
      <c r="DY225" s="151"/>
      <c r="DZ225" s="151"/>
      <c r="EA225" s="151"/>
      <c r="EB225" s="151"/>
      <c r="EC225" s="151"/>
      <c r="ED225" s="151"/>
      <c r="EE225" s="151"/>
      <c r="EF225" s="151"/>
      <c r="EG225" s="151"/>
      <c r="EH225" s="151"/>
      <c r="EI225" s="151"/>
      <c r="EJ225" s="151"/>
      <c r="EK225" s="151"/>
      <c r="EL225" s="151"/>
      <c r="EM225" s="151"/>
      <c r="EN225" s="151"/>
      <c r="EO225" s="151"/>
      <c r="EP225" s="151"/>
      <c r="EQ225" s="151"/>
      <c r="ER225" s="151"/>
      <c r="ES225" s="151"/>
      <c r="ET225" s="151"/>
      <c r="EU225" s="151"/>
      <c r="EV225" s="151"/>
      <c r="EW225" s="151"/>
    </row>
    <row r="226" spans="2:153" x14ac:dyDescent="0.25">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1"/>
      <c r="AM226" s="151"/>
      <c r="AN226" s="151"/>
      <c r="AO226" s="151"/>
      <c r="AP226" s="151"/>
      <c r="AQ226" s="151"/>
      <c r="AR226" s="151"/>
      <c r="AS226" s="151"/>
      <c r="AT226" s="151"/>
      <c r="AU226" s="151"/>
      <c r="AV226" s="151"/>
      <c r="AW226" s="151"/>
      <c r="AX226" s="151"/>
      <c r="AY226" s="151"/>
      <c r="AZ226" s="151"/>
      <c r="BA226" s="151"/>
      <c r="BB226" s="151"/>
      <c r="BC226" s="151"/>
      <c r="BD226" s="151"/>
      <c r="BE226" s="151"/>
      <c r="BF226" s="151"/>
      <c r="BG226" s="151"/>
      <c r="BH226" s="151"/>
      <c r="BI226" s="151"/>
      <c r="BJ226" s="151"/>
      <c r="BK226" s="151"/>
      <c r="BL226" s="151"/>
      <c r="BM226" s="151"/>
      <c r="BN226" s="151"/>
      <c r="BO226" s="151"/>
      <c r="BP226" s="151"/>
      <c r="BQ226" s="151"/>
      <c r="BR226" s="151"/>
      <c r="BS226" s="151"/>
      <c r="BT226" s="151"/>
      <c r="BU226" s="151"/>
      <c r="BV226" s="151"/>
      <c r="BW226" s="151"/>
      <c r="BX226" s="151"/>
      <c r="BY226" s="151"/>
      <c r="BZ226" s="151"/>
      <c r="CA226" s="151"/>
      <c r="CB226" s="151"/>
      <c r="CC226" s="151"/>
      <c r="CD226" s="151"/>
      <c r="CE226" s="151"/>
      <c r="CF226" s="151"/>
      <c r="CG226" s="151"/>
      <c r="CH226" s="151"/>
      <c r="CI226" s="151"/>
      <c r="CJ226" s="151"/>
      <c r="CK226" s="151"/>
      <c r="CL226" s="151"/>
      <c r="CM226" s="151"/>
      <c r="CN226" s="151"/>
      <c r="CO226" s="151"/>
      <c r="CP226" s="151"/>
      <c r="CQ226" s="151"/>
      <c r="CR226" s="151"/>
      <c r="CS226" s="151"/>
      <c r="CT226" s="151"/>
      <c r="CU226" s="151"/>
      <c r="CV226" s="151"/>
      <c r="CW226" s="151"/>
      <c r="CX226" s="151"/>
      <c r="CY226" s="151"/>
      <c r="CZ226" s="151"/>
      <c r="DA226" s="151"/>
      <c r="DB226" s="151"/>
      <c r="DC226" s="151"/>
      <c r="DD226" s="151"/>
      <c r="DE226" s="151"/>
      <c r="DF226" s="151"/>
      <c r="DG226" s="151"/>
      <c r="DH226" s="151"/>
      <c r="DI226" s="151"/>
      <c r="DJ226" s="151"/>
      <c r="DK226" s="151"/>
      <c r="DL226" s="151"/>
      <c r="DM226" s="151"/>
      <c r="DN226" s="151"/>
      <c r="DO226" s="151"/>
      <c r="DP226" s="151"/>
      <c r="DQ226" s="151"/>
      <c r="DR226" s="151"/>
      <c r="DS226" s="151"/>
      <c r="DT226" s="151"/>
      <c r="DU226" s="151"/>
      <c r="DV226" s="151"/>
      <c r="DW226" s="151"/>
      <c r="DX226" s="151"/>
      <c r="DY226" s="151"/>
      <c r="DZ226" s="151"/>
      <c r="EA226" s="151"/>
      <c r="EB226" s="151"/>
      <c r="EC226" s="151"/>
      <c r="ED226" s="151"/>
      <c r="EE226" s="151"/>
      <c r="EF226" s="151"/>
      <c r="EG226" s="151"/>
      <c r="EH226" s="151"/>
      <c r="EI226" s="151"/>
      <c r="EJ226" s="151"/>
      <c r="EK226" s="151"/>
      <c r="EL226" s="151"/>
      <c r="EM226" s="151"/>
      <c r="EN226" s="151"/>
      <c r="EO226" s="151"/>
      <c r="EP226" s="151"/>
      <c r="EQ226" s="151"/>
      <c r="ER226" s="151"/>
      <c r="ES226" s="151"/>
      <c r="ET226" s="151"/>
      <c r="EU226" s="151"/>
      <c r="EV226" s="151"/>
      <c r="EW226" s="151"/>
    </row>
    <row r="227" spans="2:153" x14ac:dyDescent="0.25">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1"/>
      <c r="AL227" s="151"/>
      <c r="AM227" s="151"/>
      <c r="AN227" s="151"/>
      <c r="AO227" s="151"/>
      <c r="AP227" s="151"/>
      <c r="AQ227" s="151"/>
      <c r="AR227" s="151"/>
      <c r="AS227" s="151"/>
      <c r="AT227" s="151"/>
      <c r="AU227" s="151"/>
      <c r="AV227" s="151"/>
      <c r="AW227" s="151"/>
      <c r="AX227" s="151"/>
      <c r="AY227" s="151"/>
      <c r="AZ227" s="151"/>
      <c r="BA227" s="151"/>
      <c r="BB227" s="151"/>
      <c r="BC227" s="151"/>
      <c r="BD227" s="151"/>
      <c r="BE227" s="151"/>
      <c r="BF227" s="151"/>
      <c r="BG227" s="151"/>
      <c r="BH227" s="151"/>
      <c r="BI227" s="151"/>
      <c r="BJ227" s="151"/>
      <c r="BK227" s="151"/>
      <c r="BL227" s="151"/>
      <c r="BM227" s="151"/>
      <c r="BN227" s="151"/>
      <c r="BO227" s="151"/>
      <c r="BP227" s="151"/>
      <c r="BQ227" s="151"/>
      <c r="BR227" s="151"/>
      <c r="BS227" s="151"/>
      <c r="BT227" s="151"/>
      <c r="BU227" s="151"/>
      <c r="BV227" s="151"/>
      <c r="BW227" s="151"/>
      <c r="BX227" s="151"/>
      <c r="BY227" s="151"/>
      <c r="BZ227" s="151"/>
      <c r="CA227" s="151"/>
      <c r="CB227" s="151"/>
      <c r="CC227" s="151"/>
      <c r="CD227" s="151"/>
      <c r="CE227" s="151"/>
      <c r="CF227" s="151"/>
      <c r="CG227" s="151"/>
      <c r="CH227" s="151"/>
      <c r="CI227" s="151"/>
      <c r="CJ227" s="151"/>
      <c r="CK227" s="151"/>
      <c r="CL227" s="151"/>
      <c r="CM227" s="151"/>
      <c r="CN227" s="151"/>
      <c r="CO227" s="151"/>
      <c r="CP227" s="151"/>
      <c r="CQ227" s="151"/>
      <c r="CR227" s="151"/>
      <c r="CS227" s="151"/>
      <c r="CT227" s="151"/>
      <c r="CU227" s="151"/>
      <c r="CV227" s="151"/>
      <c r="CW227" s="151"/>
      <c r="CX227" s="151"/>
      <c r="CY227" s="151"/>
      <c r="CZ227" s="151"/>
      <c r="DA227" s="151"/>
      <c r="DB227" s="151"/>
      <c r="DC227" s="151"/>
      <c r="DD227" s="151"/>
      <c r="DE227" s="151"/>
      <c r="DF227" s="151"/>
      <c r="DG227" s="151"/>
      <c r="DH227" s="151"/>
      <c r="DI227" s="151"/>
      <c r="DJ227" s="151"/>
      <c r="DK227" s="151"/>
      <c r="DL227" s="151"/>
      <c r="DM227" s="151"/>
      <c r="DN227" s="151"/>
      <c r="DO227" s="151"/>
      <c r="DP227" s="151"/>
      <c r="DQ227" s="151"/>
      <c r="DR227" s="151"/>
      <c r="DS227" s="151"/>
      <c r="DT227" s="151"/>
      <c r="DU227" s="151"/>
      <c r="DV227" s="151"/>
      <c r="DW227" s="151"/>
      <c r="DX227" s="151"/>
      <c r="DY227" s="151"/>
      <c r="DZ227" s="151"/>
      <c r="EA227" s="151"/>
      <c r="EB227" s="151"/>
      <c r="EC227" s="151"/>
      <c r="ED227" s="151"/>
      <c r="EE227" s="151"/>
      <c r="EF227" s="151"/>
      <c r="EG227" s="151"/>
      <c r="EH227" s="151"/>
      <c r="EI227" s="151"/>
      <c r="EJ227" s="151"/>
      <c r="EK227" s="151"/>
      <c r="EL227" s="151"/>
      <c r="EM227" s="151"/>
      <c r="EN227" s="151"/>
      <c r="EO227" s="151"/>
      <c r="EP227" s="151"/>
      <c r="EQ227" s="151"/>
      <c r="ER227" s="151"/>
      <c r="ES227" s="151"/>
      <c r="ET227" s="151"/>
      <c r="EU227" s="151"/>
      <c r="EV227" s="151"/>
      <c r="EW227" s="151"/>
    </row>
    <row r="228" spans="2:153" x14ac:dyDescent="0.25">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c r="AA228" s="151"/>
      <c r="AB228" s="151"/>
      <c r="AC228" s="151"/>
      <c r="AD228" s="151"/>
      <c r="AE228" s="151"/>
      <c r="AF228" s="151"/>
      <c r="AG228" s="151"/>
      <c r="AH228" s="151"/>
      <c r="AI228" s="151"/>
      <c r="AJ228" s="151"/>
      <c r="AK228" s="151"/>
      <c r="AL228" s="151"/>
      <c r="AM228" s="151"/>
      <c r="AN228" s="151"/>
      <c r="AO228" s="151"/>
      <c r="AP228" s="151"/>
      <c r="AQ228" s="151"/>
      <c r="AR228" s="151"/>
      <c r="AS228" s="151"/>
      <c r="AT228" s="151"/>
      <c r="AU228" s="151"/>
      <c r="AV228" s="151"/>
      <c r="AW228" s="151"/>
      <c r="AX228" s="151"/>
      <c r="AY228" s="151"/>
      <c r="AZ228" s="151"/>
      <c r="BA228" s="151"/>
      <c r="BB228" s="151"/>
      <c r="BC228" s="151"/>
      <c r="BD228" s="151"/>
      <c r="BE228" s="151"/>
      <c r="BF228" s="151"/>
      <c r="BG228" s="151"/>
      <c r="BH228" s="151"/>
      <c r="BI228" s="151"/>
      <c r="BJ228" s="151"/>
      <c r="BK228" s="151"/>
      <c r="BL228" s="151"/>
      <c r="BM228" s="151"/>
      <c r="BN228" s="151"/>
      <c r="BO228" s="151"/>
      <c r="BP228" s="151"/>
      <c r="BQ228" s="151"/>
      <c r="BR228" s="151"/>
      <c r="BS228" s="151"/>
      <c r="BT228" s="151"/>
      <c r="BU228" s="151"/>
      <c r="BV228" s="151"/>
      <c r="BW228" s="151"/>
      <c r="BX228" s="151"/>
      <c r="BY228" s="151"/>
      <c r="BZ228" s="151"/>
      <c r="CA228" s="151"/>
      <c r="CB228" s="151"/>
      <c r="CC228" s="151"/>
      <c r="CD228" s="151"/>
      <c r="CE228" s="151"/>
      <c r="CF228" s="151"/>
      <c r="CG228" s="151"/>
      <c r="CH228" s="151"/>
      <c r="CI228" s="151"/>
      <c r="CJ228" s="151"/>
      <c r="CK228" s="151"/>
      <c r="CL228" s="151"/>
      <c r="CM228" s="151"/>
      <c r="CN228" s="151"/>
      <c r="CO228" s="151"/>
      <c r="CP228" s="151"/>
      <c r="CQ228" s="151"/>
      <c r="CR228" s="151"/>
      <c r="CS228" s="151"/>
      <c r="CT228" s="151"/>
      <c r="CU228" s="151"/>
      <c r="CV228" s="151"/>
      <c r="CW228" s="151"/>
      <c r="CX228" s="151"/>
      <c r="CY228" s="151"/>
      <c r="CZ228" s="151"/>
      <c r="DA228" s="151"/>
      <c r="DB228" s="151"/>
      <c r="DC228" s="151"/>
      <c r="DD228" s="151"/>
      <c r="DE228" s="151"/>
      <c r="DF228" s="151"/>
      <c r="DG228" s="151"/>
      <c r="DH228" s="151"/>
      <c r="DI228" s="151"/>
      <c r="DJ228" s="151"/>
      <c r="DK228" s="151"/>
      <c r="DL228" s="151"/>
      <c r="DM228" s="151"/>
      <c r="DN228" s="151"/>
      <c r="DO228" s="151"/>
      <c r="DP228" s="151"/>
      <c r="DQ228" s="151"/>
      <c r="DR228" s="151"/>
      <c r="DS228" s="151"/>
      <c r="DT228" s="151"/>
      <c r="DU228" s="151"/>
      <c r="DV228" s="151"/>
      <c r="DW228" s="151"/>
      <c r="DX228" s="151"/>
      <c r="DY228" s="151"/>
      <c r="DZ228" s="151"/>
      <c r="EA228" s="151"/>
      <c r="EB228" s="151"/>
      <c r="EC228" s="151"/>
      <c r="ED228" s="151"/>
      <c r="EE228" s="151"/>
      <c r="EF228" s="151"/>
      <c r="EG228" s="151"/>
      <c r="EH228" s="151"/>
      <c r="EI228" s="151"/>
      <c r="EJ228" s="151"/>
      <c r="EK228" s="151"/>
      <c r="EL228" s="151"/>
      <c r="EM228" s="151"/>
      <c r="EN228" s="151"/>
      <c r="EO228" s="151"/>
      <c r="EP228" s="151"/>
      <c r="EQ228" s="151"/>
      <c r="ER228" s="151"/>
      <c r="ES228" s="151"/>
      <c r="ET228" s="151"/>
      <c r="EU228" s="151"/>
      <c r="EV228" s="151"/>
      <c r="EW228" s="151"/>
    </row>
    <row r="229" spans="2:153" x14ac:dyDescent="0.25">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c r="AI229" s="151"/>
      <c r="AJ229" s="151"/>
      <c r="AK229" s="151"/>
      <c r="AL229" s="151"/>
      <c r="AM229" s="151"/>
      <c r="AN229" s="151"/>
      <c r="AO229" s="151"/>
      <c r="AP229" s="151"/>
      <c r="AQ229" s="151"/>
      <c r="AR229" s="151"/>
      <c r="AS229" s="151"/>
      <c r="AT229" s="151"/>
      <c r="AU229" s="151"/>
      <c r="AV229" s="151"/>
      <c r="AW229" s="151"/>
      <c r="AX229" s="151"/>
      <c r="AY229" s="151"/>
      <c r="AZ229" s="151"/>
      <c r="BA229" s="151"/>
      <c r="BB229" s="151"/>
      <c r="BC229" s="151"/>
      <c r="BD229" s="151"/>
      <c r="BE229" s="151"/>
      <c r="BF229" s="151"/>
      <c r="BG229" s="151"/>
      <c r="BH229" s="151"/>
      <c r="BI229" s="151"/>
      <c r="BJ229" s="151"/>
      <c r="BK229" s="151"/>
      <c r="BL229" s="151"/>
      <c r="BM229" s="151"/>
      <c r="BN229" s="151"/>
      <c r="BO229" s="151"/>
      <c r="BP229" s="151"/>
      <c r="BQ229" s="151"/>
      <c r="BR229" s="151"/>
      <c r="BS229" s="151"/>
      <c r="BT229" s="151"/>
      <c r="BU229" s="151"/>
      <c r="BV229" s="151"/>
      <c r="BW229" s="151"/>
      <c r="BX229" s="151"/>
      <c r="BY229" s="151"/>
      <c r="BZ229" s="151"/>
      <c r="CA229" s="151"/>
      <c r="CB229" s="151"/>
      <c r="CC229" s="151"/>
      <c r="CD229" s="151"/>
      <c r="CE229" s="151"/>
      <c r="CF229" s="151"/>
      <c r="CG229" s="151"/>
      <c r="CH229" s="151"/>
      <c r="CI229" s="151"/>
      <c r="CJ229" s="151"/>
      <c r="CK229" s="151"/>
      <c r="CL229" s="151"/>
      <c r="CM229" s="151"/>
      <c r="CN229" s="151"/>
      <c r="CO229" s="151"/>
      <c r="CP229" s="151"/>
      <c r="CQ229" s="151"/>
      <c r="CR229" s="151"/>
      <c r="CS229" s="151"/>
      <c r="CT229" s="151"/>
      <c r="CU229" s="151"/>
      <c r="CV229" s="151"/>
      <c r="CW229" s="151"/>
      <c r="CX229" s="151"/>
      <c r="CY229" s="151"/>
      <c r="CZ229" s="151"/>
      <c r="DA229" s="151"/>
      <c r="DB229" s="151"/>
      <c r="DC229" s="151"/>
      <c r="DD229" s="151"/>
      <c r="DE229" s="151"/>
      <c r="DF229" s="151"/>
      <c r="DG229" s="151"/>
      <c r="DH229" s="151"/>
      <c r="DI229" s="151"/>
      <c r="DJ229" s="151"/>
      <c r="DK229" s="151"/>
      <c r="DL229" s="151"/>
      <c r="DM229" s="151"/>
      <c r="DN229" s="151"/>
      <c r="DO229" s="151"/>
      <c r="DP229" s="151"/>
      <c r="DQ229" s="151"/>
      <c r="DR229" s="151"/>
      <c r="DS229" s="151"/>
      <c r="DT229" s="151"/>
      <c r="DU229" s="151"/>
      <c r="DV229" s="151"/>
      <c r="DW229" s="151"/>
      <c r="DX229" s="151"/>
      <c r="DY229" s="151"/>
      <c r="DZ229" s="151"/>
      <c r="EA229" s="151"/>
      <c r="EB229" s="151"/>
      <c r="EC229" s="151"/>
      <c r="ED229" s="151"/>
      <c r="EE229" s="151"/>
      <c r="EF229" s="151"/>
      <c r="EG229" s="151"/>
      <c r="EH229" s="151"/>
      <c r="EI229" s="151"/>
      <c r="EJ229" s="151"/>
      <c r="EK229" s="151"/>
      <c r="EL229" s="151"/>
      <c r="EM229" s="151"/>
      <c r="EN229" s="151"/>
      <c r="EO229" s="151"/>
      <c r="EP229" s="151"/>
      <c r="EQ229" s="151"/>
      <c r="ER229" s="151"/>
      <c r="ES229" s="151"/>
      <c r="ET229" s="151"/>
      <c r="EU229" s="151"/>
      <c r="EV229" s="151"/>
      <c r="EW229" s="151"/>
    </row>
    <row r="230" spans="2:153" x14ac:dyDescent="0.25">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c r="AA230" s="151"/>
      <c r="AB230" s="151"/>
      <c r="AC230" s="151"/>
      <c r="AD230" s="151"/>
      <c r="AE230" s="151"/>
      <c r="AF230" s="151"/>
      <c r="AG230" s="151"/>
      <c r="AH230" s="151"/>
      <c r="AI230" s="151"/>
      <c r="AJ230" s="151"/>
      <c r="AK230" s="151"/>
      <c r="AL230" s="151"/>
      <c r="AM230" s="151"/>
      <c r="AN230" s="151"/>
      <c r="AO230" s="151"/>
      <c r="AP230" s="151"/>
      <c r="AQ230" s="151"/>
      <c r="AR230" s="151"/>
      <c r="AS230" s="151"/>
      <c r="AT230" s="151"/>
      <c r="AU230" s="151"/>
      <c r="AV230" s="151"/>
      <c r="AW230" s="151"/>
      <c r="AX230" s="151"/>
      <c r="AY230" s="151"/>
      <c r="AZ230" s="151"/>
      <c r="BA230" s="151"/>
      <c r="BB230" s="151"/>
      <c r="BC230" s="151"/>
      <c r="BD230" s="151"/>
      <c r="BE230" s="151"/>
      <c r="BF230" s="151"/>
      <c r="BG230" s="151"/>
      <c r="BH230" s="151"/>
      <c r="BI230" s="151"/>
      <c r="BJ230" s="151"/>
      <c r="BK230" s="151"/>
      <c r="BL230" s="151"/>
      <c r="BM230" s="151"/>
      <c r="BN230" s="151"/>
      <c r="BO230" s="151"/>
      <c r="BP230" s="151"/>
      <c r="BQ230" s="151"/>
      <c r="BR230" s="151"/>
      <c r="BS230" s="151"/>
      <c r="BT230" s="151"/>
      <c r="BU230" s="151"/>
      <c r="BV230" s="151"/>
      <c r="BW230" s="151"/>
      <c r="BX230" s="151"/>
      <c r="BY230" s="151"/>
      <c r="BZ230" s="151"/>
      <c r="CA230" s="151"/>
      <c r="CB230" s="151"/>
      <c r="CC230" s="151"/>
      <c r="CD230" s="151"/>
      <c r="CE230" s="151"/>
      <c r="CF230" s="151"/>
      <c r="CG230" s="151"/>
      <c r="CH230" s="151"/>
      <c r="CI230" s="151"/>
      <c r="CJ230" s="151"/>
      <c r="CK230" s="151"/>
      <c r="CL230" s="151"/>
      <c r="CM230" s="151"/>
      <c r="CN230" s="151"/>
      <c r="CO230" s="151"/>
      <c r="CP230" s="151"/>
      <c r="CQ230" s="151"/>
      <c r="CR230" s="151"/>
      <c r="CS230" s="151"/>
      <c r="CT230" s="151"/>
      <c r="CU230" s="151"/>
      <c r="CV230" s="151"/>
      <c r="CW230" s="151"/>
      <c r="CX230" s="151"/>
      <c r="CY230" s="151"/>
      <c r="CZ230" s="151"/>
      <c r="DA230" s="151"/>
      <c r="DB230" s="151"/>
      <c r="DC230" s="151"/>
      <c r="DD230" s="151"/>
      <c r="DE230" s="151"/>
      <c r="DF230" s="151"/>
      <c r="DG230" s="151"/>
      <c r="DH230" s="151"/>
      <c r="DI230" s="151"/>
      <c r="DJ230" s="151"/>
      <c r="DK230" s="151"/>
      <c r="DL230" s="151"/>
      <c r="DM230" s="151"/>
      <c r="DN230" s="151"/>
      <c r="DO230" s="151"/>
      <c r="DP230" s="151"/>
      <c r="DQ230" s="151"/>
      <c r="DR230" s="151"/>
      <c r="DS230" s="151"/>
      <c r="DT230" s="151"/>
      <c r="DU230" s="151"/>
      <c r="DV230" s="151"/>
      <c r="DW230" s="151"/>
      <c r="DX230" s="151"/>
      <c r="DY230" s="151"/>
      <c r="DZ230" s="151"/>
      <c r="EA230" s="151"/>
      <c r="EB230" s="151"/>
      <c r="EC230" s="151"/>
      <c r="ED230" s="151"/>
      <c r="EE230" s="151"/>
      <c r="EF230" s="151"/>
      <c r="EG230" s="151"/>
      <c r="EH230" s="151"/>
      <c r="EI230" s="151"/>
      <c r="EJ230" s="151"/>
      <c r="EK230" s="151"/>
      <c r="EL230" s="151"/>
      <c r="EM230" s="151"/>
      <c r="EN230" s="151"/>
      <c r="EO230" s="151"/>
      <c r="EP230" s="151"/>
      <c r="EQ230" s="151"/>
      <c r="ER230" s="151"/>
      <c r="ES230" s="151"/>
      <c r="ET230" s="151"/>
      <c r="EU230" s="151"/>
      <c r="EV230" s="151"/>
      <c r="EW230" s="151"/>
    </row>
    <row r="231" spans="2:153" x14ac:dyDescent="0.25">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c r="AA231" s="151"/>
      <c r="AB231" s="151"/>
      <c r="AC231" s="151"/>
      <c r="AD231" s="151"/>
      <c r="AE231" s="151"/>
      <c r="AF231" s="151"/>
      <c r="AG231" s="151"/>
      <c r="AH231" s="151"/>
      <c r="AI231" s="151"/>
      <c r="AJ231" s="151"/>
      <c r="AK231" s="151"/>
      <c r="AL231" s="151"/>
      <c r="AM231" s="151"/>
      <c r="AN231" s="151"/>
      <c r="AO231" s="151"/>
      <c r="AP231" s="151"/>
      <c r="AQ231" s="151"/>
      <c r="AR231" s="151"/>
      <c r="AS231" s="151"/>
      <c r="AT231" s="151"/>
      <c r="AU231" s="151"/>
      <c r="AV231" s="151"/>
      <c r="AW231" s="151"/>
      <c r="AX231" s="151"/>
      <c r="AY231" s="151"/>
      <c r="AZ231" s="151"/>
      <c r="BA231" s="151"/>
      <c r="BB231" s="151"/>
      <c r="BC231" s="151"/>
      <c r="BD231" s="151"/>
      <c r="BE231" s="151"/>
      <c r="BF231" s="151"/>
      <c r="BG231" s="151"/>
      <c r="BH231" s="151"/>
      <c r="BI231" s="151"/>
      <c r="BJ231" s="151"/>
      <c r="BK231" s="151"/>
      <c r="BL231" s="151"/>
      <c r="BM231" s="151"/>
      <c r="BN231" s="151"/>
      <c r="BO231" s="151"/>
      <c r="BP231" s="151"/>
      <c r="BQ231" s="151"/>
      <c r="BR231" s="151"/>
      <c r="BS231" s="151"/>
      <c r="BT231" s="151"/>
      <c r="BU231" s="151"/>
      <c r="BV231" s="151"/>
      <c r="BW231" s="151"/>
      <c r="BX231" s="151"/>
      <c r="BY231" s="151"/>
      <c r="BZ231" s="151"/>
      <c r="CA231" s="151"/>
      <c r="CB231" s="151"/>
      <c r="CC231" s="151"/>
      <c r="CD231" s="151"/>
      <c r="CE231" s="151"/>
      <c r="CF231" s="151"/>
      <c r="CG231" s="151"/>
      <c r="CH231" s="151"/>
      <c r="CI231" s="151"/>
      <c r="CJ231" s="151"/>
      <c r="CK231" s="151"/>
      <c r="CL231" s="151"/>
      <c r="CM231" s="151"/>
      <c r="CN231" s="151"/>
      <c r="CO231" s="151"/>
      <c r="CP231" s="151"/>
      <c r="CQ231" s="151"/>
      <c r="CR231" s="151"/>
      <c r="CS231" s="151"/>
      <c r="CT231" s="151"/>
      <c r="CU231" s="151"/>
      <c r="CV231" s="151"/>
      <c r="CW231" s="151"/>
      <c r="CX231" s="151"/>
      <c r="CY231" s="151"/>
      <c r="CZ231" s="151"/>
      <c r="DA231" s="151"/>
      <c r="DB231" s="151"/>
      <c r="DC231" s="151"/>
      <c r="DD231" s="151"/>
      <c r="DE231" s="151"/>
      <c r="DF231" s="151"/>
      <c r="DG231" s="151"/>
      <c r="DH231" s="151"/>
      <c r="DI231" s="151"/>
      <c r="DJ231" s="151"/>
      <c r="DK231" s="151"/>
      <c r="DL231" s="151"/>
      <c r="DM231" s="151"/>
      <c r="DN231" s="151"/>
      <c r="DO231" s="151"/>
      <c r="DP231" s="151"/>
      <c r="DQ231" s="151"/>
      <c r="DR231" s="151"/>
      <c r="DS231" s="151"/>
      <c r="DT231" s="151"/>
      <c r="DU231" s="151"/>
      <c r="DV231" s="151"/>
      <c r="DW231" s="151"/>
      <c r="DX231" s="151"/>
      <c r="DY231" s="151"/>
      <c r="DZ231" s="151"/>
      <c r="EA231" s="151"/>
      <c r="EB231" s="151"/>
      <c r="EC231" s="151"/>
      <c r="ED231" s="151"/>
      <c r="EE231" s="151"/>
      <c r="EF231" s="151"/>
      <c r="EG231" s="151"/>
      <c r="EH231" s="151"/>
      <c r="EI231" s="151"/>
      <c r="EJ231" s="151"/>
      <c r="EK231" s="151"/>
      <c r="EL231" s="151"/>
      <c r="EM231" s="151"/>
      <c r="EN231" s="151"/>
      <c r="EO231" s="151"/>
      <c r="EP231" s="151"/>
      <c r="EQ231" s="151"/>
      <c r="ER231" s="151"/>
      <c r="ES231" s="151"/>
      <c r="ET231" s="151"/>
      <c r="EU231" s="151"/>
      <c r="EV231" s="151"/>
      <c r="EW231" s="151"/>
    </row>
    <row r="232" spans="2:153" x14ac:dyDescent="0.25">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1"/>
      <c r="AE232" s="151"/>
      <c r="AF232" s="151"/>
      <c r="AG232" s="151"/>
      <c r="AH232" s="151"/>
      <c r="AI232" s="151"/>
      <c r="AJ232" s="151"/>
      <c r="AK232" s="151"/>
      <c r="AL232" s="151"/>
      <c r="AM232" s="151"/>
      <c r="AN232" s="151"/>
      <c r="AO232" s="151"/>
      <c r="AP232" s="151"/>
      <c r="AQ232" s="151"/>
      <c r="AR232" s="151"/>
      <c r="AS232" s="151"/>
      <c r="AT232" s="151"/>
      <c r="AU232" s="151"/>
      <c r="AV232" s="151"/>
      <c r="AW232" s="151"/>
      <c r="AX232" s="151"/>
      <c r="AY232" s="151"/>
      <c r="AZ232" s="151"/>
      <c r="BA232" s="151"/>
      <c r="BB232" s="151"/>
      <c r="BC232" s="151"/>
      <c r="BD232" s="151"/>
      <c r="BE232" s="151"/>
      <c r="BF232" s="151"/>
      <c r="BG232" s="151"/>
      <c r="BH232" s="151"/>
      <c r="BI232" s="151"/>
      <c r="BJ232" s="151"/>
      <c r="BK232" s="151"/>
      <c r="BL232" s="151"/>
      <c r="BM232" s="151"/>
      <c r="BN232" s="151"/>
      <c r="BO232" s="151"/>
      <c r="BP232" s="151"/>
      <c r="BQ232" s="151"/>
      <c r="BR232" s="151"/>
      <c r="BS232" s="151"/>
      <c r="BT232" s="151"/>
      <c r="BU232" s="151"/>
      <c r="BV232" s="151"/>
      <c r="BW232" s="151"/>
      <c r="BX232" s="151"/>
      <c r="BY232" s="151"/>
      <c r="BZ232" s="151"/>
      <c r="CA232" s="151"/>
      <c r="CB232" s="151"/>
      <c r="CC232" s="151"/>
      <c r="CD232" s="151"/>
      <c r="CE232" s="151"/>
      <c r="CF232" s="151"/>
      <c r="CG232" s="151"/>
      <c r="CH232" s="151"/>
      <c r="CI232" s="151"/>
      <c r="CJ232" s="151"/>
      <c r="CK232" s="151"/>
      <c r="CL232" s="151"/>
      <c r="CM232" s="151"/>
      <c r="CN232" s="151"/>
      <c r="CO232" s="151"/>
      <c r="CP232" s="151"/>
      <c r="CQ232" s="151"/>
      <c r="CR232" s="151"/>
      <c r="CS232" s="151"/>
      <c r="CT232" s="151"/>
      <c r="CU232" s="151"/>
      <c r="CV232" s="151"/>
      <c r="CW232" s="151"/>
      <c r="CX232" s="151"/>
      <c r="CY232" s="151"/>
      <c r="CZ232" s="151"/>
      <c r="DA232" s="151"/>
      <c r="DB232" s="151"/>
      <c r="DC232" s="151"/>
      <c r="DD232" s="151"/>
      <c r="DE232" s="151"/>
      <c r="DF232" s="151"/>
      <c r="DG232" s="151"/>
      <c r="DH232" s="151"/>
      <c r="DI232" s="151"/>
      <c r="DJ232" s="151"/>
      <c r="DK232" s="151"/>
      <c r="DL232" s="151"/>
      <c r="DM232" s="151"/>
      <c r="DN232" s="151"/>
      <c r="DO232" s="151"/>
      <c r="DP232" s="151"/>
      <c r="DQ232" s="151"/>
      <c r="DR232" s="151"/>
      <c r="DS232" s="151"/>
      <c r="DT232" s="151"/>
      <c r="DU232" s="151"/>
      <c r="DV232" s="151"/>
      <c r="DW232" s="151"/>
      <c r="DX232" s="151"/>
      <c r="DY232" s="151"/>
      <c r="DZ232" s="151"/>
      <c r="EA232" s="151"/>
      <c r="EB232" s="151"/>
      <c r="EC232" s="151"/>
      <c r="ED232" s="151"/>
      <c r="EE232" s="151"/>
      <c r="EF232" s="151"/>
      <c r="EG232" s="151"/>
      <c r="EH232" s="151"/>
      <c r="EI232" s="151"/>
      <c r="EJ232" s="151"/>
      <c r="EK232" s="151"/>
      <c r="EL232" s="151"/>
      <c r="EM232" s="151"/>
      <c r="EN232" s="151"/>
      <c r="EO232" s="151"/>
      <c r="EP232" s="151"/>
      <c r="EQ232" s="151"/>
      <c r="ER232" s="151"/>
      <c r="ES232" s="151"/>
      <c r="ET232" s="151"/>
      <c r="EU232" s="151"/>
      <c r="EV232" s="151"/>
      <c r="EW232" s="151"/>
    </row>
    <row r="233" spans="2:153" x14ac:dyDescent="0.25">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c r="AA233" s="151"/>
      <c r="AB233" s="151"/>
      <c r="AC233" s="151"/>
      <c r="AD233" s="151"/>
      <c r="AE233" s="151"/>
      <c r="AF233" s="151"/>
      <c r="AG233" s="151"/>
      <c r="AH233" s="151"/>
      <c r="AI233" s="151"/>
      <c r="AJ233" s="151"/>
      <c r="AK233" s="151"/>
      <c r="AL233" s="151"/>
      <c r="AM233" s="151"/>
      <c r="AN233" s="151"/>
      <c r="AO233" s="151"/>
      <c r="AP233" s="151"/>
      <c r="AQ233" s="151"/>
      <c r="AR233" s="151"/>
      <c r="AS233" s="151"/>
      <c r="AT233" s="151"/>
      <c r="AU233" s="151"/>
      <c r="AV233" s="151"/>
      <c r="AW233" s="151"/>
      <c r="AX233" s="151"/>
      <c r="AY233" s="151"/>
      <c r="AZ233" s="151"/>
      <c r="BA233" s="151"/>
      <c r="BB233" s="151"/>
      <c r="BC233" s="151"/>
      <c r="BD233" s="151"/>
      <c r="BE233" s="151"/>
      <c r="BF233" s="151"/>
      <c r="BG233" s="151"/>
      <c r="BH233" s="151"/>
      <c r="BI233" s="151"/>
      <c r="BJ233" s="151"/>
      <c r="BK233" s="151"/>
      <c r="BL233" s="151"/>
      <c r="BM233" s="151"/>
      <c r="BN233" s="151"/>
      <c r="BO233" s="151"/>
      <c r="BP233" s="151"/>
      <c r="BQ233" s="151"/>
      <c r="BR233" s="151"/>
      <c r="BS233" s="151"/>
      <c r="BT233" s="151"/>
      <c r="BU233" s="151"/>
      <c r="BV233" s="151"/>
      <c r="BW233" s="151"/>
      <c r="BX233" s="151"/>
      <c r="BY233" s="151"/>
      <c r="BZ233" s="151"/>
      <c r="CA233" s="151"/>
      <c r="CB233" s="151"/>
      <c r="CC233" s="151"/>
      <c r="CD233" s="151"/>
      <c r="CE233" s="151"/>
      <c r="CF233" s="151"/>
      <c r="CG233" s="151"/>
      <c r="CH233" s="151"/>
      <c r="CI233" s="151"/>
      <c r="CJ233" s="151"/>
      <c r="CK233" s="151"/>
      <c r="CL233" s="151"/>
      <c r="CM233" s="151"/>
      <c r="CN233" s="151"/>
      <c r="CO233" s="151"/>
      <c r="CP233" s="151"/>
      <c r="CQ233" s="151"/>
      <c r="CR233" s="151"/>
      <c r="CS233" s="151"/>
      <c r="CT233" s="151"/>
      <c r="CU233" s="151"/>
      <c r="CV233" s="151"/>
      <c r="CW233" s="151"/>
      <c r="CX233" s="151"/>
      <c r="CY233" s="151"/>
      <c r="CZ233" s="151"/>
      <c r="DA233" s="151"/>
      <c r="DB233" s="151"/>
      <c r="DC233" s="151"/>
      <c r="DD233" s="151"/>
      <c r="DE233" s="151"/>
      <c r="DF233" s="151"/>
      <c r="DG233" s="151"/>
      <c r="DH233" s="151"/>
      <c r="DI233" s="151"/>
      <c r="DJ233" s="151"/>
      <c r="DK233" s="151"/>
      <c r="DL233" s="151"/>
      <c r="DM233" s="151"/>
      <c r="DN233" s="151"/>
      <c r="DO233" s="151"/>
      <c r="DP233" s="151"/>
      <c r="DQ233" s="151"/>
      <c r="DR233" s="151"/>
      <c r="DS233" s="151"/>
      <c r="DT233" s="151"/>
      <c r="DU233" s="151"/>
      <c r="DV233" s="151"/>
      <c r="DW233" s="151"/>
      <c r="DX233" s="151"/>
      <c r="DY233" s="151"/>
      <c r="DZ233" s="151"/>
      <c r="EA233" s="151"/>
      <c r="EB233" s="151"/>
      <c r="EC233" s="151"/>
      <c r="ED233" s="151"/>
      <c r="EE233" s="151"/>
      <c r="EF233" s="151"/>
      <c r="EG233" s="151"/>
      <c r="EH233" s="151"/>
      <c r="EI233" s="151"/>
      <c r="EJ233" s="151"/>
      <c r="EK233" s="151"/>
      <c r="EL233" s="151"/>
      <c r="EM233" s="151"/>
      <c r="EN233" s="151"/>
      <c r="EO233" s="151"/>
      <c r="EP233" s="151"/>
      <c r="EQ233" s="151"/>
      <c r="ER233" s="151"/>
      <c r="ES233" s="151"/>
      <c r="ET233" s="151"/>
      <c r="EU233" s="151"/>
      <c r="EV233" s="151"/>
      <c r="EW233" s="151"/>
    </row>
    <row r="234" spans="2:153" x14ac:dyDescent="0.25">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151"/>
      <c r="AM234" s="151"/>
      <c r="AN234" s="151"/>
      <c r="AO234" s="151"/>
      <c r="AP234" s="151"/>
      <c r="AQ234" s="151"/>
      <c r="AR234" s="151"/>
      <c r="AS234" s="151"/>
      <c r="AT234" s="151"/>
      <c r="AU234" s="151"/>
      <c r="AV234" s="151"/>
      <c r="AW234" s="151"/>
      <c r="AX234" s="151"/>
      <c r="AY234" s="151"/>
      <c r="AZ234" s="151"/>
      <c r="BA234" s="151"/>
      <c r="BB234" s="151"/>
      <c r="BC234" s="151"/>
      <c r="BD234" s="151"/>
      <c r="BE234" s="151"/>
      <c r="BF234" s="151"/>
      <c r="BG234" s="151"/>
      <c r="BH234" s="151"/>
      <c r="BI234" s="151"/>
      <c r="BJ234" s="151"/>
      <c r="BK234" s="151"/>
      <c r="BL234" s="151"/>
      <c r="BM234" s="151"/>
      <c r="BN234" s="151"/>
      <c r="BO234" s="151"/>
      <c r="BP234" s="151"/>
      <c r="BQ234" s="151"/>
      <c r="BR234" s="151"/>
      <c r="BS234" s="151"/>
      <c r="BT234" s="151"/>
      <c r="BU234" s="151"/>
      <c r="BV234" s="151"/>
      <c r="BW234" s="151"/>
      <c r="BX234" s="151"/>
      <c r="BY234" s="151"/>
      <c r="BZ234" s="151"/>
      <c r="CA234" s="151"/>
      <c r="CB234" s="151"/>
      <c r="CC234" s="151"/>
      <c r="CD234" s="151"/>
      <c r="CE234" s="151"/>
      <c r="CF234" s="151"/>
      <c r="CG234" s="151"/>
      <c r="CH234" s="151"/>
      <c r="CI234" s="151"/>
      <c r="CJ234" s="151"/>
      <c r="CK234" s="151"/>
      <c r="CL234" s="151"/>
      <c r="CM234" s="151"/>
      <c r="CN234" s="151"/>
      <c r="CO234" s="151"/>
      <c r="CP234" s="151"/>
      <c r="CQ234" s="151"/>
      <c r="CR234" s="151"/>
      <c r="CS234" s="151"/>
      <c r="CT234" s="151"/>
      <c r="CU234" s="151"/>
      <c r="CV234" s="151"/>
      <c r="CW234" s="151"/>
      <c r="CX234" s="151"/>
      <c r="CY234" s="151"/>
      <c r="CZ234" s="151"/>
      <c r="DA234" s="151"/>
      <c r="DB234" s="151"/>
      <c r="DC234" s="151"/>
      <c r="DD234" s="151"/>
      <c r="DE234" s="151"/>
      <c r="DF234" s="151"/>
      <c r="DG234" s="151"/>
      <c r="DH234" s="151"/>
      <c r="DI234" s="151"/>
      <c r="DJ234" s="151"/>
      <c r="DK234" s="151"/>
      <c r="DL234" s="151"/>
      <c r="DM234" s="151"/>
      <c r="DN234" s="151"/>
      <c r="DO234" s="151"/>
      <c r="DP234" s="151"/>
      <c r="DQ234" s="151"/>
      <c r="DR234" s="151"/>
      <c r="DS234" s="151"/>
      <c r="DT234" s="151"/>
      <c r="DU234" s="151"/>
      <c r="DV234" s="151"/>
      <c r="DW234" s="151"/>
      <c r="DX234" s="151"/>
      <c r="DY234" s="151"/>
      <c r="DZ234" s="151"/>
      <c r="EA234" s="151"/>
      <c r="EB234" s="151"/>
      <c r="EC234" s="151"/>
      <c r="ED234" s="151"/>
      <c r="EE234" s="151"/>
      <c r="EF234" s="151"/>
      <c r="EG234" s="151"/>
      <c r="EH234" s="151"/>
      <c r="EI234" s="151"/>
      <c r="EJ234" s="151"/>
      <c r="EK234" s="151"/>
      <c r="EL234" s="151"/>
      <c r="EM234" s="151"/>
      <c r="EN234" s="151"/>
      <c r="EO234" s="151"/>
      <c r="EP234" s="151"/>
      <c r="EQ234" s="151"/>
      <c r="ER234" s="151"/>
      <c r="ES234" s="151"/>
      <c r="ET234" s="151"/>
      <c r="EU234" s="151"/>
      <c r="EV234" s="151"/>
      <c r="EW234" s="151"/>
    </row>
    <row r="235" spans="2:153" x14ac:dyDescent="0.25">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c r="AA235" s="151"/>
      <c r="AB235" s="151"/>
      <c r="AC235" s="151"/>
      <c r="AD235" s="151"/>
      <c r="AE235" s="151"/>
      <c r="AF235" s="151"/>
      <c r="AG235" s="151"/>
      <c r="AH235" s="151"/>
      <c r="AI235" s="151"/>
      <c r="AJ235" s="151"/>
      <c r="AK235" s="151"/>
      <c r="AL235" s="151"/>
      <c r="AM235" s="151"/>
      <c r="AN235" s="151"/>
      <c r="AO235" s="151"/>
      <c r="AP235" s="151"/>
      <c r="AQ235" s="151"/>
      <c r="AR235" s="151"/>
      <c r="AS235" s="151"/>
      <c r="AT235" s="151"/>
      <c r="AU235" s="151"/>
      <c r="AV235" s="151"/>
      <c r="AW235" s="151"/>
      <c r="AX235" s="151"/>
      <c r="AY235" s="151"/>
      <c r="AZ235" s="151"/>
      <c r="BA235" s="151"/>
      <c r="BB235" s="151"/>
      <c r="BC235" s="151"/>
      <c r="BD235" s="151"/>
      <c r="BE235" s="151"/>
      <c r="BF235" s="151"/>
      <c r="BG235" s="151"/>
      <c r="BH235" s="151"/>
      <c r="BI235" s="151"/>
      <c r="BJ235" s="151"/>
      <c r="BK235" s="151"/>
      <c r="BL235" s="151"/>
      <c r="BM235" s="151"/>
      <c r="BN235" s="151"/>
      <c r="BO235" s="151"/>
      <c r="BP235" s="151"/>
      <c r="BQ235" s="151"/>
      <c r="BR235" s="151"/>
      <c r="BS235" s="151"/>
      <c r="BT235" s="151"/>
      <c r="BU235" s="151"/>
      <c r="BV235" s="151"/>
      <c r="BW235" s="151"/>
      <c r="BX235" s="151"/>
      <c r="BY235" s="151"/>
      <c r="BZ235" s="151"/>
      <c r="CA235" s="151"/>
      <c r="CB235" s="151"/>
      <c r="CC235" s="151"/>
      <c r="CD235" s="151"/>
      <c r="CE235" s="151"/>
      <c r="CF235" s="151"/>
      <c r="CG235" s="151"/>
      <c r="CH235" s="151"/>
      <c r="CI235" s="151"/>
      <c r="CJ235" s="151"/>
      <c r="CK235" s="151"/>
      <c r="CL235" s="151"/>
      <c r="CM235" s="151"/>
      <c r="CN235" s="151"/>
      <c r="CO235" s="151"/>
      <c r="CP235" s="151"/>
      <c r="CQ235" s="151"/>
      <c r="CR235" s="151"/>
      <c r="CS235" s="151"/>
      <c r="CT235" s="151"/>
      <c r="CU235" s="151"/>
      <c r="CV235" s="151"/>
      <c r="CW235" s="151"/>
      <c r="CX235" s="151"/>
      <c r="CY235" s="151"/>
      <c r="CZ235" s="151"/>
      <c r="DA235" s="151"/>
      <c r="DB235" s="151"/>
      <c r="DC235" s="151"/>
      <c r="DD235" s="151"/>
      <c r="DE235" s="151"/>
      <c r="DF235" s="151"/>
      <c r="DG235" s="151"/>
      <c r="DH235" s="151"/>
      <c r="DI235" s="151"/>
      <c r="DJ235" s="151"/>
      <c r="DK235" s="151"/>
      <c r="DL235" s="151"/>
      <c r="DM235" s="151"/>
      <c r="DN235" s="151"/>
      <c r="DO235" s="151"/>
      <c r="DP235" s="151"/>
      <c r="DQ235" s="151"/>
      <c r="DR235" s="151"/>
      <c r="DS235" s="151"/>
      <c r="DT235" s="151"/>
      <c r="DU235" s="151"/>
      <c r="DV235" s="151"/>
      <c r="DW235" s="151"/>
      <c r="DX235" s="151"/>
      <c r="DY235" s="151"/>
      <c r="DZ235" s="151"/>
      <c r="EA235" s="151"/>
      <c r="EB235" s="151"/>
      <c r="EC235" s="151"/>
      <c r="ED235" s="151"/>
      <c r="EE235" s="151"/>
      <c r="EF235" s="151"/>
      <c r="EG235" s="151"/>
      <c r="EH235" s="151"/>
      <c r="EI235" s="151"/>
      <c r="EJ235" s="151"/>
      <c r="EK235" s="151"/>
      <c r="EL235" s="151"/>
      <c r="EM235" s="151"/>
      <c r="EN235" s="151"/>
      <c r="EO235" s="151"/>
      <c r="EP235" s="151"/>
      <c r="EQ235" s="151"/>
      <c r="ER235" s="151"/>
      <c r="ES235" s="151"/>
      <c r="ET235" s="151"/>
      <c r="EU235" s="151"/>
      <c r="EV235" s="151"/>
      <c r="EW235" s="151"/>
    </row>
    <row r="236" spans="2:153" x14ac:dyDescent="0.25">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c r="AA236" s="151"/>
      <c r="AB236" s="151"/>
      <c r="AC236" s="151"/>
      <c r="AD236" s="151"/>
      <c r="AE236" s="151"/>
      <c r="AF236" s="151"/>
      <c r="AG236" s="151"/>
      <c r="AH236" s="151"/>
      <c r="AI236" s="151"/>
      <c r="AJ236" s="151"/>
      <c r="AK236" s="151"/>
      <c r="AL236" s="151"/>
      <c r="AM236" s="151"/>
      <c r="AN236" s="151"/>
      <c r="AO236" s="151"/>
      <c r="AP236" s="151"/>
      <c r="AQ236" s="151"/>
      <c r="AR236" s="151"/>
      <c r="AS236" s="151"/>
      <c r="AT236" s="151"/>
      <c r="AU236" s="151"/>
      <c r="AV236" s="151"/>
      <c r="AW236" s="151"/>
      <c r="AX236" s="151"/>
      <c r="AY236" s="151"/>
      <c r="AZ236" s="151"/>
      <c r="BA236" s="151"/>
      <c r="BB236" s="151"/>
      <c r="BC236" s="151"/>
      <c r="BD236" s="151"/>
      <c r="BE236" s="151"/>
      <c r="BF236" s="151"/>
      <c r="BG236" s="151"/>
      <c r="BH236" s="151"/>
      <c r="BI236" s="151"/>
      <c r="BJ236" s="151"/>
      <c r="BK236" s="151"/>
      <c r="BL236" s="151"/>
      <c r="BM236" s="151"/>
      <c r="BN236" s="151"/>
      <c r="BO236" s="151"/>
      <c r="BP236" s="151"/>
      <c r="BQ236" s="151"/>
      <c r="BR236" s="151"/>
      <c r="BS236" s="151"/>
      <c r="BT236" s="151"/>
      <c r="BU236" s="151"/>
      <c r="BV236" s="151"/>
      <c r="BW236" s="151"/>
      <c r="BX236" s="151"/>
      <c r="BY236" s="151"/>
      <c r="BZ236" s="151"/>
      <c r="CA236" s="151"/>
      <c r="CB236" s="151"/>
      <c r="CC236" s="151"/>
      <c r="CD236" s="151"/>
      <c r="CE236" s="151"/>
      <c r="CF236" s="151"/>
      <c r="CG236" s="151"/>
      <c r="CH236" s="151"/>
      <c r="CI236" s="151"/>
      <c r="CJ236" s="151"/>
      <c r="CK236" s="151"/>
      <c r="CL236" s="151"/>
      <c r="CM236" s="151"/>
      <c r="CN236" s="151"/>
      <c r="CO236" s="151"/>
      <c r="CP236" s="151"/>
      <c r="CQ236" s="151"/>
      <c r="CR236" s="151"/>
      <c r="CS236" s="151"/>
      <c r="CT236" s="151"/>
      <c r="CU236" s="151"/>
      <c r="CV236" s="151"/>
      <c r="CW236" s="151"/>
      <c r="CX236" s="151"/>
      <c r="CY236" s="151"/>
      <c r="CZ236" s="151"/>
      <c r="DA236" s="151"/>
      <c r="DB236" s="151"/>
      <c r="DC236" s="151"/>
      <c r="DD236" s="151"/>
      <c r="DE236" s="151"/>
      <c r="DF236" s="151"/>
      <c r="DG236" s="151"/>
      <c r="DH236" s="151"/>
      <c r="DI236" s="151"/>
      <c r="DJ236" s="151"/>
      <c r="DK236" s="151"/>
      <c r="DL236" s="151"/>
      <c r="DM236" s="151"/>
      <c r="DN236" s="151"/>
      <c r="DO236" s="151"/>
      <c r="DP236" s="151"/>
      <c r="DQ236" s="151"/>
      <c r="DR236" s="151"/>
      <c r="DS236" s="151"/>
      <c r="DT236" s="151"/>
      <c r="DU236" s="151"/>
      <c r="DV236" s="151"/>
      <c r="DW236" s="151"/>
      <c r="DX236" s="151"/>
      <c r="DY236" s="151"/>
      <c r="DZ236" s="151"/>
      <c r="EA236" s="151"/>
      <c r="EB236" s="151"/>
      <c r="EC236" s="151"/>
      <c r="ED236" s="151"/>
      <c r="EE236" s="151"/>
      <c r="EF236" s="151"/>
      <c r="EG236" s="151"/>
      <c r="EH236" s="151"/>
      <c r="EI236" s="151"/>
      <c r="EJ236" s="151"/>
      <c r="EK236" s="151"/>
      <c r="EL236" s="151"/>
      <c r="EM236" s="151"/>
      <c r="EN236" s="151"/>
      <c r="EO236" s="151"/>
      <c r="EP236" s="151"/>
      <c r="EQ236" s="151"/>
      <c r="ER236" s="151"/>
      <c r="ES236" s="151"/>
      <c r="ET236" s="151"/>
      <c r="EU236" s="151"/>
      <c r="EV236" s="151"/>
      <c r="EW236" s="151"/>
    </row>
    <row r="237" spans="2:153" x14ac:dyDescent="0.25">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c r="AA237" s="151"/>
      <c r="AB237" s="151"/>
      <c r="AC237" s="151"/>
      <c r="AD237" s="151"/>
      <c r="AE237" s="151"/>
      <c r="AF237" s="151"/>
      <c r="AG237" s="151"/>
      <c r="AH237" s="151"/>
      <c r="AI237" s="151"/>
      <c r="AJ237" s="151"/>
      <c r="AK237" s="151"/>
      <c r="AL237" s="151"/>
      <c r="AM237" s="151"/>
      <c r="AN237" s="151"/>
      <c r="AO237" s="151"/>
      <c r="AP237" s="151"/>
      <c r="AQ237" s="151"/>
      <c r="AR237" s="151"/>
      <c r="AS237" s="151"/>
      <c r="AT237" s="151"/>
      <c r="AU237" s="151"/>
      <c r="AV237" s="151"/>
      <c r="AW237" s="151"/>
      <c r="AX237" s="151"/>
      <c r="AY237" s="151"/>
      <c r="AZ237" s="151"/>
      <c r="BA237" s="151"/>
      <c r="BB237" s="151"/>
      <c r="BC237" s="151"/>
      <c r="BD237" s="151"/>
      <c r="BE237" s="151"/>
      <c r="BF237" s="151"/>
      <c r="BG237" s="151"/>
      <c r="BH237" s="151"/>
      <c r="BI237" s="151"/>
      <c r="BJ237" s="151"/>
      <c r="BK237" s="151"/>
      <c r="BL237" s="151"/>
      <c r="BM237" s="151"/>
      <c r="BN237" s="151"/>
      <c r="BO237" s="151"/>
      <c r="BP237" s="151"/>
      <c r="BQ237" s="151"/>
      <c r="BR237" s="151"/>
      <c r="BS237" s="151"/>
      <c r="BT237" s="151"/>
      <c r="BU237" s="151"/>
      <c r="BV237" s="151"/>
      <c r="BW237" s="151"/>
      <c r="BX237" s="151"/>
      <c r="BY237" s="151"/>
      <c r="BZ237" s="151"/>
      <c r="CA237" s="151"/>
      <c r="CB237" s="151"/>
      <c r="CC237" s="151"/>
      <c r="CD237" s="151"/>
      <c r="CE237" s="151"/>
      <c r="CF237" s="151"/>
      <c r="CG237" s="151"/>
      <c r="CH237" s="151"/>
      <c r="CI237" s="151"/>
      <c r="CJ237" s="151"/>
      <c r="CK237" s="151"/>
      <c r="CL237" s="151"/>
      <c r="CM237" s="151"/>
      <c r="CN237" s="151"/>
      <c r="CO237" s="151"/>
      <c r="CP237" s="151"/>
      <c r="CQ237" s="151"/>
      <c r="CR237" s="151"/>
      <c r="CS237" s="151"/>
      <c r="CT237" s="151"/>
      <c r="CU237" s="151"/>
      <c r="CV237" s="151"/>
      <c r="CW237" s="151"/>
      <c r="CX237" s="151"/>
      <c r="CY237" s="151"/>
      <c r="CZ237" s="151"/>
      <c r="DA237" s="151"/>
      <c r="DB237" s="151"/>
      <c r="DC237" s="151"/>
      <c r="DD237" s="151"/>
      <c r="DE237" s="151"/>
      <c r="DF237" s="151"/>
      <c r="DG237" s="151"/>
      <c r="DH237" s="151"/>
      <c r="DI237" s="151"/>
      <c r="DJ237" s="151"/>
      <c r="DK237" s="151"/>
      <c r="DL237" s="151"/>
      <c r="DM237" s="151"/>
      <c r="DN237" s="151"/>
      <c r="DO237" s="151"/>
      <c r="DP237" s="151"/>
      <c r="DQ237" s="151"/>
      <c r="DR237" s="151"/>
      <c r="DS237" s="151"/>
      <c r="DT237" s="151"/>
      <c r="DU237" s="151"/>
      <c r="DV237" s="151"/>
      <c r="DW237" s="151"/>
      <c r="DX237" s="151"/>
      <c r="DY237" s="151"/>
      <c r="DZ237" s="151"/>
      <c r="EA237" s="151"/>
      <c r="EB237" s="151"/>
      <c r="EC237" s="151"/>
      <c r="ED237" s="151"/>
      <c r="EE237" s="151"/>
      <c r="EF237" s="151"/>
      <c r="EG237" s="151"/>
      <c r="EH237" s="151"/>
      <c r="EI237" s="151"/>
      <c r="EJ237" s="151"/>
      <c r="EK237" s="151"/>
      <c r="EL237" s="151"/>
      <c r="EM237" s="151"/>
      <c r="EN237" s="151"/>
      <c r="EO237" s="151"/>
      <c r="EP237" s="151"/>
      <c r="EQ237" s="151"/>
      <c r="ER237" s="151"/>
      <c r="ES237" s="151"/>
      <c r="ET237" s="151"/>
      <c r="EU237" s="151"/>
      <c r="EV237" s="151"/>
      <c r="EW237" s="151"/>
    </row>
    <row r="238" spans="2:153" x14ac:dyDescent="0.25">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c r="AA238" s="151"/>
      <c r="AB238" s="151"/>
      <c r="AC238" s="151"/>
      <c r="AD238" s="151"/>
      <c r="AE238" s="151"/>
      <c r="AF238" s="151"/>
      <c r="AG238" s="151"/>
      <c r="AH238" s="151"/>
      <c r="AI238" s="151"/>
      <c r="AJ238" s="151"/>
      <c r="AK238" s="151"/>
      <c r="AL238" s="151"/>
      <c r="AM238" s="151"/>
      <c r="AN238" s="151"/>
      <c r="AO238" s="151"/>
      <c r="AP238" s="151"/>
      <c r="AQ238" s="151"/>
      <c r="AR238" s="151"/>
      <c r="AS238" s="151"/>
      <c r="AT238" s="151"/>
      <c r="AU238" s="151"/>
      <c r="AV238" s="151"/>
      <c r="AW238" s="151"/>
      <c r="AX238" s="151"/>
      <c r="AY238" s="151"/>
      <c r="AZ238" s="151"/>
      <c r="BA238" s="151"/>
      <c r="BB238" s="151"/>
      <c r="BC238" s="151"/>
      <c r="BD238" s="151"/>
      <c r="BE238" s="151"/>
      <c r="BF238" s="151"/>
      <c r="BG238" s="151"/>
      <c r="BH238" s="151"/>
      <c r="BI238" s="151"/>
      <c r="BJ238" s="151"/>
      <c r="BK238" s="151"/>
      <c r="BL238" s="151"/>
      <c r="BM238" s="151"/>
      <c r="BN238" s="151"/>
      <c r="BO238" s="151"/>
      <c r="BP238" s="151"/>
      <c r="BQ238" s="151"/>
      <c r="BR238" s="151"/>
      <c r="BS238" s="151"/>
      <c r="BT238" s="151"/>
      <c r="BU238" s="151"/>
      <c r="BV238" s="151"/>
      <c r="BW238" s="151"/>
      <c r="BX238" s="151"/>
      <c r="BY238" s="151"/>
      <c r="BZ238" s="151"/>
      <c r="CA238" s="151"/>
      <c r="CB238" s="151"/>
      <c r="CC238" s="151"/>
      <c r="CD238" s="151"/>
      <c r="CE238" s="151"/>
      <c r="CF238" s="151"/>
      <c r="CG238" s="151"/>
      <c r="CH238" s="151"/>
      <c r="CI238" s="151"/>
      <c r="CJ238" s="151"/>
      <c r="CK238" s="151"/>
      <c r="CL238" s="151"/>
      <c r="CM238" s="151"/>
      <c r="CN238" s="151"/>
      <c r="CO238" s="151"/>
      <c r="CP238" s="151"/>
      <c r="CQ238" s="151"/>
      <c r="CR238" s="151"/>
      <c r="CS238" s="151"/>
      <c r="CT238" s="151"/>
      <c r="CU238" s="151"/>
      <c r="CV238" s="151"/>
      <c r="CW238" s="151"/>
      <c r="CX238" s="151"/>
      <c r="CY238" s="151"/>
      <c r="CZ238" s="151"/>
      <c r="DA238" s="151"/>
      <c r="DB238" s="151"/>
      <c r="DC238" s="151"/>
      <c r="DD238" s="151"/>
      <c r="DE238" s="151"/>
      <c r="DF238" s="151"/>
      <c r="DG238" s="151"/>
      <c r="DH238" s="151"/>
      <c r="DI238" s="151"/>
      <c r="DJ238" s="151"/>
      <c r="DK238" s="151"/>
      <c r="DL238" s="151"/>
      <c r="DM238" s="151"/>
      <c r="DN238" s="151"/>
      <c r="DO238" s="151"/>
      <c r="DP238" s="151"/>
      <c r="DQ238" s="151"/>
      <c r="DR238" s="151"/>
      <c r="DS238" s="151"/>
      <c r="DT238" s="151"/>
      <c r="DU238" s="151"/>
      <c r="DV238" s="151"/>
      <c r="DW238" s="151"/>
      <c r="DX238" s="151"/>
      <c r="DY238" s="151"/>
      <c r="DZ238" s="151"/>
      <c r="EA238" s="151"/>
      <c r="EB238" s="151"/>
      <c r="EC238" s="151"/>
      <c r="ED238" s="151"/>
      <c r="EE238" s="151"/>
      <c r="EF238" s="151"/>
      <c r="EG238" s="151"/>
      <c r="EH238" s="151"/>
      <c r="EI238" s="151"/>
      <c r="EJ238" s="151"/>
      <c r="EK238" s="151"/>
      <c r="EL238" s="151"/>
      <c r="EM238" s="151"/>
      <c r="EN238" s="151"/>
      <c r="EO238" s="151"/>
      <c r="EP238" s="151"/>
      <c r="EQ238" s="151"/>
      <c r="ER238" s="151"/>
      <c r="ES238" s="151"/>
      <c r="ET238" s="151"/>
      <c r="EU238" s="151"/>
      <c r="EV238" s="151"/>
      <c r="EW238" s="151"/>
    </row>
    <row r="239" spans="2:153" x14ac:dyDescent="0.25">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c r="AB239" s="151"/>
      <c r="AC239" s="151"/>
      <c r="AD239" s="151"/>
      <c r="AE239" s="151"/>
      <c r="AF239" s="151"/>
      <c r="AG239" s="151"/>
      <c r="AH239" s="151"/>
      <c r="AI239" s="151"/>
      <c r="AJ239" s="151"/>
      <c r="AK239" s="151"/>
      <c r="AL239" s="151"/>
      <c r="AM239" s="151"/>
      <c r="AN239" s="151"/>
      <c r="AO239" s="151"/>
      <c r="AP239" s="151"/>
      <c r="AQ239" s="151"/>
      <c r="AR239" s="151"/>
      <c r="AS239" s="151"/>
      <c r="AT239" s="151"/>
      <c r="AU239" s="151"/>
      <c r="AV239" s="151"/>
      <c r="AW239" s="151"/>
      <c r="AX239" s="151"/>
      <c r="AY239" s="151"/>
      <c r="AZ239" s="151"/>
      <c r="BA239" s="151"/>
      <c r="BB239" s="151"/>
      <c r="BC239" s="151"/>
      <c r="BD239" s="151"/>
      <c r="BE239" s="151"/>
      <c r="BF239" s="151"/>
      <c r="BG239" s="151"/>
      <c r="BH239" s="151"/>
      <c r="BI239" s="151"/>
      <c r="BJ239" s="151"/>
      <c r="BK239" s="151"/>
      <c r="BL239" s="151"/>
      <c r="BM239" s="151"/>
      <c r="BN239" s="151"/>
      <c r="BO239" s="151"/>
      <c r="BP239" s="151"/>
      <c r="BQ239" s="151"/>
      <c r="BR239" s="151"/>
      <c r="BS239" s="151"/>
      <c r="BT239" s="151"/>
      <c r="BU239" s="151"/>
      <c r="BV239" s="151"/>
      <c r="BW239" s="151"/>
      <c r="BX239" s="151"/>
      <c r="BY239" s="151"/>
      <c r="BZ239" s="151"/>
      <c r="CA239" s="151"/>
      <c r="CB239" s="151"/>
      <c r="CC239" s="151"/>
      <c r="CD239" s="151"/>
      <c r="CE239" s="151"/>
      <c r="CF239" s="151"/>
      <c r="CG239" s="151"/>
      <c r="CH239" s="151"/>
      <c r="CI239" s="151"/>
      <c r="CJ239" s="151"/>
      <c r="CK239" s="151"/>
      <c r="CL239" s="151"/>
      <c r="CM239" s="151"/>
      <c r="CN239" s="151"/>
      <c r="CO239" s="151"/>
      <c r="CP239" s="151"/>
      <c r="CQ239" s="151"/>
      <c r="CR239" s="151"/>
      <c r="CS239" s="151"/>
      <c r="CT239" s="151"/>
      <c r="CU239" s="151"/>
      <c r="CV239" s="151"/>
      <c r="CW239" s="151"/>
      <c r="CX239" s="151"/>
      <c r="CY239" s="151"/>
      <c r="CZ239" s="151"/>
      <c r="DA239" s="151"/>
      <c r="DB239" s="151"/>
      <c r="DC239" s="151"/>
      <c r="DD239" s="151"/>
      <c r="DE239" s="151"/>
      <c r="DF239" s="151"/>
      <c r="DG239" s="151"/>
      <c r="DH239" s="151"/>
      <c r="DI239" s="151"/>
      <c r="DJ239" s="151"/>
      <c r="DK239" s="151"/>
      <c r="DL239" s="151"/>
      <c r="DM239" s="151"/>
      <c r="DN239" s="151"/>
      <c r="DO239" s="151"/>
      <c r="DP239" s="151"/>
      <c r="DQ239" s="151"/>
      <c r="DR239" s="151"/>
      <c r="DS239" s="151"/>
      <c r="DT239" s="151"/>
      <c r="DU239" s="151"/>
      <c r="DV239" s="151"/>
      <c r="DW239" s="151"/>
      <c r="DX239" s="151"/>
      <c r="DY239" s="151"/>
      <c r="DZ239" s="151"/>
      <c r="EA239" s="151"/>
      <c r="EB239" s="151"/>
      <c r="EC239" s="151"/>
      <c r="ED239" s="151"/>
      <c r="EE239" s="151"/>
      <c r="EF239" s="151"/>
      <c r="EG239" s="151"/>
      <c r="EH239" s="151"/>
      <c r="EI239" s="151"/>
      <c r="EJ239" s="151"/>
      <c r="EK239" s="151"/>
      <c r="EL239" s="151"/>
      <c r="EM239" s="151"/>
      <c r="EN239" s="151"/>
      <c r="EO239" s="151"/>
      <c r="EP239" s="151"/>
      <c r="EQ239" s="151"/>
      <c r="ER239" s="151"/>
      <c r="ES239" s="151"/>
      <c r="ET239" s="151"/>
      <c r="EU239" s="151"/>
      <c r="EV239" s="151"/>
      <c r="EW239" s="151"/>
    </row>
    <row r="240" spans="2:153" x14ac:dyDescent="0.25">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c r="AA240" s="151"/>
      <c r="AB240" s="151"/>
      <c r="AC240" s="151"/>
      <c r="AD240" s="151"/>
      <c r="AE240" s="151"/>
      <c r="AF240" s="151"/>
      <c r="AG240" s="151"/>
      <c r="AH240" s="151"/>
      <c r="AI240" s="151"/>
      <c r="AJ240" s="151"/>
      <c r="AK240" s="151"/>
      <c r="AL240" s="151"/>
      <c r="AM240" s="151"/>
      <c r="AN240" s="151"/>
      <c r="AO240" s="151"/>
      <c r="AP240" s="151"/>
      <c r="AQ240" s="151"/>
      <c r="AR240" s="151"/>
      <c r="AS240" s="151"/>
      <c r="AT240" s="151"/>
      <c r="AU240" s="151"/>
      <c r="AV240" s="151"/>
      <c r="AW240" s="151"/>
      <c r="AX240" s="151"/>
      <c r="AY240" s="151"/>
      <c r="AZ240" s="151"/>
      <c r="BA240" s="151"/>
      <c r="BB240" s="151"/>
      <c r="BC240" s="151"/>
      <c r="BD240" s="151"/>
      <c r="BE240" s="151"/>
      <c r="BF240" s="151"/>
      <c r="BG240" s="151"/>
      <c r="BH240" s="151"/>
      <c r="BI240" s="151"/>
      <c r="BJ240" s="151"/>
      <c r="BK240" s="151"/>
      <c r="BL240" s="151"/>
      <c r="BM240" s="151"/>
      <c r="BN240" s="151"/>
      <c r="BO240" s="151"/>
      <c r="BP240" s="151"/>
      <c r="BQ240" s="151"/>
      <c r="BR240" s="151"/>
      <c r="BS240" s="151"/>
      <c r="BT240" s="151"/>
      <c r="BU240" s="151"/>
      <c r="BV240" s="151"/>
      <c r="BW240" s="151"/>
      <c r="BX240" s="151"/>
      <c r="BY240" s="151"/>
      <c r="BZ240" s="151"/>
      <c r="CA240" s="151"/>
      <c r="CB240" s="151"/>
      <c r="CC240" s="151"/>
      <c r="CD240" s="151"/>
      <c r="CE240" s="151"/>
      <c r="CF240" s="151"/>
      <c r="CG240" s="151"/>
      <c r="CH240" s="151"/>
      <c r="CI240" s="151"/>
      <c r="CJ240" s="151"/>
      <c r="CK240" s="151"/>
      <c r="CL240" s="151"/>
      <c r="CM240" s="151"/>
      <c r="CN240" s="151"/>
      <c r="CO240" s="151"/>
      <c r="CP240" s="151"/>
      <c r="CQ240" s="151"/>
      <c r="CR240" s="151"/>
      <c r="CS240" s="151"/>
      <c r="CT240" s="151"/>
      <c r="CU240" s="151"/>
      <c r="CV240" s="151"/>
      <c r="CW240" s="151"/>
      <c r="CX240" s="151"/>
      <c r="CY240" s="151"/>
      <c r="CZ240" s="151"/>
      <c r="DA240" s="151"/>
      <c r="DB240" s="151"/>
      <c r="DC240" s="151"/>
      <c r="DD240" s="151"/>
      <c r="DE240" s="151"/>
      <c r="DF240" s="151"/>
      <c r="DG240" s="151"/>
      <c r="DH240" s="151"/>
      <c r="DI240" s="151"/>
      <c r="DJ240" s="151"/>
      <c r="DK240" s="151"/>
      <c r="DL240" s="151"/>
      <c r="DM240" s="151"/>
      <c r="DN240" s="151"/>
      <c r="DO240" s="151"/>
      <c r="DP240" s="151"/>
      <c r="DQ240" s="151"/>
      <c r="DR240" s="151"/>
      <c r="DS240" s="151"/>
      <c r="DT240" s="151"/>
      <c r="DU240" s="151"/>
      <c r="DV240" s="151"/>
      <c r="DW240" s="151"/>
      <c r="DX240" s="151"/>
      <c r="DY240" s="151"/>
      <c r="DZ240" s="151"/>
      <c r="EA240" s="151"/>
      <c r="EB240" s="151"/>
      <c r="EC240" s="151"/>
      <c r="ED240" s="151"/>
      <c r="EE240" s="151"/>
      <c r="EF240" s="151"/>
      <c r="EG240" s="151"/>
      <c r="EH240" s="151"/>
      <c r="EI240" s="151"/>
      <c r="EJ240" s="151"/>
      <c r="EK240" s="151"/>
      <c r="EL240" s="151"/>
      <c r="EM240" s="151"/>
      <c r="EN240" s="151"/>
      <c r="EO240" s="151"/>
      <c r="EP240" s="151"/>
      <c r="EQ240" s="151"/>
      <c r="ER240" s="151"/>
      <c r="ES240" s="151"/>
      <c r="ET240" s="151"/>
      <c r="EU240" s="151"/>
      <c r="EV240" s="151"/>
      <c r="EW240" s="151"/>
    </row>
    <row r="241" spans="2:153" x14ac:dyDescent="0.25">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1"/>
      <c r="AM241" s="151"/>
      <c r="AN241" s="151"/>
      <c r="AO241" s="151"/>
      <c r="AP241" s="151"/>
      <c r="AQ241" s="151"/>
      <c r="AR241" s="151"/>
      <c r="AS241" s="151"/>
      <c r="AT241" s="151"/>
      <c r="AU241" s="151"/>
      <c r="AV241" s="151"/>
      <c r="AW241" s="151"/>
      <c r="AX241" s="151"/>
      <c r="AY241" s="151"/>
      <c r="AZ241" s="151"/>
      <c r="BA241" s="151"/>
      <c r="BB241" s="151"/>
      <c r="BC241" s="151"/>
      <c r="BD241" s="151"/>
      <c r="BE241" s="151"/>
      <c r="BF241" s="151"/>
      <c r="BG241" s="151"/>
      <c r="BH241" s="151"/>
      <c r="BI241" s="151"/>
      <c r="BJ241" s="151"/>
      <c r="BK241" s="151"/>
      <c r="BL241" s="151"/>
      <c r="BM241" s="151"/>
      <c r="BN241" s="151"/>
      <c r="BO241" s="151"/>
      <c r="BP241" s="151"/>
      <c r="BQ241" s="151"/>
      <c r="BR241" s="151"/>
      <c r="BS241" s="151"/>
      <c r="BT241" s="151"/>
      <c r="BU241" s="151"/>
      <c r="BV241" s="151"/>
      <c r="BW241" s="151"/>
      <c r="BX241" s="151"/>
      <c r="BY241" s="151"/>
      <c r="BZ241" s="151"/>
      <c r="CA241" s="151"/>
      <c r="CB241" s="151"/>
      <c r="CC241" s="151"/>
      <c r="CD241" s="151"/>
      <c r="CE241" s="151"/>
      <c r="CF241" s="151"/>
      <c r="CG241" s="151"/>
      <c r="CH241" s="151"/>
      <c r="CI241" s="151"/>
      <c r="CJ241" s="151"/>
      <c r="CK241" s="151"/>
      <c r="CL241" s="151"/>
      <c r="CM241" s="151"/>
      <c r="CN241" s="151"/>
      <c r="CO241" s="151"/>
      <c r="CP241" s="151"/>
      <c r="CQ241" s="151"/>
      <c r="CR241" s="151"/>
      <c r="CS241" s="151"/>
      <c r="CT241" s="151"/>
      <c r="CU241" s="151"/>
      <c r="CV241" s="151"/>
      <c r="CW241" s="151"/>
      <c r="CX241" s="151"/>
      <c r="CY241" s="151"/>
      <c r="CZ241" s="151"/>
      <c r="DA241" s="151"/>
      <c r="DB241" s="151"/>
      <c r="DC241" s="151"/>
      <c r="DD241" s="151"/>
      <c r="DE241" s="151"/>
      <c r="DF241" s="151"/>
      <c r="DG241" s="151"/>
      <c r="DH241" s="151"/>
      <c r="DI241" s="151"/>
      <c r="DJ241" s="151"/>
      <c r="DK241" s="151"/>
      <c r="DL241" s="151"/>
      <c r="DM241" s="151"/>
      <c r="DN241" s="151"/>
      <c r="DO241" s="151"/>
      <c r="DP241" s="151"/>
      <c r="DQ241" s="151"/>
      <c r="DR241" s="151"/>
      <c r="DS241" s="151"/>
      <c r="DT241" s="151"/>
      <c r="DU241" s="151"/>
      <c r="DV241" s="151"/>
      <c r="DW241" s="151"/>
      <c r="DX241" s="151"/>
      <c r="DY241" s="151"/>
      <c r="DZ241" s="151"/>
      <c r="EA241" s="151"/>
      <c r="EB241" s="151"/>
      <c r="EC241" s="151"/>
      <c r="ED241" s="151"/>
      <c r="EE241" s="151"/>
      <c r="EF241" s="151"/>
      <c r="EG241" s="151"/>
      <c r="EH241" s="151"/>
      <c r="EI241" s="151"/>
      <c r="EJ241" s="151"/>
      <c r="EK241" s="151"/>
      <c r="EL241" s="151"/>
      <c r="EM241" s="151"/>
      <c r="EN241" s="151"/>
      <c r="EO241" s="151"/>
      <c r="EP241" s="151"/>
      <c r="EQ241" s="151"/>
      <c r="ER241" s="151"/>
      <c r="ES241" s="151"/>
      <c r="ET241" s="151"/>
      <c r="EU241" s="151"/>
      <c r="EV241" s="151"/>
      <c r="EW241" s="151"/>
    </row>
    <row r="242" spans="2:153" x14ac:dyDescent="0.25">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c r="AA242" s="151"/>
      <c r="AB242" s="151"/>
      <c r="AC242" s="151"/>
      <c r="AD242" s="151"/>
      <c r="AE242" s="151"/>
      <c r="AF242" s="151"/>
      <c r="AG242" s="151"/>
      <c r="AH242" s="151"/>
      <c r="AI242" s="151"/>
      <c r="AJ242" s="151"/>
      <c r="AK242" s="151"/>
      <c r="AL242" s="151"/>
      <c r="AM242" s="151"/>
      <c r="AN242" s="151"/>
      <c r="AO242" s="151"/>
      <c r="AP242" s="151"/>
      <c r="AQ242" s="151"/>
      <c r="AR242" s="151"/>
      <c r="AS242" s="151"/>
      <c r="AT242" s="151"/>
      <c r="AU242" s="151"/>
      <c r="AV242" s="151"/>
      <c r="AW242" s="151"/>
      <c r="AX242" s="151"/>
      <c r="AY242" s="151"/>
      <c r="AZ242" s="151"/>
      <c r="BA242" s="151"/>
      <c r="BB242" s="151"/>
      <c r="BC242" s="151"/>
      <c r="BD242" s="151"/>
      <c r="BE242" s="151"/>
      <c r="BF242" s="151"/>
      <c r="BG242" s="151"/>
      <c r="BH242" s="151"/>
      <c r="BI242" s="151"/>
      <c r="BJ242" s="151"/>
      <c r="BK242" s="151"/>
      <c r="BL242" s="151"/>
      <c r="BM242" s="151"/>
      <c r="BN242" s="151"/>
      <c r="BO242" s="151"/>
      <c r="BP242" s="151"/>
      <c r="BQ242" s="151"/>
      <c r="BR242" s="151"/>
      <c r="BS242" s="151"/>
      <c r="BT242" s="151"/>
      <c r="BU242" s="151"/>
      <c r="BV242" s="151"/>
      <c r="BW242" s="151"/>
      <c r="BX242" s="151"/>
      <c r="BY242" s="151"/>
      <c r="BZ242" s="151"/>
      <c r="CA242" s="151"/>
      <c r="CB242" s="151"/>
      <c r="CC242" s="151"/>
      <c r="CD242" s="151"/>
      <c r="CE242" s="151"/>
      <c r="CF242" s="151"/>
      <c r="CG242" s="151"/>
      <c r="CH242" s="151"/>
      <c r="CI242" s="151"/>
      <c r="CJ242" s="151"/>
      <c r="CK242" s="151"/>
      <c r="CL242" s="151"/>
      <c r="CM242" s="151"/>
      <c r="CN242" s="151"/>
      <c r="CO242" s="151"/>
      <c r="CP242" s="151"/>
      <c r="CQ242" s="151"/>
      <c r="CR242" s="151"/>
      <c r="CS242" s="151"/>
      <c r="CT242" s="151"/>
      <c r="CU242" s="151"/>
      <c r="CV242" s="151"/>
      <c r="CW242" s="151"/>
      <c r="CX242" s="151"/>
      <c r="CY242" s="151"/>
      <c r="CZ242" s="151"/>
      <c r="DA242" s="151"/>
      <c r="DB242" s="151"/>
      <c r="DC242" s="151"/>
      <c r="DD242" s="151"/>
      <c r="DE242" s="151"/>
      <c r="DF242" s="151"/>
      <c r="DG242" s="151"/>
      <c r="DH242" s="151"/>
      <c r="DI242" s="151"/>
      <c r="DJ242" s="151"/>
      <c r="DK242" s="151"/>
      <c r="DL242" s="151"/>
      <c r="DM242" s="151"/>
      <c r="DN242" s="151"/>
      <c r="DO242" s="151"/>
      <c r="DP242" s="151"/>
      <c r="DQ242" s="151"/>
      <c r="DR242" s="151"/>
      <c r="DS242" s="151"/>
      <c r="DT242" s="151"/>
      <c r="DU242" s="151"/>
      <c r="DV242" s="151"/>
      <c r="DW242" s="151"/>
      <c r="DX242" s="151"/>
      <c r="DY242" s="151"/>
      <c r="DZ242" s="151"/>
      <c r="EA242" s="151"/>
      <c r="EB242" s="151"/>
      <c r="EC242" s="151"/>
      <c r="ED242" s="151"/>
      <c r="EE242" s="151"/>
      <c r="EF242" s="151"/>
      <c r="EG242" s="151"/>
      <c r="EH242" s="151"/>
      <c r="EI242" s="151"/>
      <c r="EJ242" s="151"/>
      <c r="EK242" s="151"/>
      <c r="EL242" s="151"/>
      <c r="EM242" s="151"/>
      <c r="EN242" s="151"/>
      <c r="EO242" s="151"/>
      <c r="EP242" s="151"/>
      <c r="EQ242" s="151"/>
      <c r="ER242" s="151"/>
      <c r="ES242" s="151"/>
      <c r="ET242" s="151"/>
      <c r="EU242" s="151"/>
      <c r="EV242" s="151"/>
      <c r="EW242" s="151"/>
    </row>
    <row r="243" spans="2:153" x14ac:dyDescent="0.25">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c r="AA243" s="151"/>
      <c r="AB243" s="151"/>
      <c r="AC243" s="151"/>
      <c r="AD243" s="151"/>
      <c r="AE243" s="151"/>
      <c r="AF243" s="151"/>
      <c r="AG243" s="151"/>
      <c r="AH243" s="151"/>
      <c r="AI243" s="151"/>
      <c r="AJ243" s="151"/>
      <c r="AK243" s="151"/>
      <c r="AL243" s="151"/>
      <c r="AM243" s="151"/>
      <c r="AN243" s="151"/>
      <c r="AO243" s="151"/>
      <c r="AP243" s="151"/>
      <c r="AQ243" s="151"/>
      <c r="AR243" s="151"/>
      <c r="AS243" s="151"/>
      <c r="AT243" s="151"/>
      <c r="AU243" s="151"/>
      <c r="AV243" s="151"/>
      <c r="AW243" s="151"/>
      <c r="AX243" s="151"/>
      <c r="AY243" s="151"/>
      <c r="AZ243" s="151"/>
      <c r="BA243" s="151"/>
      <c r="BB243" s="151"/>
      <c r="BC243" s="151"/>
      <c r="BD243" s="151"/>
      <c r="BE243" s="151"/>
      <c r="BF243" s="151"/>
      <c r="BG243" s="151"/>
      <c r="BH243" s="151"/>
      <c r="BI243" s="151"/>
      <c r="BJ243" s="151"/>
      <c r="BK243" s="151"/>
      <c r="BL243" s="151"/>
      <c r="BM243" s="151"/>
      <c r="BN243" s="151"/>
      <c r="BO243" s="151"/>
      <c r="BP243" s="151"/>
      <c r="BQ243" s="151"/>
      <c r="BR243" s="151"/>
      <c r="BS243" s="151"/>
      <c r="BT243" s="151"/>
      <c r="BU243" s="151"/>
      <c r="BV243" s="151"/>
      <c r="BW243" s="151"/>
      <c r="BX243" s="151"/>
      <c r="BY243" s="151"/>
      <c r="BZ243" s="151"/>
      <c r="CA243" s="151"/>
      <c r="CB243" s="151"/>
      <c r="CC243" s="151"/>
      <c r="CD243" s="151"/>
      <c r="CE243" s="151"/>
      <c r="CF243" s="151"/>
      <c r="CG243" s="151"/>
      <c r="CH243" s="151"/>
      <c r="CI243" s="151"/>
      <c r="CJ243" s="151"/>
      <c r="CK243" s="151"/>
      <c r="CL243" s="151"/>
      <c r="CM243" s="151"/>
      <c r="CN243" s="151"/>
      <c r="CO243" s="151"/>
      <c r="CP243" s="151"/>
      <c r="CQ243" s="151"/>
      <c r="CR243" s="151"/>
      <c r="CS243" s="151"/>
      <c r="CT243" s="151"/>
      <c r="CU243" s="151"/>
      <c r="CV243" s="151"/>
      <c r="CW243" s="151"/>
      <c r="CX243" s="151"/>
      <c r="CY243" s="151"/>
      <c r="CZ243" s="151"/>
      <c r="DA243" s="151"/>
      <c r="DB243" s="151"/>
      <c r="DC243" s="151"/>
      <c r="DD243" s="151"/>
      <c r="DE243" s="151"/>
      <c r="DF243" s="151"/>
      <c r="DG243" s="151"/>
      <c r="DH243" s="151"/>
      <c r="DI243" s="151"/>
      <c r="DJ243" s="151"/>
      <c r="DK243" s="151"/>
      <c r="DL243" s="151"/>
      <c r="DM243" s="151"/>
      <c r="DN243" s="151"/>
      <c r="DO243" s="151"/>
      <c r="DP243" s="151"/>
      <c r="DQ243" s="151"/>
      <c r="DR243" s="151"/>
      <c r="DS243" s="151"/>
      <c r="DT243" s="151"/>
      <c r="DU243" s="151"/>
      <c r="DV243" s="151"/>
      <c r="DW243" s="151"/>
      <c r="DX243" s="151"/>
      <c r="DY243" s="151"/>
      <c r="DZ243" s="151"/>
      <c r="EA243" s="151"/>
      <c r="EB243" s="151"/>
      <c r="EC243" s="151"/>
      <c r="ED243" s="151"/>
      <c r="EE243" s="151"/>
      <c r="EF243" s="151"/>
      <c r="EG243" s="151"/>
      <c r="EH243" s="151"/>
      <c r="EI243" s="151"/>
      <c r="EJ243" s="151"/>
      <c r="EK243" s="151"/>
      <c r="EL243" s="151"/>
      <c r="EM243" s="151"/>
      <c r="EN243" s="151"/>
      <c r="EO243" s="151"/>
      <c r="EP243" s="151"/>
      <c r="EQ243" s="151"/>
      <c r="ER243" s="151"/>
      <c r="ES243" s="151"/>
      <c r="ET243" s="151"/>
      <c r="EU243" s="151"/>
      <c r="EV243" s="151"/>
      <c r="EW243" s="151"/>
    </row>
  </sheetData>
  <mergeCells count="22">
    <mergeCell ref="B2:D2"/>
    <mergeCell ref="B5:B8"/>
    <mergeCell ref="B10:B16"/>
    <mergeCell ref="B18:B21"/>
    <mergeCell ref="B23:B28"/>
    <mergeCell ref="B3:D3"/>
    <mergeCell ref="B4:D4"/>
    <mergeCell ref="C5:D8"/>
    <mergeCell ref="B9:D9"/>
    <mergeCell ref="C10:D16"/>
    <mergeCell ref="B17:D17"/>
    <mergeCell ref="C18:D21"/>
    <mergeCell ref="B22:D22"/>
    <mergeCell ref="C23:D28"/>
    <mergeCell ref="B29:D29"/>
    <mergeCell ref="C30:D34"/>
    <mergeCell ref="B35:D35"/>
    <mergeCell ref="C36:D36"/>
    <mergeCell ref="C37:D37"/>
    <mergeCell ref="B36:B38"/>
    <mergeCell ref="C38:D38"/>
    <mergeCell ref="B30:B34"/>
  </mergeCells>
  <pageMargins left="0.35433070866141736" right="0.31496062992125984" top="0.59055118110236227" bottom="0.74803149606299213" header="0.27559055118110237" footer="0.35433070866141736"/>
  <pageSetup paperSize="9" scale="60" orientation="landscape" r:id="rId1"/>
  <headerFooter alignWithMargins="0">
    <oddFooter>&amp;RMetadata   &amp;P/&amp;N</oddFooter>
  </headerFooter>
  <rowBreaks count="1" manualBreakCount="1">
    <brk id="21"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Yes">
                <anchor moveWithCells="1">
                  <from>
                    <xdr:col>2</xdr:col>
                    <xdr:colOff>129540</xdr:colOff>
                    <xdr:row>4</xdr:row>
                    <xdr:rowOff>167640</xdr:rowOff>
                  </from>
                  <to>
                    <xdr:col>2</xdr:col>
                    <xdr:colOff>800100</xdr:colOff>
                    <xdr:row>6</xdr:row>
                    <xdr:rowOff>15240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129540</xdr:colOff>
                    <xdr:row>6</xdr:row>
                    <xdr:rowOff>38100</xdr:rowOff>
                  </from>
                  <to>
                    <xdr:col>2</xdr:col>
                    <xdr:colOff>1714500</xdr:colOff>
                    <xdr:row>7</xdr:row>
                    <xdr:rowOff>60960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114300</xdr:colOff>
                    <xdr:row>10</xdr:row>
                    <xdr:rowOff>22860</xdr:rowOff>
                  </from>
                  <to>
                    <xdr:col>2</xdr:col>
                    <xdr:colOff>1447800</xdr:colOff>
                    <xdr:row>10</xdr:row>
                    <xdr:rowOff>182880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114300</xdr:colOff>
                    <xdr:row>11</xdr:row>
                    <xdr:rowOff>15240</xdr:rowOff>
                  </from>
                  <to>
                    <xdr:col>2</xdr:col>
                    <xdr:colOff>1508760</xdr:colOff>
                    <xdr:row>12</xdr:row>
                    <xdr:rowOff>15240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114300</xdr:colOff>
                    <xdr:row>12</xdr:row>
                    <xdr:rowOff>30480</xdr:rowOff>
                  </from>
                  <to>
                    <xdr:col>2</xdr:col>
                    <xdr:colOff>1562100</xdr:colOff>
                    <xdr:row>12</xdr:row>
                    <xdr:rowOff>190500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114300</xdr:colOff>
                    <xdr:row>13</xdr:row>
                    <xdr:rowOff>22860</xdr:rowOff>
                  </from>
                  <to>
                    <xdr:col>2</xdr:col>
                    <xdr:colOff>1866900</xdr:colOff>
                    <xdr:row>14</xdr:row>
                    <xdr:rowOff>22860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114300</xdr:colOff>
                    <xdr:row>14</xdr:row>
                    <xdr:rowOff>22860</xdr:rowOff>
                  </from>
                  <to>
                    <xdr:col>2</xdr:col>
                    <xdr:colOff>1516380</xdr:colOff>
                    <xdr:row>15</xdr:row>
                    <xdr:rowOff>15240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114300</xdr:colOff>
                    <xdr:row>18</xdr:row>
                    <xdr:rowOff>22860</xdr:rowOff>
                  </from>
                  <to>
                    <xdr:col>2</xdr:col>
                    <xdr:colOff>1516380</xdr:colOff>
                    <xdr:row>18</xdr:row>
                    <xdr:rowOff>182880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114300</xdr:colOff>
                    <xdr:row>19</xdr:row>
                    <xdr:rowOff>22860</xdr:rowOff>
                  </from>
                  <to>
                    <xdr:col>2</xdr:col>
                    <xdr:colOff>1516380</xdr:colOff>
                    <xdr:row>20</xdr:row>
                    <xdr:rowOff>15240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114300</xdr:colOff>
                    <xdr:row>23</xdr:row>
                    <xdr:rowOff>22860</xdr:rowOff>
                  </from>
                  <to>
                    <xdr:col>2</xdr:col>
                    <xdr:colOff>1516380</xdr:colOff>
                    <xdr:row>23</xdr:row>
                    <xdr:rowOff>182880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114300</xdr:colOff>
                    <xdr:row>24</xdr:row>
                    <xdr:rowOff>22860</xdr:rowOff>
                  </from>
                  <to>
                    <xdr:col>2</xdr:col>
                    <xdr:colOff>1516380</xdr:colOff>
                    <xdr:row>25</xdr:row>
                    <xdr:rowOff>22860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2</xdr:col>
                    <xdr:colOff>114300</xdr:colOff>
                    <xdr:row>26</xdr:row>
                    <xdr:rowOff>22860</xdr:rowOff>
                  </from>
                  <to>
                    <xdr:col>2</xdr:col>
                    <xdr:colOff>1516380</xdr:colOff>
                    <xdr:row>27</xdr:row>
                    <xdr:rowOff>15240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2</xdr:col>
                    <xdr:colOff>114300</xdr:colOff>
                    <xdr:row>25</xdr:row>
                    <xdr:rowOff>22860</xdr:rowOff>
                  </from>
                  <to>
                    <xdr:col>2</xdr:col>
                    <xdr:colOff>1927860</xdr:colOff>
                    <xdr:row>26</xdr:row>
                    <xdr:rowOff>22860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2</xdr:col>
                    <xdr:colOff>114300</xdr:colOff>
                    <xdr:row>30</xdr:row>
                    <xdr:rowOff>22860</xdr:rowOff>
                  </from>
                  <to>
                    <xdr:col>2</xdr:col>
                    <xdr:colOff>1516380</xdr:colOff>
                    <xdr:row>31</xdr:row>
                    <xdr:rowOff>22860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2</xdr:col>
                    <xdr:colOff>114300</xdr:colOff>
                    <xdr:row>31</xdr:row>
                    <xdr:rowOff>22860</xdr:rowOff>
                  </from>
                  <to>
                    <xdr:col>2</xdr:col>
                    <xdr:colOff>1516380</xdr:colOff>
                    <xdr:row>32</xdr:row>
                    <xdr:rowOff>22860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2</xdr:col>
                    <xdr:colOff>114300</xdr:colOff>
                    <xdr:row>33</xdr:row>
                    <xdr:rowOff>0</xdr:rowOff>
                  </from>
                  <to>
                    <xdr:col>2</xdr:col>
                    <xdr:colOff>1516380</xdr:colOff>
                    <xdr:row>33</xdr:row>
                    <xdr:rowOff>297180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2</xdr:col>
                    <xdr:colOff>114300</xdr:colOff>
                    <xdr:row>32</xdr:row>
                    <xdr:rowOff>22860</xdr:rowOff>
                  </from>
                  <to>
                    <xdr:col>2</xdr:col>
                    <xdr:colOff>1927860</xdr:colOff>
                    <xdr:row>33</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  </vt:lpstr>
      <vt:lpstr>INSTRUCTIONS</vt:lpstr>
      <vt:lpstr>DEFINITIONS</vt:lpstr>
      <vt:lpstr>1-CAPACITY</vt:lpstr>
      <vt:lpstr>CAP Verify</vt:lpstr>
      <vt:lpstr>2-PRODUCTION</vt:lpstr>
      <vt:lpstr>PROD Verify</vt:lpstr>
      <vt:lpstr>3-RECOVERED PAPER</vt:lpstr>
      <vt:lpstr>METADATA</vt:lpstr>
      <vt:lpstr>FEEDBACK</vt:lpstr>
      <vt:lpstr>'1-CAPACITY'!\C</vt:lpstr>
      <vt:lpstr>'2-PRODUCTION'!\P</vt:lpstr>
      <vt:lpstr>'1-CAPACITY'!Print_Area</vt:lpstr>
      <vt:lpstr>'2-PRODUCTION'!Print_Area</vt:lpstr>
      <vt:lpstr>'3-RECOVERED PAPER'!Print_Area</vt:lpstr>
      <vt:lpstr>'COVER  '!Print_Area</vt:lpstr>
      <vt:lpstr>DEFINITIONS!Print_Area</vt:lpstr>
      <vt:lpstr>INSTRUCTIONS!Print_Area</vt:lpstr>
      <vt:lpstr>METADATA!Print_Area</vt:lpstr>
      <vt:lpstr>'1-CAPACITY'!PRINT_AREA_MI</vt:lpstr>
      <vt:lpstr>METADATA!Print_Titles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2021-03-23T11:16:37Z</dcterms:modified>
</cp:coreProperties>
</file>