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codeName="ThisWorkbook" hidePivotFieldList="1"/>
  <mc:AlternateContent xmlns:mc="http://schemas.openxmlformats.org/markup-compatibility/2006">
    <mc:Choice Requires="x15">
      <x15ac:absPath xmlns:x15ac="http://schemas.microsoft.com/office/spreadsheetml/2010/11/ac" url="C:\Users\MIKECZ\NFIS\Fleet\MOD5_FF_questionnaires_generation\FF_forms\"/>
    </mc:Choice>
  </mc:AlternateContent>
  <xr:revisionPtr revIDLastSave="0" documentId="8_{085E4D4D-5459-4B69-8C90-9BD9F74B5D2C}" xr6:coauthVersionLast="47" xr6:coauthVersionMax="47" xr10:uidLastSave="{00000000-0000-0000-0000-000000000000}"/>
  <bookViews>
    <workbookView xWindow="-120" yWindow="-120" windowWidth="29040" windowHeight="15840" tabRatio="898" xr2:uid="{00000000-000D-0000-FFFF-FFFF00000000}"/>
  </bookViews>
  <sheets>
    <sheet name="Portada" sheetId="25" r:id="rId1"/>
    <sheet name="Instrucciones" sheetId="12" r:id="rId2"/>
    <sheet name="Definiciones" sheetId="24" r:id="rId3"/>
    <sheet name="Summary Chart" sheetId="14" r:id="rId4"/>
    <sheet name="Review 1995-2022" sheetId="28" r:id="rId5"/>
    <sheet name="Con Cubierta 2023" sheetId="26" r:id="rId6"/>
    <sheet name="Sin Cubierta 2023" sheetId="27" r:id="rId7"/>
    <sheet name="Metadatos" sheetId="22" r:id="rId8"/>
    <sheet name="Evaluación de la calidad" sheetId="23" r:id="rId9"/>
    <sheet name="Validation" sheetId="18" state="hidden" r:id="rId10"/>
  </sheets>
  <definedNames>
    <definedName name="Con_cubierta">Validation!$A$8:$A$17</definedName>
    <definedName name="Desconocido">Validation!$C$8:$C$24</definedName>
    <definedName name="_xlnm.Print_Area" localSheetId="5">'Con Cubierta 2023'!$A$1:$AM$47</definedName>
    <definedName name="_xlnm.Print_Area" localSheetId="6">'Sin Cubierta 2023'!$A$1:$AL$36</definedName>
    <definedName name="_xlnm.Print_Titles" localSheetId="5">'Con Cubierta 2023'!$A:$C,'Con Cubierta 2023'!$1:$12</definedName>
    <definedName name="_xlnm.Print_Titles" localSheetId="6">'Sin Cubierta 2023'!$A:$B,'Sin Cubierta 2023'!$1:$11</definedName>
    <definedName name="Sin_cubierta">Validation!$B$8:$B$17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7" i="14" l="1" a="1"/>
  <c r="C7" i="14" s="1"/>
  <c r="AD9" i="14" a="1"/>
  <c r="AD9" i="14" s="1"/>
  <c r="AD8" i="14" a="1"/>
  <c r="AD8" i="14" s="1"/>
  <c r="AD7" i="14" a="1"/>
  <c r="AD7" i="14" s="1"/>
  <c r="AC9" i="14" a="1"/>
  <c r="AC9" i="14" s="1"/>
  <c r="AB9" i="14" a="1"/>
  <c r="AB9" i="14" s="1"/>
  <c r="AA9" i="14" a="1"/>
  <c r="AA9" i="14" s="1"/>
  <c r="Z9" i="14" a="1"/>
  <c r="Z9" i="14" s="1"/>
  <c r="Y9" i="14" a="1"/>
  <c r="Y9" i="14" s="1"/>
  <c r="X9" i="14" a="1"/>
  <c r="X9" i="14" s="1"/>
  <c r="W9" i="14" a="1"/>
  <c r="W9" i="14" s="1"/>
  <c r="V9" i="14" a="1"/>
  <c r="V9" i="14" s="1"/>
  <c r="U9" i="14" a="1"/>
  <c r="U9" i="14" s="1"/>
  <c r="T9" i="14" a="1"/>
  <c r="T9" i="14" s="1"/>
  <c r="S9" i="14" a="1"/>
  <c r="S9" i="14" s="1"/>
  <c r="R9" i="14" a="1"/>
  <c r="R9" i="14" s="1"/>
  <c r="Q9" i="14" a="1"/>
  <c r="Q9" i="14" s="1"/>
  <c r="P9" i="14" a="1"/>
  <c r="P9" i="14" s="1"/>
  <c r="O9" i="14" a="1"/>
  <c r="O9" i="14" s="1"/>
  <c r="N9" i="14" a="1"/>
  <c r="N9" i="14" s="1"/>
  <c r="M9" i="14" a="1"/>
  <c r="M9" i="14" s="1"/>
  <c r="L9" i="14" a="1"/>
  <c r="L9" i="14" s="1"/>
  <c r="K9" i="14" a="1"/>
  <c r="K9" i="14" s="1"/>
  <c r="J9" i="14" a="1"/>
  <c r="J9" i="14" s="1"/>
  <c r="I9" i="14" a="1"/>
  <c r="I9" i="14" s="1"/>
  <c r="H9" i="14" a="1"/>
  <c r="H9" i="14" s="1"/>
  <c r="G9" i="14" a="1"/>
  <c r="G9" i="14" s="1"/>
  <c r="F9" i="14" a="1"/>
  <c r="F9" i="14" s="1"/>
  <c r="E9" i="14" a="1"/>
  <c r="E9" i="14" s="1"/>
  <c r="D9" i="14" a="1"/>
  <c r="D9" i="14" s="1"/>
  <c r="C9" i="14" a="1"/>
  <c r="C9" i="14" s="1"/>
  <c r="AC8" i="14" a="1"/>
  <c r="AC8" i="14" s="1"/>
  <c r="AC7" i="14" a="1"/>
  <c r="AC7" i="14" s="1"/>
  <c r="AB7" i="14" a="1"/>
  <c r="AB7" i="14" s="1"/>
  <c r="AB8" i="14" a="1"/>
  <c r="AB8" i="14" s="1"/>
  <c r="AA8" i="14" a="1"/>
  <c r="AA8" i="14" s="1"/>
  <c r="Z7" i="14" a="1"/>
  <c r="Z7" i="14" s="1"/>
  <c r="AA7" i="14" a="1"/>
  <c r="AA7" i="14" s="1"/>
  <c r="Z8" i="14" a="1"/>
  <c r="Z8" i="14" s="1"/>
  <c r="D43" i="26" l="1"/>
  <c r="AJ12" i="27"/>
  <c r="AI35" i="27"/>
  <c r="AH35" i="27"/>
  <c r="AG35" i="27"/>
  <c r="AF35" i="27"/>
  <c r="AE35" i="27"/>
  <c r="AD35" i="27"/>
  <c r="AC35" i="27"/>
  <c r="AB35" i="27"/>
  <c r="AA35" i="27"/>
  <c r="Z35" i="27"/>
  <c r="Y35" i="27"/>
  <c r="X35" i="27"/>
  <c r="W35" i="27"/>
  <c r="V35" i="27"/>
  <c r="U35" i="27"/>
  <c r="T35" i="27"/>
  <c r="S35" i="27"/>
  <c r="R35" i="27"/>
  <c r="Q35" i="27"/>
  <c r="P35" i="27"/>
  <c r="O35" i="27"/>
  <c r="N35" i="27"/>
  <c r="M35" i="27"/>
  <c r="L35" i="27"/>
  <c r="K35" i="27"/>
  <c r="J35" i="27"/>
  <c r="I35" i="27"/>
  <c r="H35" i="27"/>
  <c r="G35" i="27"/>
  <c r="F35" i="27"/>
  <c r="E35" i="27"/>
  <c r="D35" i="27"/>
  <c r="AI34" i="27"/>
  <c r="AH34" i="27"/>
  <c r="AG34" i="27"/>
  <c r="AF34" i="27"/>
  <c r="AE34" i="27"/>
  <c r="AD34" i="27"/>
  <c r="AC34" i="27"/>
  <c r="AB34" i="27"/>
  <c r="AA34" i="27"/>
  <c r="Z34" i="27"/>
  <c r="Y34" i="27"/>
  <c r="X34" i="27"/>
  <c r="W34" i="27"/>
  <c r="V34" i="27"/>
  <c r="U34" i="27"/>
  <c r="T34" i="27"/>
  <c r="S34" i="27"/>
  <c r="R34" i="27"/>
  <c r="Q34" i="27"/>
  <c r="P34" i="27"/>
  <c r="O34" i="27"/>
  <c r="N34" i="27"/>
  <c r="M34" i="27"/>
  <c r="L34" i="27"/>
  <c r="K34" i="27"/>
  <c r="J34" i="27"/>
  <c r="I34" i="27"/>
  <c r="H34" i="27"/>
  <c r="G34" i="27"/>
  <c r="F34" i="27"/>
  <c r="E34" i="27"/>
  <c r="D34" i="27"/>
  <c r="AI33" i="27"/>
  <c r="AH33" i="27"/>
  <c r="AG33" i="27"/>
  <c r="AF33" i="27"/>
  <c r="AE33" i="27"/>
  <c r="AD33" i="27"/>
  <c r="AC33" i="27"/>
  <c r="AB33" i="27"/>
  <c r="AA33" i="27"/>
  <c r="Z33" i="27"/>
  <c r="Y33" i="27"/>
  <c r="X33" i="27"/>
  <c r="W33" i="27"/>
  <c r="V33" i="27"/>
  <c r="U33" i="27"/>
  <c r="T33" i="27"/>
  <c r="S33" i="27"/>
  <c r="R33" i="27"/>
  <c r="Q33" i="27"/>
  <c r="P33" i="27"/>
  <c r="O33" i="27"/>
  <c r="N33" i="27"/>
  <c r="M33" i="27"/>
  <c r="L33" i="27"/>
  <c r="K33" i="27"/>
  <c r="J33" i="27"/>
  <c r="I33" i="27"/>
  <c r="H33" i="27"/>
  <c r="G33" i="27"/>
  <c r="F33" i="27"/>
  <c r="E33" i="27"/>
  <c r="D33" i="27"/>
  <c r="C34" i="27"/>
  <c r="C35" i="27"/>
  <c r="C33" i="27"/>
  <c r="AL32" i="27"/>
  <c r="AK32" i="27"/>
  <c r="AJ32" i="27"/>
  <c r="AL31" i="27"/>
  <c r="AK31" i="27"/>
  <c r="AJ31" i="27"/>
  <c r="AL30" i="27"/>
  <c r="AK30" i="27"/>
  <c r="AJ30" i="27"/>
  <c r="AL29" i="27"/>
  <c r="AK29" i="27"/>
  <c r="AJ29" i="27"/>
  <c r="AL28" i="27"/>
  <c r="AK28" i="27"/>
  <c r="AJ28" i="27"/>
  <c r="AL27" i="27"/>
  <c r="AK27" i="27"/>
  <c r="AJ27" i="27"/>
  <c r="AL26" i="27"/>
  <c r="AK26" i="27"/>
  <c r="AJ26" i="27"/>
  <c r="AL25" i="27"/>
  <c r="AK25" i="27"/>
  <c r="AJ25" i="27"/>
  <c r="AL24" i="27"/>
  <c r="AK24" i="27"/>
  <c r="AJ24" i="27"/>
  <c r="AL23" i="27"/>
  <c r="AK23" i="27"/>
  <c r="AJ23" i="27"/>
  <c r="AL22" i="27"/>
  <c r="AK22" i="27"/>
  <c r="AJ22" i="27"/>
  <c r="AL21" i="27"/>
  <c r="AK21" i="27"/>
  <c r="AJ21" i="27"/>
  <c r="AL20" i="27"/>
  <c r="AK20" i="27"/>
  <c r="AJ20" i="27"/>
  <c r="AL19" i="27"/>
  <c r="AK19" i="27"/>
  <c r="AJ19" i="27"/>
  <c r="AL18" i="27"/>
  <c r="AK18" i="27"/>
  <c r="AJ18" i="27"/>
  <c r="AL17" i="27"/>
  <c r="AK17" i="27"/>
  <c r="AJ17" i="27"/>
  <c r="AL16" i="27"/>
  <c r="AK16" i="27"/>
  <c r="AJ16" i="27"/>
  <c r="AL15" i="27"/>
  <c r="AK15" i="27"/>
  <c r="AJ15" i="27"/>
  <c r="AL14" i="27"/>
  <c r="AK14" i="27"/>
  <c r="AJ14" i="27"/>
  <c r="AL13" i="27"/>
  <c r="AK13" i="27"/>
  <c r="AJ13" i="27"/>
  <c r="AL12" i="27"/>
  <c r="AK12" i="27"/>
  <c r="AK44" i="26"/>
  <c r="AL43" i="26"/>
  <c r="AM42" i="26"/>
  <c r="AL42" i="26"/>
  <c r="AK42" i="26"/>
  <c r="AM41" i="26"/>
  <c r="AL41" i="26"/>
  <c r="AK41" i="26"/>
  <c r="AM40" i="26"/>
  <c r="AL40" i="26"/>
  <c r="AK40" i="26"/>
  <c r="AM39" i="26"/>
  <c r="AL39" i="26"/>
  <c r="AK39" i="26"/>
  <c r="AM38" i="26"/>
  <c r="AL38" i="26"/>
  <c r="AK38" i="26"/>
  <c r="AM37" i="26"/>
  <c r="AL37" i="26"/>
  <c r="AK37" i="26"/>
  <c r="AM36" i="26"/>
  <c r="AL36" i="26"/>
  <c r="AK36" i="26"/>
  <c r="AM35" i="26"/>
  <c r="AL35" i="26"/>
  <c r="AK35" i="26"/>
  <c r="AM34" i="26"/>
  <c r="AL34" i="26"/>
  <c r="AK34" i="26"/>
  <c r="AM33" i="26"/>
  <c r="AL33" i="26"/>
  <c r="AK33" i="26"/>
  <c r="AM32" i="26"/>
  <c r="AL32" i="26"/>
  <c r="AK32" i="26"/>
  <c r="AM31" i="26"/>
  <c r="AL31" i="26"/>
  <c r="AK31" i="26"/>
  <c r="AM30" i="26"/>
  <c r="AL30" i="26"/>
  <c r="AK30" i="26"/>
  <c r="AM29" i="26"/>
  <c r="AL29" i="26"/>
  <c r="AK29" i="26"/>
  <c r="AM28" i="26"/>
  <c r="AL28" i="26"/>
  <c r="AK28" i="26"/>
  <c r="AM27" i="26"/>
  <c r="AL27" i="26"/>
  <c r="AK27" i="26"/>
  <c r="AM26" i="26"/>
  <c r="AL26" i="26"/>
  <c r="AK26" i="26"/>
  <c r="AM25" i="26"/>
  <c r="AL25" i="26"/>
  <c r="AK25" i="26"/>
  <c r="AM24" i="26"/>
  <c r="AL24" i="26"/>
  <c r="AK24" i="26"/>
  <c r="AM23" i="26"/>
  <c r="AL23" i="26"/>
  <c r="AK23" i="26"/>
  <c r="AM22" i="26"/>
  <c r="AL22" i="26"/>
  <c r="AK22" i="26"/>
  <c r="AM21" i="26"/>
  <c r="AL21" i="26"/>
  <c r="AK21" i="26"/>
  <c r="AM20" i="26"/>
  <c r="AL20" i="26"/>
  <c r="AK20" i="26"/>
  <c r="AM19" i="26"/>
  <c r="AL19" i="26"/>
  <c r="AK19" i="26"/>
  <c r="AM18" i="26"/>
  <c r="AL18" i="26"/>
  <c r="AK18" i="26"/>
  <c r="AM17" i="26"/>
  <c r="AL17" i="26"/>
  <c r="AK17" i="26"/>
  <c r="AM16" i="26"/>
  <c r="AL16" i="26"/>
  <c r="AK16" i="26"/>
  <c r="AM15" i="26"/>
  <c r="AL15" i="26"/>
  <c r="AK15" i="26"/>
  <c r="AM14" i="26"/>
  <c r="AL14" i="26"/>
  <c r="AK14" i="26"/>
  <c r="AM13" i="26"/>
  <c r="AL13" i="26"/>
  <c r="AK13" i="26"/>
  <c r="AJ45" i="26"/>
  <c r="AI45" i="26"/>
  <c r="AH45" i="26"/>
  <c r="AG45" i="26"/>
  <c r="AF45" i="26"/>
  <c r="AE45" i="26"/>
  <c r="AD45" i="26"/>
  <c r="AM45" i="26" s="1"/>
  <c r="AC45" i="26"/>
  <c r="AL45" i="26" s="1"/>
  <c r="AB45" i="26"/>
  <c r="AK45" i="26" s="1"/>
  <c r="AA45" i="26"/>
  <c r="Z45" i="26"/>
  <c r="Y45" i="26"/>
  <c r="X45" i="26"/>
  <c r="W45" i="26"/>
  <c r="V45" i="26"/>
  <c r="U45" i="26"/>
  <c r="T45" i="26"/>
  <c r="S45" i="26"/>
  <c r="R45" i="26"/>
  <c r="Q45" i="26"/>
  <c r="P45" i="26"/>
  <c r="O45" i="26"/>
  <c r="N45" i="26"/>
  <c r="M45" i="26"/>
  <c r="L45" i="26"/>
  <c r="K45" i="26"/>
  <c r="J45" i="26"/>
  <c r="I45" i="26"/>
  <c r="H45" i="26"/>
  <c r="G45" i="26"/>
  <c r="F45" i="26"/>
  <c r="E45" i="26"/>
  <c r="D45" i="26"/>
  <c r="AJ44" i="26"/>
  <c r="AI44" i="26"/>
  <c r="AH44" i="26"/>
  <c r="AG44" i="26"/>
  <c r="AF44" i="26"/>
  <c r="AE44" i="26"/>
  <c r="AD44" i="26"/>
  <c r="AM44" i="26" s="1"/>
  <c r="AC44" i="26"/>
  <c r="AL44" i="26" s="1"/>
  <c r="AB44" i="26"/>
  <c r="AA44" i="26"/>
  <c r="Z44" i="26"/>
  <c r="Y44" i="26"/>
  <c r="X44" i="26"/>
  <c r="W44" i="26"/>
  <c r="V44" i="26"/>
  <c r="U44" i="26"/>
  <c r="T44" i="26"/>
  <c r="S44" i="26"/>
  <c r="R44" i="26"/>
  <c r="Q44" i="26"/>
  <c r="P44" i="26"/>
  <c r="O44" i="26"/>
  <c r="N44" i="26"/>
  <c r="M44" i="26"/>
  <c r="L44" i="26"/>
  <c r="K44" i="26"/>
  <c r="J44" i="26"/>
  <c r="I44" i="26"/>
  <c r="H44" i="26"/>
  <c r="G44" i="26"/>
  <c r="F44" i="26"/>
  <c r="E44" i="26"/>
  <c r="D44" i="26"/>
  <c r="AJ43" i="26"/>
  <c r="AI43" i="26"/>
  <c r="AH43" i="26"/>
  <c r="AG43" i="26"/>
  <c r="AF43" i="26"/>
  <c r="AE43" i="26"/>
  <c r="AD43" i="26"/>
  <c r="AC43" i="26"/>
  <c r="AB43" i="26"/>
  <c r="AA43" i="26"/>
  <c r="Z43" i="26"/>
  <c r="Y43" i="26"/>
  <c r="X43" i="26"/>
  <c r="W43" i="26"/>
  <c r="V43" i="26"/>
  <c r="U43" i="26"/>
  <c r="T43" i="26"/>
  <c r="S43" i="26"/>
  <c r="R43" i="26"/>
  <c r="Q43" i="26"/>
  <c r="P43" i="26"/>
  <c r="O43" i="26"/>
  <c r="N43" i="26"/>
  <c r="M43" i="26"/>
  <c r="L43" i="26"/>
  <c r="K43" i="26"/>
  <c r="J43" i="26"/>
  <c r="I43" i="26"/>
  <c r="H43" i="26"/>
  <c r="G43" i="26"/>
  <c r="F43" i="26"/>
  <c r="E43" i="26"/>
  <c r="C8" i="14" a="1"/>
  <c r="C8" i="14" s="1"/>
  <c r="D8" i="14" a="1"/>
  <c r="D8" i="14" s="1"/>
  <c r="E8" i="14" a="1"/>
  <c r="E8" i="14" s="1"/>
  <c r="F8" i="14" a="1"/>
  <c r="F8" i="14" s="1"/>
  <c r="G8" i="14" a="1"/>
  <c r="G8" i="14" s="1"/>
  <c r="H8" i="14" a="1"/>
  <c r="H8" i="14" s="1"/>
  <c r="I8" i="14" a="1"/>
  <c r="I8" i="14" s="1"/>
  <c r="J8" i="14" a="1"/>
  <c r="J8" i="14" s="1"/>
  <c r="K8" i="14" a="1"/>
  <c r="K8" i="14" s="1"/>
  <c r="L8" i="14" a="1"/>
  <c r="L8" i="14" s="1"/>
  <c r="M8" i="14" a="1"/>
  <c r="M8" i="14" s="1"/>
  <c r="N8" i="14" a="1"/>
  <c r="N8" i="14" s="1"/>
  <c r="O8" i="14" a="1"/>
  <c r="O8" i="14" s="1"/>
  <c r="P8" i="14" a="1"/>
  <c r="P8" i="14" s="1"/>
  <c r="Q8" i="14" a="1"/>
  <c r="Q8" i="14" s="1"/>
  <c r="R8" i="14" a="1"/>
  <c r="R8" i="14" s="1"/>
  <c r="S8" i="14" a="1"/>
  <c r="S8" i="14" s="1"/>
  <c r="T8" i="14" a="1"/>
  <c r="T8" i="14" s="1"/>
  <c r="U8" i="14" a="1"/>
  <c r="U8" i="14" s="1"/>
  <c r="V8" i="14" a="1"/>
  <c r="V8" i="14" s="1"/>
  <c r="W8" i="14" a="1"/>
  <c r="W8" i="14" s="1"/>
  <c r="X8" i="14" a="1"/>
  <c r="X8" i="14" s="1"/>
  <c r="Y8" i="14" a="1"/>
  <c r="Y8" i="14" s="1"/>
  <c r="D7" i="14" a="1"/>
  <c r="D7" i="14" s="1"/>
  <c r="E7" i="14" a="1"/>
  <c r="E7" i="14" s="1"/>
  <c r="F7" i="14" a="1"/>
  <c r="F7" i="14" s="1"/>
  <c r="G7" i="14" a="1"/>
  <c r="G7" i="14" s="1"/>
  <c r="H7" i="14" a="1"/>
  <c r="H7" i="14" s="1"/>
  <c r="I7" i="14" a="1"/>
  <c r="I7" i="14" s="1"/>
  <c r="J7" i="14" a="1"/>
  <c r="J7" i="14" s="1"/>
  <c r="K7" i="14" a="1"/>
  <c r="K7" i="14" s="1"/>
  <c r="L7" i="14" a="1"/>
  <c r="L7" i="14" s="1"/>
  <c r="M7" i="14" a="1"/>
  <c r="M7" i="14" s="1"/>
  <c r="N7" i="14" a="1"/>
  <c r="N7" i="14" s="1"/>
  <c r="O7" i="14" a="1"/>
  <c r="O7" i="14" s="1"/>
  <c r="P7" i="14" a="1"/>
  <c r="P7" i="14" s="1"/>
  <c r="Q7" i="14" a="1"/>
  <c r="Q7" i="14" s="1"/>
  <c r="R7" i="14" a="1"/>
  <c r="R7" i="14" s="1"/>
  <c r="S7" i="14" a="1"/>
  <c r="S7" i="14" s="1"/>
  <c r="T7" i="14" a="1"/>
  <c r="T7" i="14" s="1"/>
  <c r="U7" i="14" a="1"/>
  <c r="U7" i="14" s="1"/>
  <c r="V7" i="14" a="1"/>
  <c r="V7" i="14" s="1"/>
  <c r="W7" i="14" a="1"/>
  <c r="W7" i="14" s="1"/>
  <c r="X7" i="14" a="1"/>
  <c r="X7" i="14" s="1"/>
  <c r="Y7" i="14" a="1"/>
  <c r="Y7" i="14" s="1"/>
  <c r="AM43" i="26" l="1"/>
  <c r="AJ33" i="27"/>
  <c r="AK43" i="26"/>
  <c r="AK33" i="27"/>
  <c r="AK34" i="27"/>
  <c r="AK35" i="27"/>
  <c r="AL33" i="27"/>
  <c r="AL34" i="27"/>
  <c r="AL35" i="27"/>
  <c r="AJ35" i="27"/>
  <c r="AJ34" i="27"/>
  <c r="AE7" i="14" l="1"/>
  <c r="AE9" i="14"/>
  <c r="AE8"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<sst xmlns="http://schemas.openxmlformats.org/spreadsheetml/2006/main" count="17403" uniqueCount="197">
  <si>
    <t>General Comment FF</t>
  </si>
  <si>
    <t>comment</t>
  </si>
  <si>
    <t/>
  </si>
  <si>
    <t>DATA VALIDATION</t>
  </si>
  <si>
    <t>GT</t>
  </si>
  <si>
    <t>GRT</t>
  </si>
  <si>
    <t>KW</t>
  </si>
  <si>
    <t>HP</t>
  </si>
  <si>
    <t>E</t>
  </si>
  <si>
    <t>FISHSTAT-FF</t>
  </si>
  <si>
    <t>Fax:</t>
  </si>
  <si>
    <t>E-Mail:</t>
  </si>
  <si>
    <t>http://www.fao.org/cwp-on-fishery-statistics/handbook/capture-fisheries-statistics/fishery-fleet/en/</t>
  </si>
  <si>
    <t>http://www.fao.org/3/a-bt984e.pdf</t>
  </si>
  <si>
    <t>$questionnaire</t>
  </si>
  <si>
    <t>FISHSTAT FF-Summary</t>
  </si>
  <si>
    <t>Summary Chart:</t>
  </si>
  <si>
    <t>110 (12-17.9)</t>
  </si>
  <si>
    <t>120 (18-23.9)</t>
  </si>
  <si>
    <t>130 (24-29.9)</t>
  </si>
  <si>
    <t>140 (30-35.9)</t>
  </si>
  <si>
    <t>150 (36-44.9)</t>
  </si>
  <si>
    <t>210 (6-11.9)</t>
  </si>
  <si>
    <t>220 (12-17.9)</t>
  </si>
  <si>
    <t>230 (18-23.9)</t>
  </si>
  <si>
    <t>240 (24-29.9)</t>
  </si>
  <si>
    <t>170 (60-74.9)</t>
  </si>
  <si>
    <t>160 (45-59.9)</t>
  </si>
  <si>
    <t>old fleet file</t>
  </si>
  <si>
    <t>FISHSTAT FF-REVIEW</t>
  </si>
  <si>
    <t>METADATOS</t>
  </si>
  <si>
    <t>En esta sección se recopila información valiosa sobre la exhaustividad de los datos, su fuente, la frecuencia de la recolección de datos y los medios de difusión.</t>
  </si>
  <si>
    <r>
      <rPr>
        <sz val="12"/>
        <color rgb="FFFFFFFF"/>
        <rFont val="Calibri"/>
        <family val="2"/>
      </rPr>
      <t>1.   ¿Se abarca todo el país?</t>
    </r>
  </si>
  <si>
    <t>por favor seleccione ... (haga clic aquí)</t>
  </si>
  <si>
    <r>
      <rPr>
        <sz val="12"/>
        <color rgb="FFFFFFFF"/>
        <rFont val="Calibri"/>
        <family val="2"/>
      </rPr>
      <t>5. Cualquier información adicional</t>
    </r>
  </si>
  <si>
    <t>EVALUACIÓN DE LA CALIDAD Y SUGERENCIAS</t>
  </si>
  <si>
    <t>Esta sección contiene una breve encuesta opcional que ayudará a la FAO a evaluar la calidad del cuestionario y a determinar los elementos en los que se pueden aportar mejoras. Le agradecemos de antemano su colaboración.</t>
  </si>
  <si>
    <r>
      <rPr>
        <sz val="12"/>
        <color rgb="FFFFFFFF"/>
        <rFont val="Calibri"/>
        <family val="2"/>
      </rPr>
      <t>1. Se envió el cuestionario a la persona correcta.</t>
    </r>
  </si>
  <si>
    <r>
      <rPr>
        <sz val="12"/>
        <color rgb="FFFFFFFF"/>
        <rFont val="Calibri"/>
        <family val="2"/>
      </rPr>
      <t>2. El cuestionario tiene una estructura lógica y contiene instrucciones claras para su cumplimentación.</t>
    </r>
  </si>
  <si>
    <r>
      <rPr>
        <sz val="12"/>
        <color rgb="FFFFFFFF"/>
        <rFont val="Calibri"/>
        <family val="2"/>
      </rPr>
      <t>4. El tiempo y el esfuerzo necesarios para rellenar el cuestionario fueron adecuados.</t>
    </r>
  </si>
  <si>
    <t xml:space="preserve"> por favor seleccione ... (haga clic aquí)</t>
  </si>
  <si>
    <r>
      <rPr>
        <sz val="12"/>
        <color rgb="FFFFFFFF"/>
        <rFont val="Calibri"/>
        <family val="2"/>
      </rPr>
      <t>6. Otras sugerencias:</t>
    </r>
  </si>
  <si>
    <t>DEFINICIONES</t>
  </si>
  <si>
    <t xml:space="preserve">Los siguientes enlaces proporcionan definiciones, conceptos, clasificaciones oficiales y normas metodológicas que le puede resultar útil en la recopilación de datos. Si los datos que usted proporciona no cumplen totalmente con este marco metodológico, sírvase facilitar toda la información pertinente en la hoja METADATA.                     </t>
  </si>
  <si>
    <r>
      <t xml:space="preserve">Los detalles y las definiciones sobre las </t>
    </r>
    <r>
      <rPr>
        <b/>
        <sz val="11"/>
        <color theme="1"/>
        <rFont val="Calibri"/>
        <family val="2"/>
        <scheme val="minor"/>
      </rPr>
      <t>Flotas de pesca</t>
    </r>
    <r>
      <rPr>
        <sz val="11"/>
        <color theme="1"/>
        <rFont val="Calibri"/>
        <family val="2"/>
        <scheme val="minor"/>
      </rPr>
      <t xml:space="preserve"> estàn disponibles en línea en: </t>
    </r>
  </si>
  <si>
    <r>
      <t>El término "</t>
    </r>
    <r>
      <rPr>
        <b/>
        <sz val="11"/>
        <color theme="1"/>
        <rFont val="Calibri"/>
        <family val="2"/>
        <scheme val="minor"/>
      </rPr>
      <t>embarcación de pesca</t>
    </r>
    <r>
      <rPr>
        <sz val="11"/>
        <color theme="1"/>
        <rFont val="Calibri"/>
        <family val="2"/>
        <scheme val="minor"/>
      </rPr>
      <t>" se utiliza cuando el buque está realmente involucrado en operaciones de captura.</t>
    </r>
  </si>
  <si>
    <r>
      <t>El término "</t>
    </r>
    <r>
      <rPr>
        <b/>
        <sz val="11"/>
        <color theme="1"/>
        <rFont val="Calibri"/>
        <family val="2"/>
        <scheme val="minor"/>
      </rPr>
      <t>embarcación que no pesca</t>
    </r>
    <r>
      <rPr>
        <sz val="11"/>
        <color theme="1"/>
        <rFont val="Calibri"/>
        <family val="2"/>
        <scheme val="minor"/>
      </rPr>
      <t>"  se aplica a los buques que realizan otras funciones relacionadas con la pesca, tales como transportadores de pescado, buques nodriza, buques de investigación, etc.</t>
    </r>
  </si>
  <si>
    <r>
      <t xml:space="preserve">ET </t>
    </r>
    <r>
      <rPr>
        <sz val="11"/>
        <color theme="1"/>
        <rFont val="Calibri"/>
        <family val="2"/>
        <scheme val="minor"/>
      </rPr>
      <t>(eslora total): Es la medida de la longitud de un buque de pesca que se refiere a la longitud máxima desde dos puntos más distantes entre sí del casco de un barco, medida perpendicularmente a la línea de línea de flotación.</t>
    </r>
  </si>
  <si>
    <r>
      <t xml:space="preserve">El </t>
    </r>
    <r>
      <rPr>
        <b/>
        <sz val="11"/>
        <color theme="1"/>
        <rFont val="Calibri"/>
        <family val="2"/>
        <scheme val="minor"/>
      </rPr>
      <t>tipo de barco</t>
    </r>
    <r>
      <rPr>
        <sz val="11"/>
        <color theme="1"/>
        <rFont val="Calibri"/>
        <family val="2"/>
        <scheme val="minor"/>
      </rPr>
      <t xml:space="preserve"> se puede encontrar en la </t>
    </r>
    <r>
      <rPr>
        <i/>
        <sz val="11"/>
        <color theme="1"/>
        <rFont val="Calibri"/>
        <family val="2"/>
        <scheme val="minor"/>
      </rPr>
      <t>Clasificación simplificada de barcos de pesca por tipo de barco</t>
    </r>
    <r>
      <rPr>
        <sz val="11"/>
        <color theme="1"/>
        <rFont val="Calibri"/>
        <family val="2"/>
        <scheme val="minor"/>
      </rPr>
      <t>, que está disponible en:</t>
    </r>
  </si>
  <si>
    <r>
      <t xml:space="preserve">El </t>
    </r>
    <r>
      <rPr>
        <b/>
        <sz val="11"/>
        <color theme="1"/>
        <rFont val="Calibri"/>
        <family val="2"/>
        <scheme val="minor"/>
      </rPr>
      <t>Tonelaje bruto</t>
    </r>
    <r>
      <rPr>
        <sz val="11"/>
        <color theme="1"/>
        <rFont val="Calibri"/>
        <family val="2"/>
        <scheme val="minor"/>
      </rPr>
      <t xml:space="preserve"> se refiere al volumen moldeado de todos los espacios permanentemente cerrados del buque.</t>
    </r>
  </si>
  <si>
    <t>INSTRUCCIONES</t>
  </si>
  <si>
    <t>Formulario para información estadística de la Flota Pesquera</t>
  </si>
  <si>
    <t>Propósito del cuestionario:</t>
  </si>
  <si>
    <t>Contenido del cuestionario:</t>
  </si>
  <si>
    <t>El cuestionario está organizado de la siguiente manera:</t>
  </si>
  <si>
    <t>Oficina nacional informante y nombre del contacto</t>
  </si>
  <si>
    <t>Comunicado por:</t>
  </si>
  <si>
    <t>Organisation:</t>
  </si>
  <si>
    <t>Dirección:</t>
  </si>
  <si>
    <t>Tél:</t>
  </si>
  <si>
    <t>presentación del cuestionario.</t>
  </si>
  <si>
    <t>proporciona una guía sobre cómo compilar el cuestionario en todas sus secciones.</t>
  </si>
  <si>
    <t>describe variables y elementos para los cuales se recopilan datos.</t>
  </si>
  <si>
    <t>se puede compilar con la información de metadatos que se considera importante para mejorar la comprensión de los datos.</t>
  </si>
  <si>
    <t>contiene preguntas que ayudan a la FAO a mejorar el diseño del cuestionario a lo largo del tiempo.</t>
  </si>
  <si>
    <t>FLOTA DE PESCA - NÚMERO DE BUQUES POR TIPO
(MOTORIZADO / NO MOTORIZADO)</t>
  </si>
  <si>
    <t>Tipo</t>
  </si>
  <si>
    <t>No motorizado</t>
  </si>
  <si>
    <t>Motorizado</t>
  </si>
  <si>
    <t>Fuente</t>
  </si>
  <si>
    <t>Año</t>
  </si>
  <si>
    <t>Zona</t>
  </si>
  <si>
    <t>Motorizado / No motorizado</t>
  </si>
  <si>
    <t>Tipo de embarcación</t>
  </si>
  <si>
    <t>Número de embarcaciones</t>
  </si>
  <si>
    <t>Tonelaje (suma)</t>
  </si>
  <si>
    <t>Tipo de tonelaje</t>
  </si>
  <si>
    <t>Potencia (suma)</t>
  </si>
  <si>
    <t>Unidad de potencia</t>
  </si>
  <si>
    <t>Con cubierta / Sin cubierta</t>
  </si>
  <si>
    <t>Clase de eslora (LOA in metros)</t>
  </si>
  <si>
    <t>FISHSTAT FF-1</t>
  </si>
  <si>
    <t>L.O.A.</t>
  </si>
  <si>
    <t>12  -  17.9</t>
  </si>
  <si>
    <t>18  -  23.9</t>
  </si>
  <si>
    <t>24  -  29.9</t>
  </si>
  <si>
    <t>30  -  35.9</t>
  </si>
  <si>
    <t>36  -  44.9</t>
  </si>
  <si>
    <t>45  -  59.9</t>
  </si>
  <si>
    <t>60  -  74.9</t>
  </si>
  <si>
    <t>FISHSTAT FF-2</t>
  </si>
  <si>
    <t xml:space="preserve"> 6  -  11.9</t>
  </si>
  <si>
    <t>12  - 17.9</t>
  </si>
  <si>
    <t>(in metros)</t>
  </si>
  <si>
    <t>Hasta 5.9</t>
  </si>
  <si>
    <t>30 o más</t>
  </si>
  <si>
    <t>Hasta 11.9</t>
  </si>
  <si>
    <t>75 o más</t>
  </si>
  <si>
    <t>Arrastreros
 01</t>
  </si>
  <si>
    <t>Cerqueros con jareta
 02</t>
  </si>
  <si>
    <t>Otros cerqueros
 03</t>
  </si>
  <si>
    <t>Emb. con redes de enmalle 
04</t>
  </si>
  <si>
    <t>Emb. con trampas
 05</t>
  </si>
  <si>
    <t>Palangreros
06</t>
  </si>
  <si>
    <t>Otras emb. con línea 
07</t>
  </si>
  <si>
    <t>Emb. polivalentes
 08</t>
  </si>
  <si>
    <t>Rastreros 
9.1</t>
  </si>
  <si>
    <t>Otras Emb. de pesca
 9.0</t>
  </si>
  <si>
    <t>FLOTA PESQUERA –  NÚMERO DE EMBARCACIONES CON CUBIERTA / TONELAJE TOTAL Y 
POTENCIA TOTAL POR E.T. (ESLORA TOTAL), TIPO Y ZONA</t>
  </si>
  <si>
    <t>TIPO DE EMBARCACIÓN</t>
  </si>
  <si>
    <t>FLOTA PESQUERA –  NÚMERO DE EMBARCACIONES SIN CUBIERTA, CON MOTOR 
Y SIN MOTOR, POR E.T. (ESLORA TOTAL), TIPO Y ZONA</t>
  </si>
  <si>
    <t>Motorizado (P)</t>
  </si>
  <si>
    <t>No motorizado (NP)</t>
  </si>
  <si>
    <r>
      <t xml:space="preserve">Unidades *
</t>
    </r>
    <r>
      <rPr>
        <b/>
        <sz val="8"/>
        <color rgb="FFFF0000"/>
        <rFont val="Arial"/>
        <family val="2"/>
      </rPr>
      <t>(A ESPECIFICAR)</t>
    </r>
  </si>
  <si>
    <t>kW</t>
  </si>
  <si>
    <t>CV</t>
  </si>
  <si>
    <t>Número</t>
  </si>
  <si>
    <t>Tonelaje (Suma)</t>
  </si>
  <si>
    <t>Potencia (Suma)</t>
  </si>
  <si>
    <t>Con cubierta</t>
  </si>
  <si>
    <t>Sin cubierta</t>
  </si>
  <si>
    <t>200 (Hasta 5.9)</t>
  </si>
  <si>
    <t>250 (30 o más)</t>
  </si>
  <si>
    <t>180 (75 o más)</t>
  </si>
  <si>
    <t>100 (Hasta 11.9)</t>
  </si>
  <si>
    <t>01 (Arrastreros)</t>
  </si>
  <si>
    <t>02 (Cerqueros con jareta)</t>
  </si>
  <si>
    <t>03 (Otros cerqueros)</t>
  </si>
  <si>
    <t>04 (Emb. con redes de enmalle)</t>
  </si>
  <si>
    <t>05 (Emb. con trampas)</t>
  </si>
  <si>
    <t>06 (Palangreros)</t>
  </si>
  <si>
    <t>07 (Otras emb. con línea )</t>
  </si>
  <si>
    <t>08 (Emb. Polivalentes)</t>
  </si>
  <si>
    <t>9.1 (Rastreros )</t>
  </si>
  <si>
    <t>9.0 (Otras Emb. de pesca)</t>
  </si>
  <si>
    <t>900 (Desconocido)</t>
  </si>
  <si>
    <t>Desconocido</t>
  </si>
  <si>
    <t>Flag (número)</t>
  </si>
  <si>
    <t>Flag (tonelaje)</t>
  </si>
  <si>
    <t>Flag (potencia)</t>
  </si>
  <si>
    <t>Aguas continentales</t>
  </si>
  <si>
    <t>Aguas marinas</t>
  </si>
  <si>
    <t>tabla que se compilará con los datos requeridos.</t>
  </si>
  <si>
    <r>
      <t xml:space="preserve">La </t>
    </r>
    <r>
      <rPr>
        <b/>
        <sz val="11"/>
        <color theme="1"/>
        <rFont val="Calibri"/>
        <family val="2"/>
        <scheme val="minor"/>
      </rPr>
      <t>Potencia</t>
    </r>
    <r>
      <rPr>
        <sz val="11"/>
        <color theme="1"/>
        <rFont val="Calibri"/>
        <family val="2"/>
        <scheme val="minor"/>
      </rPr>
      <t xml:space="preserve"> de un barco se mide en kW y refleja la potencia de su motor.</t>
    </r>
  </si>
  <si>
    <t>Flag (general)</t>
  </si>
  <si>
    <t>El objetivo de la recopilación de datos realizada a través de este cuestionario es proporcionar una imagen completa del estado de la flota pesquera mundial. Esta convocatoria forma parte de la recopilación anual de estadísticas de pesca y acuicultura de la FAO. Gracias a su ayuda y cooperación, la FAO puede producir una colección de datos estadísticos de gran calidad, coherente y completa sobre la pesca y la acuicultura, con las estadísticas relativas a su país debidamente abarcadas.</t>
  </si>
  <si>
    <t xml:space="preserve">Portada: </t>
  </si>
  <si>
    <t xml:space="preserve">Instrucciones: </t>
  </si>
  <si>
    <t xml:space="preserve">Definiciones: </t>
  </si>
  <si>
    <t xml:space="preserve">Metadata: </t>
  </si>
  <si>
    <t xml:space="preserve">Evaluación de la calidad (facultativo): </t>
  </si>
  <si>
    <t xml:space="preserve">1a.  Si la respuesta es "No", por favor especifique:				</t>
  </si>
  <si>
    <t>2a.  Por favor especifique:</t>
  </si>
  <si>
    <t>2. Por favor indique la fuente de los datos.</t>
  </si>
  <si>
    <t>3. Por favor indique la frecuencia de la recopilación o compilación de datos.</t>
  </si>
  <si>
    <t>3a. Si la respuesta es "Otra", por favor especifique:</t>
  </si>
  <si>
    <t>4. Por favor indique cómo y cuándo se difunden los datos.</t>
  </si>
  <si>
    <t>4a. Por favor especifique el título y la fecha del medio seleccionado:</t>
  </si>
  <si>
    <t>4b. Por favor especifique el tiempo transcurrido entre la recopilación de los datos y su difusión:</t>
  </si>
  <si>
    <t>1a. Por favor especifique:</t>
  </si>
  <si>
    <t>2a. Por favor especifique:</t>
  </si>
  <si>
    <t>3a. Por favor especifique:</t>
  </si>
  <si>
    <t xml:space="preserve">4a. Por favor especifique el tiempo aproximado que necesitó para rellenar el cuestionario:	</t>
  </si>
  <si>
    <t>5. Por favor indique cualquier sección o parte que Ud. considere difícil à completar y por qué.</t>
  </si>
  <si>
    <t>3. Todas las definiciones están descritas de forma clara y correcta.</t>
  </si>
  <si>
    <r>
      <t>FLOTA DE PESCA</t>
    </r>
    <r>
      <rPr>
        <sz val="14"/>
        <color theme="1"/>
        <rFont val="Arial Black"/>
        <family val="2"/>
      </rPr>
      <t xml:space="preserve"> - REVISIÓN DE LAS ESTADÍSTICAS HISTÓRICAS DE LA FLOTA NACIONAL</t>
    </r>
  </si>
  <si>
    <r>
      <t xml:space="preserve">Preferiblemente por correo electrónico, a: </t>
    </r>
    <r>
      <rPr>
        <u/>
        <sz val="9"/>
        <color indexed="8"/>
        <rFont val="Arial"/>
        <family val="2"/>
      </rPr>
      <t>fish-statistics-eforms@fao.org</t>
    </r>
    <r>
      <rPr>
        <sz val="9"/>
        <color indexed="8"/>
        <rFont val="Arial"/>
        <family val="2"/>
      </rPr>
      <t xml:space="preserve"> o a través de la Oficina del Representante de la FAO en su país, o directamente a:
Equipo de estadísticas (NFISS), División de la Pesca y de la Acuicultura, FAO. Viale delle Terme di Caracalla, 00153 Roma, Italia.
Persona de contacto: Estadístico Superior de Pesca, Tel: +39 06 570554949, E-mail: </t>
    </r>
    <r>
      <rPr>
        <u/>
        <sz val="9"/>
        <color indexed="8"/>
        <rFont val="Arial"/>
        <family val="2"/>
      </rPr>
      <t>fish-statistics-eforms@fao.org</t>
    </r>
    <r>
      <rPr>
        <sz val="9"/>
        <color indexed="8"/>
        <rFont val="Arial"/>
        <family val="2"/>
      </rPr>
      <t xml:space="preserve"> 
Por favor conserve una copia para referencia. La FAO aprovecha esta oportunidad para agradecer a su Gobierno por su ayuda para completar este cuestionario y queda a la espera de su respuesta. </t>
    </r>
  </si>
  <si>
    <t>Tipo de embarcación desconocido</t>
  </si>
  <si>
    <t>Unidad de tonelaje:</t>
  </si>
  <si>
    <t>Unidad de potencia:</t>
  </si>
  <si>
    <t>TOTAL**</t>
  </si>
  <si>
    <t>** Los totales se calculan automáticamente y no deben modificarse</t>
  </si>
  <si>
    <t>* Por favor seleccione las unidades apropiadas para Tonelaje (GT = tonelaje bruto en el sistema UMS, GRT = toneladas de registro bruto o TRB) y para Potencia (kW = Kilovatios; CV = caballos de vapor) haciendo clic en el menú desplegable en las cajas rojas.</t>
  </si>
  <si>
    <t>* Los totales se calculan automáticamente y no deben modificarse</t>
  </si>
  <si>
    <t>TOTAL*</t>
  </si>
  <si>
    <r>
      <t xml:space="preserve">1. Los datos deberán abarcar toda la flota de pesca industrial y artesanal, pero excluir los barcos de apoyo no pesqueros, tales como transportadores de pescado, buques nodriza, buques de investigación, etc.
2. Se utiliza el pabellón del barco para asignarle su nacionalidad. 
3. Los datos deben referirse a </t>
    </r>
    <r>
      <rPr>
        <b/>
        <u/>
        <sz val="11"/>
        <color rgb="FF002060"/>
        <rFont val="Calibri"/>
        <family val="2"/>
        <scheme val="minor"/>
      </rPr>
      <t>barcos activos</t>
    </r>
    <r>
      <rPr>
        <b/>
        <sz val="11"/>
        <color rgb="FF002060"/>
        <rFont val="Calibri"/>
        <family val="2"/>
        <scheme val="minor"/>
      </rPr>
      <t xml:space="preserve">. </t>
    </r>
    <r>
      <rPr>
        <b/>
        <sz val="11"/>
        <color rgb="FFFF0000"/>
        <rFont val="Calibri"/>
        <family val="2"/>
        <scheme val="minor"/>
      </rPr>
      <t>Si los datos contienen barcos no activos, especifíquelo en los metadatos.</t>
    </r>
    <r>
      <rPr>
        <b/>
        <sz val="11"/>
        <color rgb="FF002060"/>
        <rFont val="Calibri"/>
        <family val="2"/>
        <scheme val="minor"/>
      </rPr>
      <t xml:space="preserve">
4. Los datos deben referirse, de ser posible, al 31 de diciembre del año sobre el que se informa.
5. Sirvase añadir otra información pertinente disponible en sus estadísticas, como la edad media de la flota, o cualquier información fácilmente disponible. </t>
    </r>
  </si>
  <si>
    <t>Años: 1995 - 2022</t>
  </si>
  <si>
    <r>
      <t xml:space="preserve">proporciona el conjunto completo de datos de 1995-2022 para verificación y corrección. Marque las modificaciones en </t>
    </r>
    <r>
      <rPr>
        <b/>
        <sz val="10"/>
        <color rgb="FFFF0000"/>
        <rFont val="Arial"/>
        <family val="2"/>
      </rPr>
      <t>ROJO</t>
    </r>
    <r>
      <rPr>
        <sz val="10"/>
        <color theme="8" tint="-0.499984740745262"/>
        <rFont val="Arial"/>
        <family val="2"/>
      </rPr>
      <t>.</t>
    </r>
  </si>
  <si>
    <r>
      <t xml:space="preserve">Esta hoja proporciona instrucciones sobre cómo completar el cuestionario para la flota pesquera. </t>
    </r>
    <r>
      <rPr>
        <b/>
        <u/>
        <sz val="10"/>
        <color rgb="FF002060"/>
        <rFont val="Calibri"/>
        <family val="2"/>
        <scheme val="minor"/>
      </rPr>
      <t>Léalo detenidamente antes de comenzar a completar los cuestionarios en "Con Cubierta 2023" y "Sin Cubierta 2023". Preste especial atención a indicar si los buques reportados están operando en aguas marinas o continentales.</t>
    </r>
  </si>
  <si>
    <t>Año: 2023</t>
  </si>
  <si>
    <t>I</t>
  </si>
  <si>
    <t>Review 1995-2022:</t>
  </si>
  <si>
    <t>Con cubierta 2023:</t>
  </si>
  <si>
    <t>Sin Cubierta 2023:</t>
  </si>
  <si>
    <r>
      <rPr>
        <b/>
        <sz val="12"/>
        <color rgb="FF000000"/>
        <rFont val="Calibri"/>
        <family val="2"/>
      </rPr>
      <t xml:space="preserve">Símbolos utilizados en la hoja "Review 1995-2022":
</t>
    </r>
    <r>
      <rPr>
        <sz val="12"/>
        <color rgb="FF000000"/>
        <rFont val="Calibri"/>
        <family val="2"/>
      </rPr>
      <t xml:space="preserve">
</t>
    </r>
    <r>
      <rPr>
        <u/>
        <sz val="12"/>
        <color rgb="FF000000"/>
        <rFont val="Calibri"/>
        <family val="2"/>
      </rPr>
      <t>Columna "Flag (número)"; "Flag (tonelaje)"; "Flag (potencia)"</t>
    </r>
    <r>
      <rPr>
        <sz val="12"/>
        <color rgb="FF000000"/>
        <rFont val="Calibri"/>
        <family val="2"/>
      </rPr>
      <t xml:space="preserve">
"A"= Valor oficial
"E" = Estimación del país informante
"I" = estimación de la FAO
</t>
    </r>
    <r>
      <rPr>
        <u/>
        <sz val="12"/>
        <color rgb="FF000000"/>
        <rFont val="Calibri"/>
        <family val="2"/>
      </rPr>
      <t xml:space="preserve">
Columna "Flag (general)" - método
</t>
    </r>
    <r>
      <rPr>
        <sz val="12"/>
        <color rgb="FF000000"/>
        <rFont val="Calibri"/>
        <family val="2"/>
      </rPr>
      <t>"f": estimación derivada manualmente, incluso sobre la base del juicio de expertos
"p": recopilado (manualmente) de publicaciones o bases de datos
"t": datos del último año declarado trasladados a los años siguientes.</t>
    </r>
  </si>
  <si>
    <r>
      <t>Años:</t>
    </r>
    <r>
      <rPr>
        <sz val="12"/>
        <color theme="1"/>
        <rFont val="Arial"/>
        <family val="2"/>
      </rPr>
      <t xml:space="preserve"> 1995 - 2023</t>
    </r>
  </si>
  <si>
    <t>proporciona una visualización de datos agregados de 1995-2023</t>
  </si>
  <si>
    <r>
      <t xml:space="preserve">En este cuestionario, le pedimos que proporcione datos y metadatos sobre la flota pesquera. Se solicita que los datos de 2023 se notifiquen en las hojas de trabajo "Con Cubierta 2023" y "Sin Cubierta 2023". Los datos históricos para la revisión se encuentran en la hoja de trabajo "Review 1995-2022". Asegúrese de revisar estos datos y realizar las correcciones necesarias. </t>
    </r>
    <r>
      <rPr>
        <b/>
        <sz val="10"/>
        <color rgb="FFFF0000"/>
        <rFont val="Arial"/>
        <family val="2"/>
      </rPr>
      <t>Si lo encuentra más conveniente, puede reportar los datos de 2023 directamente en la hoja "Review 1995-2022".</t>
    </r>
  </si>
  <si>
    <t>Por favor devuelva el presente formulario lo antes posible, pero no después del 30 de septiembre de 2024.</t>
  </si>
  <si>
    <t>País: España</t>
  </si>
  <si>
    <t>ES</t>
  </si>
  <si>
    <t>EUR</t>
  </si>
  <si>
    <t>A</t>
  </si>
  <si>
    <t>Vessel types from 1st Gear</t>
  </si>
  <si>
    <t>07 (Otras emb. con línea)</t>
  </si>
  <si>
    <t>9.1 (Rastreros)</t>
  </si>
  <si>
    <t>Imported from EU fleet registry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</si>
</sst>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2" x14ac:knownFonts="1">
    <font>
      <sz val="11"/>
      <color theme="1"/>
      <name val="Calibri"/>
      <family val="2"/>
      <scheme val="minor"/>
    </font>
    <font>
      <b/>
      <sz val="11"/>
      <color theme="1"/>
      <name val="Calibri"/>
      <family val="2"/>
      <scheme val="minor"/>
    </font>
    <font>
      <sz val="11"/>
      <color theme="0"/>
      <name val="Calibri"/>
      <family val="2"/>
      <scheme val="minor"/>
    </font>
    <font>
      <b/>
      <sz val="11"/>
      <color indexed="8"/>
      <name val="Arial"/>
      <family val="2"/>
    </font>
    <font>
      <b/>
      <sz val="16"/>
      <color theme="0"/>
      <name val="Arial"/>
      <family val="2"/>
    </font>
    <font>
      <b/>
      <sz val="9"/>
      <color theme="0"/>
      <name val="Arial"/>
      <family val="2"/>
    </font>
    <font>
      <sz val="11"/>
      <color indexed="8"/>
      <name val="Calibri"/>
      <family val="2"/>
      <scheme val="minor"/>
    </font>
    <font>
      <b/>
      <sz val="10"/>
      <color theme="8" tint="-0.499984740745262"/>
      <name val="Arial"/>
      <family val="2"/>
    </font>
    <font>
      <sz val="10"/>
      <color theme="8" tint="-0.499984740745262"/>
      <name val="Arial"/>
      <family val="2"/>
    </font>
    <font>
      <b/>
      <sz val="9"/>
      <color indexed="8"/>
      <name val="Arial"/>
      <family val="2"/>
    </font>
    <font>
      <b/>
      <sz val="11"/>
      <color indexed="9"/>
      <name val="Arial"/>
      <family val="2"/>
    </font>
    <font>
      <b/>
      <sz val="10"/>
      <color indexed="8"/>
      <name val="Arial"/>
      <family val="2"/>
    </font>
    <font>
      <sz val="10"/>
      <color indexed="8"/>
      <name val="Arial"/>
      <family val="2"/>
    </font>
    <font>
      <sz val="10"/>
      <color rgb="FF7030A0"/>
      <name val="Arial"/>
      <family val="2"/>
    </font>
    <font>
      <sz val="10"/>
      <color theme="1"/>
      <name val="Arial"/>
      <family val="2"/>
    </font>
    <font>
      <sz val="10"/>
      <name val="Arial"/>
      <family val="2"/>
    </font>
    <font>
      <b/>
      <sz val="10"/>
      <color theme="1"/>
      <name val="Times New Roman"/>
      <family val="1"/>
    </font>
    <font>
      <sz val="12"/>
      <color theme="1"/>
      <name val="Arial"/>
      <family val="2"/>
    </font>
    <font>
      <b/>
      <sz val="8"/>
      <color theme="1"/>
      <name val="Arial"/>
      <family val="2"/>
    </font>
    <font>
      <sz val="8"/>
      <color theme="1"/>
      <name val="Arial"/>
      <family val="2"/>
    </font>
    <font>
      <b/>
      <sz val="8"/>
      <color rgb="FFFF0000"/>
      <name val="Arial"/>
      <family val="2"/>
    </font>
    <font>
      <sz val="8"/>
      <color rgb="FFFF0000"/>
      <name val="Arial"/>
      <family val="2"/>
    </font>
    <font>
      <b/>
      <i/>
      <u/>
      <sz val="8"/>
      <color theme="1"/>
      <name val="Arial"/>
      <family val="2"/>
    </font>
    <font>
      <u/>
      <sz val="11"/>
      <color theme="10"/>
      <name val="Calibri"/>
      <family val="2"/>
      <scheme val="minor"/>
    </font>
    <font>
      <i/>
      <sz val="11"/>
      <color theme="1"/>
      <name val="Calibri"/>
      <family val="2"/>
      <scheme val="minor"/>
    </font>
    <font>
      <sz val="12"/>
      <color rgb="FFFFFFFF"/>
      <name val="Calibri"/>
      <family val="2"/>
    </font>
    <font>
      <sz val="12"/>
      <color rgb="FF000000"/>
      <name val="Calibri"/>
      <family val="2"/>
    </font>
    <font>
      <sz val="10"/>
      <color theme="1"/>
      <name val="Times New Roman"/>
      <family val="1"/>
    </font>
    <font>
      <b/>
      <sz val="14"/>
      <color theme="1"/>
      <name val="Arial Black"/>
      <family val="2"/>
    </font>
    <font>
      <sz val="16"/>
      <color theme="1"/>
      <name val="Arial Black"/>
      <family val="2"/>
    </font>
    <font>
      <b/>
      <sz val="12"/>
      <color theme="1"/>
      <name val="Arial"/>
      <family val="2"/>
    </font>
    <font>
      <b/>
      <sz val="10"/>
      <name val="Arial"/>
      <family val="2"/>
    </font>
    <font>
      <sz val="11"/>
      <color theme="1"/>
      <name val="Arial"/>
      <family val="2"/>
    </font>
    <font>
      <b/>
      <sz val="11"/>
      <color rgb="FF002060"/>
      <name val="Calibri"/>
      <family val="2"/>
      <scheme val="minor"/>
    </font>
    <font>
      <sz val="10"/>
      <color rgb="FF002060"/>
      <name val="Calibri"/>
      <family val="2"/>
      <scheme val="minor"/>
    </font>
    <font>
      <sz val="18"/>
      <color rgb="FFFFFFFF"/>
      <name val="Calibri"/>
      <family val="2"/>
    </font>
    <font>
      <sz val="22"/>
      <color theme="0"/>
      <name val="Calibri"/>
      <family val="2"/>
      <scheme val="minor"/>
    </font>
    <font>
      <i/>
      <u/>
      <sz val="10"/>
      <color theme="1"/>
      <name val="Arial"/>
      <family val="2"/>
    </font>
    <font>
      <sz val="9"/>
      <color indexed="8"/>
      <name val="Arial"/>
      <family val="2"/>
    </font>
    <font>
      <u/>
      <sz val="9"/>
      <color indexed="8"/>
      <name val="Arial"/>
      <family val="2"/>
    </font>
    <font>
      <b/>
      <sz val="13"/>
      <color indexed="10"/>
      <name val="Arial"/>
      <family val="2"/>
    </font>
    <font>
      <sz val="14"/>
      <color theme="1"/>
      <name val="Arial Black"/>
      <family val="2"/>
    </font>
    <font>
      <b/>
      <sz val="10"/>
      <color theme="1"/>
      <name val="Arial"/>
      <family val="2"/>
    </font>
    <font>
      <sz val="9"/>
      <color theme="1"/>
      <name val="Arial"/>
      <family val="2"/>
    </font>
    <font>
      <b/>
      <sz val="9"/>
      <color theme="1"/>
      <name val="Arial"/>
      <family val="2"/>
    </font>
    <font>
      <sz val="7"/>
      <color theme="1"/>
      <name val="Arial"/>
      <family val="2"/>
    </font>
    <font>
      <b/>
      <u/>
      <sz val="10"/>
      <color rgb="FF002060"/>
      <name val="Calibri"/>
      <family val="2"/>
      <scheme val="minor"/>
    </font>
    <font>
      <b/>
      <sz val="12"/>
      <color rgb="FF000000"/>
      <name val="Calibri"/>
      <family val="2"/>
    </font>
    <font>
      <u/>
      <sz val="12"/>
      <color rgb="FF000000"/>
      <name val="Calibri"/>
      <family val="2"/>
    </font>
    <font>
      <b/>
      <sz val="10"/>
      <color rgb="FFFF0000"/>
      <name val="Arial"/>
      <family val="2"/>
    </font>
    <font>
      <b/>
      <u/>
      <sz val="11"/>
      <color rgb="FF002060"/>
      <name val="Calibri"/>
      <family val="2"/>
      <scheme val="minor"/>
    </font>
    <font>
      <b/>
      <sz val="11"/>
      <color rgb="FFFF000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4" tint="-0.249977111117893"/>
        <bgColor indexed="64"/>
      </patternFill>
    </fill>
    <fill>
      <patternFill patternType="solid">
        <fgColor indexed="56"/>
        <bgColor indexed="9"/>
      </patternFill>
    </fill>
    <fill>
      <patternFill patternType="solid">
        <fgColor rgb="FF5674B8"/>
      </patternFill>
    </fill>
    <fill>
      <patternFill patternType="solid">
        <fgColor theme="0" tint="-0.14999847407452621"/>
        <bgColor indexed="64"/>
      </patternFill>
    </fill>
    <fill>
      <patternFill patternType="solid">
        <fgColor theme="2"/>
        <bgColor indexed="64"/>
      </patternFill>
    </fill>
  </fills>
  <borders count="88">
    <border>
      <left/>
      <right/>
      <top/>
      <bottom/>
      <diagonal/>
    </border>
    <border>
      <left/>
      <right/>
      <top/>
      <bottom style="thin">
        <color indexed="64"/>
      </bottom>
      <diagonal/>
    </border>
    <border>
      <left style="thin">
        <color auto="1"/>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FFFFFF"/>
      </left>
      <right style="thin">
        <color rgb="FFFFFFFF"/>
      </right>
      <top style="thin">
        <color rgb="FFFFFFFF"/>
      </top>
      <bottom style="thin">
        <color rgb="FFFFFFF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8"/>
      </right>
      <top style="thin">
        <color indexed="8"/>
      </top>
      <bottom style="thin">
        <color indexed="8"/>
      </bottom>
      <diagonal/>
    </border>
    <border>
      <left/>
      <right style="thin">
        <color indexed="64"/>
      </right>
      <top style="thin">
        <color indexed="8"/>
      </top>
      <bottom style="thin">
        <color indexed="8"/>
      </bottom>
      <diagonal/>
    </border>
    <border>
      <left style="thin">
        <color indexed="8"/>
      </left>
      <right style="thin">
        <color indexed="64"/>
      </right>
      <top style="thin">
        <color indexed="8"/>
      </top>
      <bottom style="thin">
        <color indexed="8"/>
      </bottom>
      <diagonal/>
    </border>
    <border>
      <left style="thin">
        <color indexed="64"/>
      </left>
      <right/>
      <top style="thin">
        <color indexed="8"/>
      </top>
      <bottom/>
      <diagonal/>
    </border>
    <border>
      <left/>
      <right style="thin">
        <color indexed="64"/>
      </right>
      <top style="thin">
        <color indexed="8"/>
      </top>
      <bottom/>
      <diagonal/>
    </border>
    <border>
      <left style="medium">
        <color indexed="64"/>
      </left>
      <right/>
      <top style="thin">
        <color indexed="64"/>
      </top>
      <bottom/>
      <diagonal/>
    </border>
    <border>
      <left/>
      <right style="medium">
        <color indexed="64"/>
      </right>
      <top style="thin">
        <color indexed="64"/>
      </top>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right/>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style="hair">
        <color indexed="64"/>
      </top>
      <bottom/>
      <diagonal/>
    </border>
    <border>
      <left/>
      <right/>
      <top style="hair">
        <color indexed="64"/>
      </top>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bottom style="thin">
        <color indexed="64"/>
      </bottom>
      <diagonal/>
    </border>
    <border>
      <left/>
      <right style="hair">
        <color indexed="64"/>
      </right>
      <top/>
      <bottom/>
      <diagonal/>
    </border>
    <border>
      <left style="hair">
        <color indexed="64"/>
      </left>
      <right style="hair">
        <color indexed="64"/>
      </right>
      <top/>
      <bottom/>
      <diagonal/>
    </border>
    <border>
      <left/>
      <right/>
      <top style="hair">
        <color indexed="64"/>
      </top>
      <bottom style="medium">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5">
    <xf numFmtId="0" fontId="0" fillId="0" borderId="0"/>
    <xf numFmtId="0" fontId="6" fillId="0" borderId="0"/>
    <xf numFmtId="0" fontId="15" fillId="0" borderId="0"/>
    <xf numFmtId="0" fontId="23" fillId="0" borderId="0" applyNumberFormat="0" applyFill="0" applyBorder="0" applyAlignment="0" applyProtection="0"/>
    <xf numFmtId="0" fontId="6" fillId="0" borderId="0"/>
  </cellStyleXfs>
  <cellXfs count="333">
    <xf numFmtId="0" fontId="0" fillId="0" borderId="0" xfId="0"/>
    <xf numFmtId="0" fontId="1" fillId="0" borderId="0" xfId="0" applyFont="1" applyAlignment="1" applyProtection="1">
      <alignment wrapText="1"/>
      <protection hidden="1"/>
    </xf>
    <xf numFmtId="0" fontId="0" fillId="0" borderId="0" xfId="0" applyProtection="1">
      <protection hidden="1"/>
    </xf>
    <xf numFmtId="0" fontId="0" fillId="0" borderId="0" xfId="0" quotePrefix="1" applyProtection="1">
      <protection hidden="1"/>
    </xf>
    <xf numFmtId="0" fontId="7" fillId="2" borderId="3" xfId="1" applyFont="1" applyFill="1" applyBorder="1" applyAlignment="1">
      <alignment horizontal="left" vertical="center" wrapText="1"/>
    </xf>
    <xf numFmtId="0" fontId="14" fillId="0" borderId="0" xfId="1" applyFont="1"/>
    <xf numFmtId="0" fontId="15" fillId="0" borderId="0" xfId="2"/>
    <xf numFmtId="0" fontId="6" fillId="0" borderId="0" xfId="1"/>
    <xf numFmtId="0" fontId="0" fillId="2" borderId="0" xfId="0" applyFill="1"/>
    <xf numFmtId="0" fontId="0" fillId="2" borderId="1" xfId="0" applyFill="1" applyBorder="1"/>
    <xf numFmtId="0" fontId="19" fillId="2" borderId="0" xfId="0" applyFont="1" applyFill="1" applyAlignment="1">
      <alignment vertical="center" wrapText="1"/>
    </xf>
    <xf numFmtId="0" fontId="21" fillId="2" borderId="0" xfId="0" applyFont="1" applyFill="1" applyAlignment="1">
      <alignment vertical="center" wrapText="1"/>
    </xf>
    <xf numFmtId="0" fontId="0" fillId="2" borderId="0" xfId="0" applyFill="1" applyAlignment="1">
      <alignment vertical="top" wrapText="1"/>
    </xf>
    <xf numFmtId="0" fontId="19" fillId="2" borderId="0" xfId="0" applyFont="1" applyFill="1" applyAlignment="1">
      <alignment vertical="center"/>
    </xf>
    <xf numFmtId="0" fontId="16" fillId="2" borderId="2" xfId="0" applyFont="1" applyFill="1" applyBorder="1" applyAlignment="1">
      <alignment vertical="center"/>
    </xf>
    <xf numFmtId="0" fontId="0" fillId="2" borderId="3" xfId="0" applyFill="1" applyBorder="1"/>
    <xf numFmtId="0" fontId="33" fillId="2" borderId="2" xfId="0" applyFont="1" applyFill="1" applyBorder="1"/>
    <xf numFmtId="0" fontId="0" fillId="2" borderId="2" xfId="0" applyFill="1" applyBorder="1"/>
    <xf numFmtId="0" fontId="18" fillId="2" borderId="2" xfId="0" applyFont="1" applyFill="1" applyBorder="1" applyAlignment="1">
      <alignment vertical="center"/>
    </xf>
    <xf numFmtId="0" fontId="19" fillId="2" borderId="2" xfId="0" applyFont="1" applyFill="1" applyBorder="1" applyAlignment="1">
      <alignment vertical="center"/>
    </xf>
    <xf numFmtId="0" fontId="19" fillId="2" borderId="2" xfId="0" applyFont="1" applyFill="1" applyBorder="1" applyAlignment="1">
      <alignment vertical="center" wrapText="1"/>
    </xf>
    <xf numFmtId="0" fontId="18" fillId="2" borderId="2" xfId="0" applyFont="1" applyFill="1" applyBorder="1" applyAlignment="1">
      <alignment vertical="center" wrapText="1"/>
    </xf>
    <xf numFmtId="0" fontId="22" fillId="2" borderId="2" xfId="0" applyFont="1" applyFill="1" applyBorder="1" applyAlignment="1">
      <alignment vertical="center"/>
    </xf>
    <xf numFmtId="0" fontId="0" fillId="2" borderId="4" xfId="0" applyFill="1" applyBorder="1"/>
    <xf numFmtId="0" fontId="0" fillId="2" borderId="5" xfId="0" applyFill="1" applyBorder="1"/>
    <xf numFmtId="0" fontId="13" fillId="2" borderId="0" xfId="1" applyFont="1" applyFill="1"/>
    <xf numFmtId="0" fontId="14" fillId="2" borderId="0" xfId="1" applyFont="1" applyFill="1"/>
    <xf numFmtId="0" fontId="13" fillId="2" borderId="0" xfId="2" applyFont="1" applyFill="1"/>
    <xf numFmtId="0" fontId="15" fillId="2" borderId="0" xfId="2" applyFill="1"/>
    <xf numFmtId="0" fontId="0" fillId="2" borderId="0" xfId="0" applyFill="1" applyAlignment="1">
      <alignment wrapText="1"/>
    </xf>
    <xf numFmtId="49" fontId="25" fillId="5" borderId="25" xfId="1" applyNumberFormat="1" applyFont="1" applyFill="1" applyBorder="1" applyAlignment="1">
      <alignment horizontal="left" vertical="center" wrapText="1" indent="1"/>
    </xf>
    <xf numFmtId="0" fontId="15" fillId="2" borderId="0" xfId="0" applyFont="1" applyFill="1" applyAlignment="1">
      <alignment horizontal="left" vertical="center" wrapText="1"/>
    </xf>
    <xf numFmtId="0" fontId="7" fillId="2" borderId="29" xfId="1" applyFont="1" applyFill="1" applyBorder="1" applyAlignment="1">
      <alignment horizontal="left" vertical="center" wrapText="1"/>
    </xf>
    <xf numFmtId="0" fontId="8" fillId="2" borderId="3" xfId="1" applyFont="1" applyFill="1" applyBorder="1" applyAlignment="1">
      <alignment vertical="center" wrapText="1"/>
    </xf>
    <xf numFmtId="49" fontId="11" fillId="0" borderId="30" xfId="0" applyNumberFormat="1" applyFont="1" applyBorder="1" applyAlignment="1">
      <alignment horizontal="left" vertical="center" wrapText="1" indent="1"/>
    </xf>
    <xf numFmtId="49" fontId="12" fillId="0" borderId="32" xfId="0" applyNumberFormat="1" applyFont="1" applyBorder="1" applyAlignment="1" applyProtection="1">
      <alignment horizontal="left" vertical="center" wrapText="1" indent="1"/>
      <protection locked="0"/>
    </xf>
    <xf numFmtId="49" fontId="26" fillId="2" borderId="0" xfId="4" applyNumberFormat="1" applyFont="1" applyFill="1" applyAlignment="1" applyProtection="1">
      <alignment vertical="center" wrapText="1"/>
      <protection locked="0"/>
    </xf>
    <xf numFmtId="0" fontId="8" fillId="2" borderId="29" xfId="1" applyFont="1" applyFill="1" applyBorder="1" applyAlignment="1">
      <alignment horizontal="left" vertical="center" wrapText="1" indent="2"/>
    </xf>
    <xf numFmtId="0" fontId="19" fillId="2" borderId="5" xfId="0" applyFont="1" applyFill="1" applyBorder="1" applyAlignment="1" applyProtection="1">
      <alignment horizontal="left" vertical="center"/>
      <protection locked="0"/>
    </xf>
    <xf numFmtId="0" fontId="27" fillId="2" borderId="12" xfId="0" applyFont="1" applyFill="1" applyBorder="1" applyAlignment="1" applyProtection="1">
      <alignment vertical="center" wrapText="1"/>
      <protection locked="0"/>
    </xf>
    <xf numFmtId="0" fontId="0" fillId="2" borderId="12" xfId="0" applyFill="1" applyBorder="1" applyProtection="1">
      <protection locked="0"/>
    </xf>
    <xf numFmtId="0" fontId="29" fillId="2" borderId="8" xfId="0" applyFont="1" applyFill="1" applyBorder="1" applyAlignment="1" applyProtection="1">
      <alignment vertical="center" wrapText="1"/>
      <protection locked="0"/>
    </xf>
    <xf numFmtId="0" fontId="29" fillId="2" borderId="13" xfId="0" applyFont="1" applyFill="1" applyBorder="1" applyAlignment="1" applyProtection="1">
      <alignment vertical="center" wrapText="1"/>
      <protection locked="0"/>
    </xf>
    <xf numFmtId="0" fontId="0" fillId="0" borderId="0" xfId="0" applyProtection="1">
      <protection locked="0"/>
    </xf>
    <xf numFmtId="0" fontId="27" fillId="2" borderId="10" xfId="0" applyFont="1" applyFill="1" applyBorder="1" applyAlignment="1" applyProtection="1">
      <alignment vertical="center" wrapText="1"/>
      <protection locked="0"/>
    </xf>
    <xf numFmtId="0" fontId="29" fillId="2" borderId="10" xfId="0" applyFont="1" applyFill="1" applyBorder="1" applyAlignment="1" applyProtection="1">
      <alignment vertical="center" wrapText="1"/>
      <protection locked="0"/>
    </xf>
    <xf numFmtId="0" fontId="29" fillId="2" borderId="0" xfId="0" applyFont="1" applyFill="1" applyAlignment="1" applyProtection="1">
      <alignment vertical="center" wrapText="1"/>
      <protection locked="0"/>
    </xf>
    <xf numFmtId="0" fontId="29" fillId="2" borderId="11" xfId="0" applyFont="1" applyFill="1" applyBorder="1" applyAlignment="1" applyProtection="1">
      <alignment vertical="center" wrapText="1"/>
      <protection locked="0"/>
    </xf>
    <xf numFmtId="0" fontId="29" fillId="2" borderId="6" xfId="0" applyFont="1" applyFill="1" applyBorder="1" applyAlignment="1" applyProtection="1">
      <alignment vertical="center" wrapText="1"/>
      <protection locked="0"/>
    </xf>
    <xf numFmtId="0" fontId="29" fillId="2" borderId="7" xfId="0" applyFont="1" applyFill="1" applyBorder="1" applyAlignment="1" applyProtection="1">
      <alignment vertical="center" wrapText="1"/>
      <protection locked="0"/>
    </xf>
    <xf numFmtId="0" fontId="29" fillId="2" borderId="15" xfId="0" applyFont="1" applyFill="1" applyBorder="1" applyAlignment="1" applyProtection="1">
      <alignment vertical="center" wrapText="1"/>
      <protection locked="0"/>
    </xf>
    <xf numFmtId="0" fontId="27" fillId="2" borderId="17" xfId="0" applyFont="1" applyFill="1" applyBorder="1" applyAlignment="1" applyProtection="1">
      <alignment vertical="center" wrapText="1"/>
      <protection locked="0"/>
    </xf>
    <xf numFmtId="0" fontId="0" fillId="2" borderId="17" xfId="0" applyFill="1" applyBorder="1" applyProtection="1">
      <protection locked="0"/>
    </xf>
    <xf numFmtId="0" fontId="30" fillId="2" borderId="18" xfId="0" applyFont="1" applyFill="1" applyBorder="1" applyAlignment="1" applyProtection="1">
      <alignment vertical="center" wrapText="1"/>
      <protection locked="0"/>
    </xf>
    <xf numFmtId="0" fontId="30" fillId="2" borderId="19" xfId="0" applyFont="1" applyFill="1" applyBorder="1" applyAlignment="1" applyProtection="1">
      <alignment vertical="center" wrapText="1"/>
      <protection locked="0"/>
    </xf>
    <xf numFmtId="0" fontId="14" fillId="2" borderId="20" xfId="0" applyFont="1" applyFill="1" applyBorder="1" applyAlignment="1" applyProtection="1">
      <alignment vertical="center" wrapText="1"/>
      <protection locked="0"/>
    </xf>
    <xf numFmtId="0" fontId="14" fillId="2" borderId="1" xfId="0" applyFont="1" applyFill="1" applyBorder="1" applyAlignment="1" applyProtection="1">
      <alignment vertical="center" wrapText="1"/>
      <protection locked="0"/>
    </xf>
    <xf numFmtId="0" fontId="42" fillId="0" borderId="35" xfId="0" applyFont="1" applyBorder="1" applyAlignment="1" applyProtection="1">
      <alignment horizontal="center" vertical="center" wrapText="1"/>
      <protection locked="0"/>
    </xf>
    <xf numFmtId="0" fontId="42" fillId="2" borderId="10" xfId="0" applyFont="1" applyFill="1" applyBorder="1" applyAlignment="1" applyProtection="1">
      <alignment horizontal="center" wrapText="1"/>
      <protection locked="0"/>
    </xf>
    <xf numFmtId="0" fontId="19" fillId="2" borderId="3" xfId="0" applyFont="1" applyFill="1" applyBorder="1" applyAlignment="1" applyProtection="1">
      <alignment horizontal="right" vertical="center"/>
      <protection locked="0"/>
    </xf>
    <xf numFmtId="0" fontId="42" fillId="2" borderId="10" xfId="0" applyFont="1" applyFill="1" applyBorder="1" applyAlignment="1" applyProtection="1">
      <alignment horizontal="center" vertical="top" wrapText="1"/>
      <protection locked="0"/>
    </xf>
    <xf numFmtId="0" fontId="18" fillId="0" borderId="37" xfId="0" applyFont="1" applyBorder="1" applyAlignment="1" applyProtection="1">
      <alignment horizontal="center" vertical="center" wrapText="1"/>
      <protection locked="0"/>
    </xf>
    <xf numFmtId="0" fontId="18" fillId="0" borderId="38" xfId="0" applyFont="1" applyBorder="1" applyAlignment="1" applyProtection="1">
      <alignment horizontal="center" vertical="center" wrapText="1"/>
      <protection locked="0"/>
    </xf>
    <xf numFmtId="0" fontId="18" fillId="0" borderId="39" xfId="0" applyFont="1" applyBorder="1" applyAlignment="1" applyProtection="1">
      <alignment horizontal="center" vertical="center" wrapText="1"/>
      <protection locked="0"/>
    </xf>
    <xf numFmtId="0" fontId="18" fillId="7" borderId="37" xfId="0" applyFont="1" applyFill="1" applyBorder="1" applyAlignment="1" applyProtection="1">
      <alignment horizontal="center" vertical="center" wrapText="1"/>
      <protection locked="0"/>
    </xf>
    <xf numFmtId="0" fontId="18" fillId="7" borderId="38" xfId="0" applyFont="1" applyFill="1" applyBorder="1" applyAlignment="1" applyProtection="1">
      <alignment horizontal="center" vertical="center" wrapText="1"/>
      <protection locked="0"/>
    </xf>
    <xf numFmtId="0" fontId="18" fillId="7" borderId="39" xfId="0" applyFont="1" applyFill="1" applyBorder="1" applyAlignment="1" applyProtection="1">
      <alignment horizontal="center" vertical="center" wrapText="1"/>
      <protection locked="0"/>
    </xf>
    <xf numFmtId="0" fontId="18" fillId="6" borderId="37" xfId="0" applyFont="1" applyFill="1" applyBorder="1" applyAlignment="1" applyProtection="1">
      <alignment horizontal="center" vertical="center" wrapText="1"/>
      <protection locked="0"/>
    </xf>
    <xf numFmtId="0" fontId="18" fillId="6" borderId="38" xfId="0" applyFont="1" applyFill="1" applyBorder="1" applyAlignment="1" applyProtection="1">
      <alignment horizontal="center" vertical="center" wrapText="1"/>
      <protection locked="0"/>
    </xf>
    <xf numFmtId="0" fontId="18" fillId="6" borderId="40" xfId="0" applyFont="1" applyFill="1" applyBorder="1" applyAlignment="1" applyProtection="1">
      <alignment horizontal="center" vertical="center" wrapText="1"/>
      <protection locked="0"/>
    </xf>
    <xf numFmtId="0" fontId="14" fillId="2" borderId="35" xfId="0" applyFont="1" applyFill="1" applyBorder="1" applyAlignment="1" applyProtection="1">
      <alignment vertical="center" wrapText="1"/>
      <protection locked="0"/>
    </xf>
    <xf numFmtId="0" fontId="32" fillId="0" borderId="41" xfId="0" applyFont="1" applyBorder="1" applyAlignment="1" applyProtection="1">
      <alignment horizontal="right" vertical="center" wrapText="1"/>
      <protection locked="0"/>
    </xf>
    <xf numFmtId="0" fontId="43" fillId="0" borderId="42" xfId="0" applyFont="1" applyBorder="1" applyAlignment="1" applyProtection="1">
      <alignment horizontal="right" vertical="center" wrapText="1"/>
      <protection locked="0"/>
    </xf>
    <xf numFmtId="0" fontId="43" fillId="0" borderId="43" xfId="0" applyFont="1" applyBorder="1" applyAlignment="1" applyProtection="1">
      <alignment horizontal="right" vertical="center" wrapText="1"/>
      <protection locked="0"/>
    </xf>
    <xf numFmtId="0" fontId="43" fillId="0" borderId="44" xfId="0" applyFont="1" applyBorder="1" applyAlignment="1" applyProtection="1">
      <alignment horizontal="right" vertical="center" wrapText="1"/>
      <protection locked="0"/>
    </xf>
    <xf numFmtId="0" fontId="43" fillId="0" borderId="45" xfId="0" applyFont="1" applyBorder="1" applyAlignment="1" applyProtection="1">
      <alignment horizontal="right" vertical="center" wrapText="1"/>
      <protection locked="0"/>
    </xf>
    <xf numFmtId="0" fontId="43" fillId="0" borderId="46" xfId="0" applyFont="1" applyBorder="1" applyAlignment="1" applyProtection="1">
      <alignment horizontal="right" vertical="center" wrapText="1"/>
      <protection locked="0"/>
    </xf>
    <xf numFmtId="0" fontId="43" fillId="0" borderId="47" xfId="0" applyFont="1" applyBorder="1" applyAlignment="1" applyProtection="1">
      <alignment horizontal="right" vertical="center" wrapText="1"/>
      <protection locked="0"/>
    </xf>
    <xf numFmtId="0" fontId="43" fillId="7" borderId="45" xfId="0" applyFont="1" applyFill="1" applyBorder="1" applyAlignment="1" applyProtection="1">
      <alignment horizontal="right" vertical="center" wrapText="1"/>
      <protection locked="0"/>
    </xf>
    <xf numFmtId="0" fontId="43" fillId="7" borderId="42" xfId="0" applyFont="1" applyFill="1" applyBorder="1" applyAlignment="1" applyProtection="1">
      <alignment horizontal="right" vertical="center" wrapText="1"/>
      <protection locked="0"/>
    </xf>
    <xf numFmtId="0" fontId="43" fillId="7" borderId="47" xfId="0" applyFont="1" applyFill="1" applyBorder="1" applyAlignment="1" applyProtection="1">
      <alignment horizontal="right" vertical="center" wrapText="1"/>
      <protection locked="0"/>
    </xf>
    <xf numFmtId="0" fontId="14" fillId="2" borderId="10" xfId="0" applyFont="1" applyFill="1" applyBorder="1" applyAlignment="1" applyProtection="1">
      <alignment horizontal="center" vertical="center" wrapText="1"/>
      <protection locked="0"/>
    </xf>
    <xf numFmtId="0" fontId="43" fillId="0" borderId="50" xfId="0" applyFont="1" applyBorder="1" applyAlignment="1" applyProtection="1">
      <alignment horizontal="right" vertical="center" wrapText="1"/>
      <protection locked="0"/>
    </xf>
    <xf numFmtId="0" fontId="43" fillId="0" borderId="51" xfId="0" applyFont="1" applyBorder="1" applyAlignment="1" applyProtection="1">
      <alignment horizontal="right" vertical="center" wrapText="1"/>
      <protection locked="0"/>
    </xf>
    <xf numFmtId="0" fontId="43" fillId="0" borderId="52" xfId="0" applyFont="1" applyBorder="1" applyAlignment="1" applyProtection="1">
      <alignment horizontal="right" vertical="center" wrapText="1"/>
      <protection locked="0"/>
    </xf>
    <xf numFmtId="0" fontId="43" fillId="0" borderId="53" xfId="0" applyFont="1" applyBorder="1" applyAlignment="1" applyProtection="1">
      <alignment horizontal="right" vertical="center" wrapText="1"/>
      <protection locked="0"/>
    </xf>
    <xf numFmtId="0" fontId="43" fillId="0" borderId="54" xfId="0" applyFont="1" applyBorder="1" applyAlignment="1" applyProtection="1">
      <alignment horizontal="right" vertical="center" wrapText="1"/>
      <protection locked="0"/>
    </xf>
    <xf numFmtId="0" fontId="43" fillId="7" borderId="53" xfId="0" applyFont="1" applyFill="1" applyBorder="1" applyAlignment="1" applyProtection="1">
      <alignment horizontal="right" vertical="center" wrapText="1"/>
      <protection locked="0"/>
    </xf>
    <xf numFmtId="0" fontId="43" fillId="7" borderId="51" xfId="0" applyFont="1" applyFill="1" applyBorder="1" applyAlignment="1" applyProtection="1">
      <alignment horizontal="right" vertical="center" wrapText="1"/>
      <protection locked="0"/>
    </xf>
    <xf numFmtId="0" fontId="43" fillId="7" borderId="52" xfId="0" applyFont="1" applyFill="1" applyBorder="1" applyAlignment="1" applyProtection="1">
      <alignment horizontal="right" vertical="center" wrapText="1"/>
      <protection locked="0"/>
    </xf>
    <xf numFmtId="0" fontId="45" fillId="2" borderId="20" xfId="0" applyFont="1" applyFill="1" applyBorder="1" applyAlignment="1" applyProtection="1">
      <alignment horizontal="left" vertical="center" wrapText="1"/>
      <protection locked="0"/>
    </xf>
    <xf numFmtId="0" fontId="43" fillId="0" borderId="57" xfId="0" applyFont="1" applyBorder="1" applyAlignment="1" applyProtection="1">
      <alignment horizontal="right" vertical="center" wrapText="1"/>
      <protection locked="0"/>
    </xf>
    <xf numFmtId="0" fontId="43" fillId="0" borderId="58" xfId="0" applyFont="1" applyBorder="1" applyAlignment="1" applyProtection="1">
      <alignment horizontal="right" vertical="center" wrapText="1"/>
      <protection locked="0"/>
    </xf>
    <xf numFmtId="0" fontId="43" fillId="0" borderId="56" xfId="0" applyFont="1" applyBorder="1" applyAlignment="1" applyProtection="1">
      <alignment horizontal="right" vertical="center" wrapText="1"/>
      <protection locked="0"/>
    </xf>
    <xf numFmtId="0" fontId="43" fillId="0" borderId="59" xfId="0" applyFont="1" applyBorder="1" applyAlignment="1" applyProtection="1">
      <alignment horizontal="right" vertical="center" wrapText="1"/>
      <protection locked="0"/>
    </xf>
    <xf numFmtId="0" fontId="43" fillId="0" borderId="60" xfId="0" applyFont="1" applyBorder="1" applyAlignment="1" applyProtection="1">
      <alignment horizontal="right" vertical="center" wrapText="1"/>
      <protection locked="0"/>
    </xf>
    <xf numFmtId="0" fontId="43" fillId="7" borderId="59" xfId="0" applyFont="1" applyFill="1" applyBorder="1" applyAlignment="1" applyProtection="1">
      <alignment horizontal="right" vertical="center" wrapText="1"/>
      <protection locked="0"/>
    </xf>
    <xf numFmtId="0" fontId="43" fillId="7" borderId="58" xfId="0" applyFont="1" applyFill="1" applyBorder="1" applyAlignment="1" applyProtection="1">
      <alignment horizontal="right" vertical="center" wrapText="1"/>
      <protection locked="0"/>
    </xf>
    <xf numFmtId="0" fontId="43" fillId="7" borderId="56" xfId="0" applyFont="1" applyFill="1" applyBorder="1" applyAlignment="1" applyProtection="1">
      <alignment horizontal="right" vertical="center" wrapText="1"/>
      <protection locked="0"/>
    </xf>
    <xf numFmtId="0" fontId="0" fillId="2" borderId="35" xfId="0" applyFill="1" applyBorder="1" applyProtection="1">
      <protection locked="0"/>
    </xf>
    <xf numFmtId="0" fontId="43" fillId="0" borderId="41" xfId="0" applyFont="1" applyBorder="1" applyAlignment="1" applyProtection="1">
      <alignment horizontal="right" vertical="center" wrapText="1"/>
      <protection locked="0"/>
    </xf>
    <xf numFmtId="0" fontId="43" fillId="0" borderId="62" xfId="0" applyFont="1" applyBorder="1" applyAlignment="1" applyProtection="1">
      <alignment horizontal="right" vertical="center" wrapText="1"/>
      <protection locked="0"/>
    </xf>
    <xf numFmtId="0" fontId="43" fillId="0" borderId="28" xfId="0" applyFont="1" applyBorder="1" applyAlignment="1" applyProtection="1">
      <alignment horizontal="right" vertical="center" wrapText="1"/>
      <protection locked="0"/>
    </xf>
    <xf numFmtId="0" fontId="43" fillId="0" borderId="83" xfId="0" applyFont="1" applyBorder="1" applyAlignment="1" applyProtection="1">
      <alignment horizontal="right" vertical="center" wrapText="1"/>
      <protection locked="0"/>
    </xf>
    <xf numFmtId="0" fontId="43" fillId="0" borderId="67" xfId="0" applyFont="1" applyBorder="1" applyAlignment="1" applyProtection="1">
      <alignment horizontal="right" vertical="center" wrapText="1"/>
      <protection locked="0"/>
    </xf>
    <xf numFmtId="0" fontId="43" fillId="0" borderId="68" xfId="0" applyFont="1" applyBorder="1" applyAlignment="1" applyProtection="1">
      <alignment horizontal="right" vertical="center" wrapText="1"/>
      <protection locked="0"/>
    </xf>
    <xf numFmtId="0" fontId="43" fillId="0" borderId="49" xfId="0" applyFont="1" applyBorder="1" applyAlignment="1" applyProtection="1">
      <alignment horizontal="right" vertical="center" wrapText="1"/>
      <protection locked="0"/>
    </xf>
    <xf numFmtId="0" fontId="43" fillId="0" borderId="69" xfId="0" applyFont="1" applyBorder="1" applyAlignment="1" applyProtection="1">
      <alignment horizontal="right" vertical="center" wrapText="1"/>
      <protection locked="0"/>
    </xf>
    <xf numFmtId="0" fontId="43" fillId="0" borderId="70" xfId="0" applyFont="1" applyBorder="1" applyAlignment="1" applyProtection="1">
      <alignment horizontal="right" vertical="center" wrapText="1"/>
      <protection locked="0"/>
    </xf>
    <xf numFmtId="0" fontId="43" fillId="2" borderId="10" xfId="0" applyFont="1" applyFill="1" applyBorder="1" applyAlignment="1" applyProtection="1">
      <alignment horizontal="center" vertical="center" wrapText="1"/>
      <protection locked="0"/>
    </xf>
    <xf numFmtId="0" fontId="1" fillId="0" borderId="8" xfId="0" applyFont="1" applyBorder="1" applyProtection="1">
      <protection locked="0"/>
    </xf>
    <xf numFmtId="0" fontId="0" fillId="0" borderId="8" xfId="0" applyBorder="1" applyProtection="1">
      <protection locked="0"/>
    </xf>
    <xf numFmtId="0" fontId="1" fillId="0" borderId="0" xfId="0" applyFont="1" applyProtection="1">
      <protection locked="0"/>
    </xf>
    <xf numFmtId="0" fontId="44" fillId="6" borderId="42" xfId="0" applyFont="1" applyFill="1" applyBorder="1" applyAlignment="1">
      <alignment horizontal="right" vertical="center" wrapText="1"/>
    </xf>
    <xf numFmtId="0" fontId="44" fillId="6" borderId="47" xfId="0" applyFont="1" applyFill="1" applyBorder="1" applyAlignment="1">
      <alignment horizontal="right" vertical="center" wrapText="1"/>
    </xf>
    <xf numFmtId="0" fontId="44" fillId="6" borderId="41" xfId="0" applyFont="1" applyFill="1" applyBorder="1" applyAlignment="1">
      <alignment horizontal="right" vertical="center" wrapText="1"/>
    </xf>
    <xf numFmtId="0" fontId="44" fillId="6" borderId="44" xfId="0" applyFont="1" applyFill="1" applyBorder="1" applyAlignment="1">
      <alignment horizontal="right" vertical="center" wrapText="1"/>
    </xf>
    <xf numFmtId="0" fontId="44" fillId="6" borderId="63" xfId="0" applyFont="1" applyFill="1" applyBorder="1" applyAlignment="1">
      <alignment horizontal="right" vertical="center" wrapText="1"/>
    </xf>
    <xf numFmtId="0" fontId="44" fillId="6" borderId="51" xfId="0" applyFont="1" applyFill="1" applyBorder="1" applyAlignment="1">
      <alignment horizontal="right" vertical="center" wrapText="1"/>
    </xf>
    <xf numFmtId="0" fontId="44" fillId="6" borderId="52" xfId="0" applyFont="1" applyFill="1" applyBorder="1" applyAlignment="1">
      <alignment horizontal="right" vertical="center" wrapText="1"/>
    </xf>
    <xf numFmtId="0" fontId="44" fillId="6" borderId="50" xfId="0" applyFont="1" applyFill="1" applyBorder="1" applyAlignment="1">
      <alignment horizontal="right" vertical="center" wrapText="1"/>
    </xf>
    <xf numFmtId="0" fontId="44" fillId="6" borderId="53" xfId="0" applyFont="1" applyFill="1" applyBorder="1" applyAlignment="1">
      <alignment horizontal="right" vertical="center" wrapText="1"/>
    </xf>
    <xf numFmtId="0" fontId="44" fillId="6" borderId="64" xfId="0" applyFont="1" applyFill="1" applyBorder="1" applyAlignment="1">
      <alignment horizontal="right" vertical="center" wrapText="1"/>
    </xf>
    <xf numFmtId="0" fontId="44" fillId="6" borderId="74" xfId="0" applyFont="1" applyFill="1" applyBorder="1" applyAlignment="1">
      <alignment horizontal="right" vertical="center" wrapText="1"/>
    </xf>
    <xf numFmtId="0" fontId="44" fillId="6" borderId="72" xfId="0" applyFont="1" applyFill="1" applyBorder="1" applyAlignment="1">
      <alignment horizontal="right" vertical="center" wrapText="1"/>
    </xf>
    <xf numFmtId="0" fontId="44" fillId="6" borderId="73" xfId="0" applyFont="1" applyFill="1" applyBorder="1" applyAlignment="1">
      <alignment horizontal="right" vertical="center" wrapText="1"/>
    </xf>
    <xf numFmtId="0" fontId="44" fillId="6" borderId="59" xfId="0" applyFont="1" applyFill="1" applyBorder="1" applyAlignment="1">
      <alignment horizontal="right" vertical="center" wrapText="1"/>
    </xf>
    <xf numFmtId="0" fontId="44" fillId="6" borderId="58" xfId="0" applyFont="1" applyFill="1" applyBorder="1" applyAlignment="1">
      <alignment horizontal="right" vertical="center" wrapText="1"/>
    </xf>
    <xf numFmtId="0" fontId="44" fillId="6" borderId="61" xfId="0" applyFont="1" applyFill="1" applyBorder="1" applyAlignment="1">
      <alignment horizontal="right" vertical="center" wrapText="1"/>
    </xf>
    <xf numFmtId="0" fontId="42" fillId="2" borderId="10" xfId="0" applyFont="1" applyFill="1" applyBorder="1" applyAlignment="1" applyProtection="1">
      <alignment horizontal="center" vertical="center" wrapText="1"/>
      <protection locked="0"/>
    </xf>
    <xf numFmtId="0" fontId="14" fillId="2" borderId="77" xfId="0" applyFont="1" applyFill="1" applyBorder="1" applyAlignment="1" applyProtection="1">
      <alignment horizontal="center" wrapText="1"/>
      <protection locked="0"/>
    </xf>
    <xf numFmtId="0" fontId="19" fillId="0" borderId="78" xfId="0" applyFont="1" applyBorder="1" applyAlignment="1" applyProtection="1">
      <alignment horizontal="right" vertical="center" wrapText="1"/>
      <protection locked="0"/>
    </xf>
    <xf numFmtId="0" fontId="14" fillId="2" borderId="86" xfId="0" applyFont="1" applyFill="1" applyBorder="1" applyAlignment="1" applyProtection="1">
      <alignment horizontal="center" wrapText="1"/>
      <protection locked="0"/>
    </xf>
    <xf numFmtId="0" fontId="19" fillId="0" borderId="75" xfId="0" applyFont="1" applyBorder="1" applyAlignment="1" applyProtection="1">
      <alignment horizontal="right" vertical="center" wrapText="1"/>
      <protection locked="0"/>
    </xf>
    <xf numFmtId="0" fontId="43" fillId="7" borderId="69" xfId="0" applyFont="1" applyFill="1" applyBorder="1" applyAlignment="1" applyProtection="1">
      <alignment horizontal="right" vertical="center" wrapText="1"/>
      <protection locked="0"/>
    </xf>
    <xf numFmtId="0" fontId="43" fillId="7" borderId="68" xfId="0" applyFont="1" applyFill="1" applyBorder="1" applyAlignment="1" applyProtection="1">
      <alignment horizontal="right" vertical="center" wrapText="1"/>
      <protection locked="0"/>
    </xf>
    <xf numFmtId="0" fontId="43" fillId="7" borderId="49" xfId="0" applyFont="1" applyFill="1" applyBorder="1" applyAlignment="1" applyProtection="1">
      <alignment horizontal="right" vertical="center" wrapText="1"/>
      <protection locked="0"/>
    </xf>
    <xf numFmtId="0" fontId="45" fillId="2" borderId="79" xfId="0" applyFont="1" applyFill="1" applyBorder="1" applyAlignment="1" applyProtection="1">
      <alignment horizontal="left" vertical="center" wrapText="1"/>
      <protection locked="0"/>
    </xf>
    <xf numFmtId="0" fontId="19" fillId="0" borderId="76" xfId="0" applyFont="1" applyBorder="1" applyAlignment="1" applyProtection="1">
      <alignment horizontal="right" vertical="center" wrapText="1"/>
      <protection locked="0"/>
    </xf>
    <xf numFmtId="0" fontId="14" fillId="2" borderId="3" xfId="0" applyFont="1" applyFill="1" applyBorder="1" applyAlignment="1" applyProtection="1">
      <alignment horizontal="center" wrapText="1"/>
      <protection locked="0"/>
    </xf>
    <xf numFmtId="0" fontId="19" fillId="0" borderId="3" xfId="0" applyFont="1" applyBorder="1" applyAlignment="1" applyProtection="1">
      <alignment horizontal="right" vertical="center" wrapText="1"/>
      <protection locked="0"/>
    </xf>
    <xf numFmtId="0" fontId="14" fillId="7" borderId="77" xfId="0" applyFont="1" applyFill="1" applyBorder="1" applyAlignment="1" applyProtection="1">
      <alignment horizontal="center" wrapText="1"/>
      <protection locked="0"/>
    </xf>
    <xf numFmtId="0" fontId="19" fillId="7" borderId="78" xfId="0" applyFont="1" applyFill="1" applyBorder="1" applyAlignment="1" applyProtection="1">
      <alignment horizontal="right" vertical="center" wrapText="1"/>
      <protection locked="0"/>
    </xf>
    <xf numFmtId="0" fontId="43" fillId="7" borderId="10" xfId="0" applyFont="1" applyFill="1" applyBorder="1" applyAlignment="1" applyProtection="1">
      <alignment horizontal="center" vertical="center" wrapText="1"/>
      <protection locked="0"/>
    </xf>
    <xf numFmtId="0" fontId="19" fillId="7" borderId="75" xfId="0" applyFont="1" applyFill="1" applyBorder="1" applyAlignment="1" applyProtection="1">
      <alignment horizontal="right" vertical="center" wrapText="1"/>
      <protection locked="0"/>
    </xf>
    <xf numFmtId="0" fontId="45" fillId="7" borderId="79" xfId="0" applyFont="1" applyFill="1" applyBorder="1" applyAlignment="1" applyProtection="1">
      <alignment horizontal="left" vertical="center" wrapText="1"/>
      <protection locked="0"/>
    </xf>
    <xf numFmtId="0" fontId="19" fillId="7" borderId="76" xfId="0" applyFont="1" applyFill="1" applyBorder="1" applyAlignment="1" applyProtection="1">
      <alignment horizontal="right" vertical="center" wrapText="1"/>
      <protection locked="0"/>
    </xf>
    <xf numFmtId="0" fontId="19" fillId="6" borderId="41" xfId="0" applyFont="1" applyFill="1" applyBorder="1" applyAlignment="1" applyProtection="1">
      <alignment horizontal="right" vertical="center" wrapText="1"/>
      <protection locked="0"/>
    </xf>
    <xf numFmtId="0" fontId="19" fillId="6" borderId="80" xfId="0" applyFont="1" applyFill="1" applyBorder="1" applyAlignment="1" applyProtection="1">
      <alignment horizontal="right" vertical="center" wrapText="1"/>
      <protection locked="0"/>
    </xf>
    <xf numFmtId="0" fontId="19" fillId="6" borderId="73" xfId="0" applyFont="1" applyFill="1" applyBorder="1" applyAlignment="1" applyProtection="1">
      <alignment horizontal="right" vertical="center" wrapText="1"/>
      <protection locked="0"/>
    </xf>
    <xf numFmtId="0" fontId="43" fillId="6" borderId="41" xfId="0" applyFont="1" applyFill="1" applyBorder="1" applyAlignment="1">
      <alignment horizontal="right" vertical="center" wrapText="1"/>
    </xf>
    <xf numFmtId="0" fontId="43" fillId="6" borderId="42" xfId="0" applyFont="1" applyFill="1" applyBorder="1" applyAlignment="1">
      <alignment horizontal="right" vertical="center" wrapText="1"/>
    </xf>
    <xf numFmtId="0" fontId="43" fillId="6" borderId="47" xfId="0" applyFont="1" applyFill="1" applyBorder="1" applyAlignment="1">
      <alignment horizontal="right" vertical="center" wrapText="1"/>
    </xf>
    <xf numFmtId="0" fontId="43" fillId="6" borderId="62" xfId="0" applyFont="1" applyFill="1" applyBorder="1" applyAlignment="1">
      <alignment horizontal="right" vertical="center" wrapText="1"/>
    </xf>
    <xf numFmtId="0" fontId="43" fillId="6" borderId="51" xfId="0" applyFont="1" applyFill="1" applyBorder="1" applyAlignment="1">
      <alignment horizontal="right" vertical="center" wrapText="1"/>
    </xf>
    <xf numFmtId="0" fontId="43" fillId="6" borderId="81" xfId="0" applyFont="1" applyFill="1" applyBorder="1" applyAlignment="1">
      <alignment horizontal="right" vertical="center" wrapText="1"/>
    </xf>
    <xf numFmtId="0" fontId="43" fillId="6" borderId="3" xfId="0" applyFont="1" applyFill="1" applyBorder="1" applyAlignment="1">
      <alignment horizontal="right" vertical="center" wrapText="1"/>
    </xf>
    <xf numFmtId="0" fontId="43" fillId="6" borderId="80" xfId="0" applyFont="1" applyFill="1" applyBorder="1" applyAlignment="1">
      <alignment horizontal="right" vertical="center" wrapText="1"/>
    </xf>
    <xf numFmtId="0" fontId="43" fillId="6" borderId="0" xfId="0" applyFont="1" applyFill="1" applyAlignment="1">
      <alignment horizontal="right" vertical="center" wrapText="1"/>
    </xf>
    <xf numFmtId="0" fontId="43" fillId="6" borderId="73" xfId="0" applyFont="1" applyFill="1" applyBorder="1" applyAlignment="1">
      <alignment horizontal="right" vertical="center" wrapText="1"/>
    </xf>
    <xf numFmtId="0" fontId="43" fillId="6" borderId="74" xfId="0" applyFont="1" applyFill="1" applyBorder="1" applyAlignment="1">
      <alignment horizontal="right" vertical="center" wrapText="1"/>
    </xf>
    <xf numFmtId="0" fontId="43" fillId="6" borderId="72" xfId="0" applyFont="1" applyFill="1" applyBorder="1" applyAlignment="1">
      <alignment horizontal="right" vertical="center" wrapText="1"/>
    </xf>
    <xf numFmtId="0" fontId="43" fillId="6" borderId="82" xfId="0" applyFont="1" applyFill="1" applyBorder="1" applyAlignment="1">
      <alignment horizontal="right" vertical="center" wrapText="1"/>
    </xf>
    <xf numFmtId="0" fontId="0" fillId="2" borderId="0" xfId="0" applyFill="1" applyProtection="1">
      <protection locked="0"/>
    </xf>
    <xf numFmtId="0" fontId="15" fillId="2" borderId="12" xfId="0" applyFont="1" applyFill="1" applyBorder="1" applyAlignment="1" applyProtection="1">
      <alignment vertical="center" wrapText="1"/>
      <protection locked="0"/>
    </xf>
    <xf numFmtId="0" fontId="31" fillId="2" borderId="8" xfId="0" applyFont="1" applyFill="1" applyBorder="1" applyAlignment="1" applyProtection="1">
      <alignment vertical="center" wrapText="1"/>
      <protection locked="0"/>
    </xf>
    <xf numFmtId="0" fontId="31" fillId="2" borderId="8" xfId="0" applyFont="1" applyFill="1" applyBorder="1" applyProtection="1">
      <protection locked="0"/>
    </xf>
    <xf numFmtId="0" fontId="31" fillId="2" borderId="13" xfId="0" applyFont="1" applyFill="1" applyBorder="1" applyProtection="1">
      <protection locked="0"/>
    </xf>
    <xf numFmtId="0" fontId="14" fillId="2" borderId="10" xfId="0" applyFont="1" applyFill="1" applyBorder="1" applyProtection="1">
      <protection locked="0"/>
    </xf>
    <xf numFmtId="0" fontId="14" fillId="2" borderId="0" xfId="0" applyFont="1" applyFill="1" applyProtection="1">
      <protection locked="0"/>
    </xf>
    <xf numFmtId="0" fontId="14" fillId="2" borderId="11" xfId="0" applyFont="1" applyFill="1" applyBorder="1" applyProtection="1">
      <protection locked="0"/>
    </xf>
    <xf numFmtId="0" fontId="32" fillId="2" borderId="0" xfId="0" applyFont="1" applyFill="1" applyProtection="1">
      <protection locked="0"/>
    </xf>
    <xf numFmtId="0" fontId="14" fillId="2" borderId="6" xfId="0" applyFont="1" applyFill="1" applyBorder="1" applyProtection="1">
      <protection locked="0"/>
    </xf>
    <xf numFmtId="0" fontId="14" fillId="2" borderId="7" xfId="0" applyFont="1" applyFill="1" applyBorder="1" applyProtection="1">
      <protection locked="0"/>
    </xf>
    <xf numFmtId="0" fontId="14" fillId="2" borderId="15" xfId="0" applyFont="1" applyFill="1" applyBorder="1" applyProtection="1">
      <protection locked="0"/>
    </xf>
    <xf numFmtId="0" fontId="32" fillId="0" borderId="0" xfId="0" applyFont="1" applyProtection="1">
      <protection locked="0"/>
    </xf>
    <xf numFmtId="0" fontId="14" fillId="2" borderId="0" xfId="0" applyFont="1" applyFill="1"/>
    <xf numFmtId="0" fontId="14" fillId="2" borderId="11" xfId="0" applyFont="1" applyFill="1" applyBorder="1"/>
    <xf numFmtId="49" fontId="9" fillId="0" borderId="29" xfId="0" applyNumberFormat="1" applyFont="1" applyBorder="1" applyAlignment="1">
      <alignment horizontal="center" vertical="center" wrapText="1"/>
    </xf>
    <xf numFmtId="0" fontId="0" fillId="0" borderId="3" xfId="0" applyBorder="1"/>
    <xf numFmtId="49" fontId="10" fillId="4" borderId="30" xfId="0" applyNumberFormat="1" applyFont="1" applyFill="1" applyBorder="1" applyAlignment="1">
      <alignment horizontal="center" vertical="center" wrapText="1"/>
    </xf>
    <xf numFmtId="0" fontId="0" fillId="0" borderId="31" xfId="0" applyBorder="1"/>
    <xf numFmtId="49" fontId="38" fillId="0" borderId="29" xfId="0" applyNumberFormat="1" applyFont="1" applyBorder="1" applyAlignment="1">
      <alignment horizontal="left" vertical="center" wrapText="1" indent="2"/>
    </xf>
    <xf numFmtId="49" fontId="38" fillId="0" borderId="3" xfId="0" applyNumberFormat="1" applyFont="1" applyBorder="1" applyAlignment="1">
      <alignment horizontal="left" vertical="center" wrapText="1" indent="2"/>
    </xf>
    <xf numFmtId="49" fontId="38" fillId="0" borderId="4" xfId="0" applyNumberFormat="1" applyFont="1" applyBorder="1" applyAlignment="1">
      <alignment horizontal="left" vertical="center" wrapText="1" indent="2"/>
    </xf>
    <xf numFmtId="49" fontId="38" fillId="0" borderId="5" xfId="0" applyNumberFormat="1" applyFont="1" applyBorder="1" applyAlignment="1">
      <alignment horizontal="left" vertical="center" wrapText="1" indent="2"/>
    </xf>
    <xf numFmtId="49" fontId="40" fillId="0" borderId="33" xfId="0" applyNumberFormat="1" applyFont="1" applyBorder="1" applyAlignment="1">
      <alignment horizontal="center" vertical="center" wrapText="1"/>
    </xf>
    <xf numFmtId="49" fontId="40" fillId="0" borderId="34" xfId="0" applyNumberFormat="1" applyFont="1" applyBorder="1" applyAlignment="1">
      <alignment horizontal="center" vertical="center" wrapText="1"/>
    </xf>
    <xf numFmtId="0" fontId="37" fillId="2" borderId="0" xfId="0" applyFont="1" applyFill="1" applyAlignment="1">
      <alignment horizontal="left" vertical="center" wrapText="1"/>
    </xf>
    <xf numFmtId="0" fontId="8" fillId="2" borderId="29" xfId="1" applyFont="1" applyFill="1" applyBorder="1" applyAlignment="1">
      <alignment horizontal="left" vertical="center" wrapText="1" indent="1"/>
    </xf>
    <xf numFmtId="0" fontId="8" fillId="2" borderId="3" xfId="1" applyFont="1" applyFill="1" applyBorder="1" applyAlignment="1">
      <alignment horizontal="left" vertical="center" wrapText="1" indent="1"/>
    </xf>
    <xf numFmtId="49" fontId="3" fillId="0" borderId="26" xfId="0" applyNumberFormat="1" applyFont="1" applyBorder="1" applyAlignment="1">
      <alignment horizontal="center" vertical="center"/>
    </xf>
    <xf numFmtId="0" fontId="0" fillId="0" borderId="28" xfId="0" applyBorder="1"/>
    <xf numFmtId="0" fontId="0" fillId="0" borderId="29" xfId="0" applyBorder="1"/>
    <xf numFmtId="0" fontId="2" fillId="3" borderId="29" xfId="0" applyFont="1" applyFill="1" applyBorder="1" applyAlignment="1">
      <alignment horizontal="center"/>
    </xf>
    <xf numFmtId="0" fontId="2" fillId="3" borderId="3" xfId="0" applyFont="1" applyFill="1" applyBorder="1" applyAlignment="1">
      <alignment horizontal="center"/>
    </xf>
    <xf numFmtId="49" fontId="4" fillId="3" borderId="29" xfId="0" applyNumberFormat="1" applyFont="1" applyFill="1" applyBorder="1" applyAlignment="1">
      <alignment horizontal="center" vertical="center"/>
    </xf>
    <xf numFmtId="0" fontId="2" fillId="3" borderId="3" xfId="0" applyFont="1" applyFill="1" applyBorder="1"/>
    <xf numFmtId="49" fontId="5" fillId="3" borderId="29" xfId="0" applyNumberFormat="1" applyFont="1" applyFill="1" applyBorder="1" applyAlignment="1">
      <alignment horizontal="center" vertical="center"/>
    </xf>
    <xf numFmtId="0" fontId="4" fillId="3" borderId="22" xfId="0" applyFont="1" applyFill="1" applyBorder="1" applyAlignment="1">
      <alignment horizontal="center" vertical="center"/>
    </xf>
    <xf numFmtId="0" fontId="4" fillId="3" borderId="23" xfId="0" applyFont="1" applyFill="1" applyBorder="1" applyAlignment="1">
      <alignment horizontal="center" vertical="center"/>
    </xf>
    <xf numFmtId="0" fontId="4" fillId="3" borderId="24" xfId="0" applyFont="1" applyFill="1" applyBorder="1" applyAlignment="1">
      <alignment horizontal="center" vertical="center"/>
    </xf>
    <xf numFmtId="0" fontId="34" fillId="2" borderId="2" xfId="2" applyFont="1" applyFill="1" applyBorder="1" applyAlignment="1">
      <alignment horizontal="left" vertical="center" wrapText="1"/>
    </xf>
    <xf numFmtId="0" fontId="34" fillId="2" borderId="0" xfId="2" applyFont="1" applyFill="1" applyAlignment="1">
      <alignment horizontal="left" vertical="center" wrapText="1"/>
    </xf>
    <xf numFmtId="0" fontId="34" fillId="2" borderId="3" xfId="2" applyFont="1" applyFill="1" applyBorder="1" applyAlignment="1">
      <alignment horizontal="left" vertical="center" wrapText="1"/>
    </xf>
    <xf numFmtId="0" fontId="20" fillId="2" borderId="2" xfId="0" applyFont="1" applyFill="1" applyBorder="1" applyAlignment="1">
      <alignment horizontal="center" vertical="center" wrapText="1"/>
    </xf>
    <xf numFmtId="0" fontId="20" fillId="2" borderId="0" xfId="0" applyFont="1" applyFill="1" applyAlignment="1">
      <alignment horizontal="center" vertical="center" wrapText="1"/>
    </xf>
    <xf numFmtId="0" fontId="18" fillId="2" borderId="2" xfId="0" applyFont="1" applyFill="1" applyBorder="1" applyAlignment="1">
      <alignment horizontal="left" vertical="center" wrapText="1"/>
    </xf>
    <xf numFmtId="0" fontId="18" fillId="2" borderId="0" xfId="0" applyFont="1" applyFill="1" applyAlignment="1">
      <alignment horizontal="left" vertical="center" wrapText="1"/>
    </xf>
    <xf numFmtId="0" fontId="33" fillId="2" borderId="2" xfId="0" applyFont="1" applyFill="1" applyBorder="1" applyAlignment="1">
      <alignment horizontal="left" vertical="top" wrapText="1"/>
    </xf>
    <xf numFmtId="0" fontId="33" fillId="2" borderId="0" xfId="0" applyFont="1" applyFill="1" applyAlignment="1">
      <alignment horizontal="left" vertical="top" wrapText="1"/>
    </xf>
    <xf numFmtId="0" fontId="33" fillId="2" borderId="3" xfId="0" applyFont="1" applyFill="1" applyBorder="1" applyAlignment="1">
      <alignment horizontal="left" vertical="top" wrapText="1"/>
    </xf>
    <xf numFmtId="0" fontId="1" fillId="2" borderId="29" xfId="0" applyFont="1" applyFill="1" applyBorder="1" applyAlignment="1">
      <alignment horizontal="left" wrapText="1"/>
    </xf>
    <xf numFmtId="0" fontId="0" fillId="2" borderId="0" xfId="0" applyFill="1" applyAlignment="1">
      <alignment horizontal="left" wrapText="1"/>
    </xf>
    <xf numFmtId="0" fontId="0" fillId="2" borderId="3" xfId="0" applyFill="1" applyBorder="1" applyAlignment="1">
      <alignment horizontal="left" wrapText="1"/>
    </xf>
    <xf numFmtId="0" fontId="0" fillId="2" borderId="29" xfId="0" applyFill="1" applyBorder="1" applyAlignment="1">
      <alignment horizontal="left" wrapText="1"/>
    </xf>
    <xf numFmtId="49" fontId="26" fillId="0" borderId="4" xfId="4" applyNumberFormat="1" applyFont="1" applyBorder="1" applyAlignment="1" applyProtection="1">
      <alignment horizontal="left" vertical="center" wrapText="1"/>
      <protection locked="0"/>
    </xf>
    <xf numFmtId="49" fontId="26" fillId="0" borderId="1" xfId="4" applyNumberFormat="1" applyFont="1" applyBorder="1" applyAlignment="1" applyProtection="1">
      <alignment horizontal="left" vertical="center" wrapText="1"/>
      <protection locked="0"/>
    </xf>
    <xf numFmtId="49" fontId="26" fillId="0" borderId="5" xfId="4" applyNumberFormat="1" applyFont="1" applyBorder="1" applyAlignment="1" applyProtection="1">
      <alignment horizontal="left" vertical="center" wrapText="1"/>
      <protection locked="0"/>
    </xf>
    <xf numFmtId="0" fontId="23" fillId="2" borderId="29" xfId="3" applyFill="1" applyBorder="1" applyAlignment="1">
      <alignment horizontal="left"/>
    </xf>
    <xf numFmtId="0" fontId="23" fillId="2" borderId="0" xfId="3" applyFill="1" applyBorder="1" applyAlignment="1">
      <alignment horizontal="left"/>
    </xf>
    <xf numFmtId="0" fontId="23" fillId="2" borderId="3" xfId="3" applyFill="1" applyBorder="1" applyAlignment="1">
      <alignment horizontal="left"/>
    </xf>
    <xf numFmtId="0" fontId="0" fillId="2" borderId="29" xfId="0" applyFill="1" applyBorder="1" applyAlignment="1">
      <alignment horizontal="left"/>
    </xf>
    <xf numFmtId="0" fontId="0" fillId="2" borderId="0" xfId="0" applyFill="1" applyAlignment="1">
      <alignment horizontal="left"/>
    </xf>
    <xf numFmtId="0" fontId="0" fillId="2" borderId="3" xfId="0" applyFill="1" applyBorder="1" applyAlignment="1">
      <alignment horizontal="left"/>
    </xf>
    <xf numFmtId="0" fontId="0" fillId="2" borderId="29" xfId="0" applyFill="1" applyBorder="1" applyAlignment="1">
      <alignment wrapText="1"/>
    </xf>
    <xf numFmtId="0" fontId="0" fillId="2" borderId="0" xfId="0" applyFill="1" applyAlignment="1">
      <alignment wrapText="1"/>
    </xf>
    <xf numFmtId="0" fontId="0" fillId="2" borderId="3" xfId="0" applyFill="1" applyBorder="1" applyAlignment="1">
      <alignment wrapText="1"/>
    </xf>
    <xf numFmtId="0" fontId="36" fillId="3" borderId="26" xfId="0" applyFont="1" applyFill="1" applyBorder="1" applyAlignment="1">
      <alignment horizontal="center" vertical="center"/>
    </xf>
    <xf numFmtId="0" fontId="36" fillId="3" borderId="27" xfId="0" applyFont="1" applyFill="1" applyBorder="1" applyAlignment="1">
      <alignment horizontal="center" vertical="center"/>
    </xf>
    <xf numFmtId="0" fontId="36" fillId="3" borderId="28" xfId="0" applyFont="1" applyFill="1" applyBorder="1" applyAlignment="1">
      <alignment horizontal="center" vertical="center"/>
    </xf>
    <xf numFmtId="0" fontId="27" fillId="0" borderId="9" xfId="0" applyFont="1" applyBorder="1" applyAlignment="1" applyProtection="1">
      <alignment vertical="center" wrapText="1"/>
      <protection locked="0"/>
    </xf>
    <xf numFmtId="0" fontId="27" fillId="0" borderId="14" xfId="0" applyFont="1" applyBorder="1" applyAlignment="1" applyProtection="1">
      <alignment vertical="center" wrapText="1"/>
      <protection locked="0"/>
    </xf>
    <xf numFmtId="0" fontId="27" fillId="0" borderId="16" xfId="0" applyFont="1" applyBorder="1" applyAlignment="1" applyProtection="1">
      <alignment vertical="center" wrapText="1"/>
      <protection locked="0"/>
    </xf>
    <xf numFmtId="0" fontId="41" fillId="0" borderId="12" xfId="0" applyFont="1" applyBorder="1" applyAlignment="1" applyProtection="1">
      <alignment horizontal="center" vertical="center" wrapText="1"/>
      <protection locked="0"/>
    </xf>
    <xf numFmtId="0" fontId="28" fillId="0" borderId="8" xfId="0" applyFont="1" applyBorder="1" applyAlignment="1" applyProtection="1">
      <alignment horizontal="center" vertical="center" wrapText="1"/>
      <protection locked="0"/>
    </xf>
    <xf numFmtId="0" fontId="28" fillId="0" borderId="13" xfId="0" applyFont="1" applyBorder="1" applyAlignment="1" applyProtection="1">
      <alignment horizontal="center" vertical="center" wrapText="1"/>
      <protection locked="0"/>
    </xf>
    <xf numFmtId="0" fontId="28" fillId="0" borderId="10" xfId="0" applyFont="1" applyBorder="1" applyAlignment="1" applyProtection="1">
      <alignment horizontal="center" vertical="center" wrapText="1"/>
      <protection locked="0"/>
    </xf>
    <xf numFmtId="0" fontId="28" fillId="0" borderId="0" xfId="0" applyFont="1" applyAlignment="1" applyProtection="1">
      <alignment horizontal="center" vertical="center" wrapText="1"/>
      <protection locked="0"/>
    </xf>
    <xf numFmtId="0" fontId="28" fillId="0" borderId="11" xfId="0" applyFont="1" applyBorder="1" applyAlignment="1" applyProtection="1">
      <alignment horizontal="center" vertical="center" wrapText="1"/>
      <protection locked="0"/>
    </xf>
    <xf numFmtId="0" fontId="28" fillId="0" borderId="6" xfId="0" applyFont="1" applyBorder="1" applyAlignment="1" applyProtection="1">
      <alignment horizontal="center" vertical="center" wrapText="1"/>
      <protection locked="0"/>
    </xf>
    <xf numFmtId="0" fontId="28" fillId="0" borderId="7" xfId="0" applyFont="1" applyBorder="1" applyAlignment="1" applyProtection="1">
      <alignment horizontal="center" vertical="center" wrapText="1"/>
      <protection locked="0"/>
    </xf>
    <xf numFmtId="0" fontId="28" fillId="0" borderId="15" xfId="0" applyFont="1" applyBorder="1" applyAlignment="1" applyProtection="1">
      <alignment horizontal="center" vertical="center" wrapText="1"/>
      <protection locked="0"/>
    </xf>
    <xf numFmtId="0" fontId="29" fillId="0" borderId="12" xfId="0" applyFont="1" applyBorder="1" applyAlignment="1" applyProtection="1">
      <alignment horizontal="center" vertical="center" wrapText="1"/>
      <protection locked="0"/>
    </xf>
    <xf numFmtId="0" fontId="29" fillId="0" borderId="8"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0" xfId="0" applyFont="1" applyBorder="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0" fontId="29" fillId="0" borderId="11" xfId="0" applyFont="1" applyBorder="1" applyAlignment="1" applyProtection="1">
      <alignment horizontal="center" vertical="center" wrapText="1"/>
      <protection locked="0"/>
    </xf>
    <xf numFmtId="0" fontId="29" fillId="0" borderId="6" xfId="0" applyFont="1" applyBorder="1" applyAlignment="1" applyProtection="1">
      <alignment horizontal="center" vertical="center" wrapText="1"/>
      <protection locked="0"/>
    </xf>
    <xf numFmtId="0" fontId="29" fillId="0" borderId="7" xfId="0" applyFont="1" applyBorder="1" applyAlignment="1" applyProtection="1">
      <alignment horizontal="center" vertical="center" wrapText="1"/>
      <protection locked="0"/>
    </xf>
    <xf numFmtId="0" fontId="29" fillId="0" borderId="15" xfId="0" applyFont="1" applyBorder="1" applyAlignment="1" applyProtection="1">
      <alignment horizontal="center" vertical="center" wrapText="1"/>
      <protection locked="0"/>
    </xf>
    <xf numFmtId="0" fontId="30" fillId="0" borderId="17" xfId="0" applyFont="1" applyBorder="1" applyAlignment="1" applyProtection="1">
      <alignment horizontal="center" vertical="center" wrapText="1"/>
      <protection locked="0"/>
    </xf>
    <xf numFmtId="0" fontId="30" fillId="0" borderId="18" xfId="0" applyFont="1" applyBorder="1" applyAlignment="1" applyProtection="1">
      <alignment horizontal="center" vertical="center" wrapText="1"/>
      <protection locked="0"/>
    </xf>
    <xf numFmtId="0" fontId="30" fillId="0" borderId="19" xfId="0" applyFont="1" applyBorder="1" applyAlignment="1" applyProtection="1">
      <alignment horizontal="center" vertical="center" wrapText="1"/>
      <protection locked="0"/>
    </xf>
    <xf numFmtId="0" fontId="30" fillId="0" borderId="18" xfId="0" applyFont="1" applyBorder="1" applyAlignment="1" applyProtection="1">
      <alignment horizontal="center" vertical="top" wrapText="1"/>
      <protection locked="0"/>
    </xf>
    <xf numFmtId="0" fontId="30" fillId="0" borderId="19" xfId="0" applyFont="1" applyBorder="1" applyAlignment="1" applyProtection="1">
      <alignment horizontal="center" vertical="top" wrapText="1"/>
      <protection locked="0"/>
    </xf>
    <xf numFmtId="0" fontId="27" fillId="0" borderId="9" xfId="0" applyFont="1" applyBorder="1" applyAlignment="1">
      <alignment vertical="center" wrapText="1"/>
    </xf>
    <xf numFmtId="0" fontId="27" fillId="0" borderId="14" xfId="0" applyFont="1" applyBorder="1" applyAlignment="1">
      <alignment vertical="center" wrapText="1"/>
    </xf>
    <xf numFmtId="0" fontId="28" fillId="0" borderId="12"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0" xfId="0" applyFont="1" applyAlignment="1">
      <alignment horizontal="center" vertical="center" wrapText="1"/>
    </xf>
    <xf numFmtId="0" fontId="28" fillId="0" borderId="11" xfId="0" applyFont="1" applyBorder="1" applyAlignment="1">
      <alignment horizontal="center" vertical="center" wrapText="1"/>
    </xf>
    <xf numFmtId="0" fontId="28" fillId="0" borderId="6"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15" xfId="0" applyFont="1" applyBorder="1" applyAlignment="1">
      <alignment horizontal="center" vertical="center" wrapText="1"/>
    </xf>
    <xf numFmtId="0" fontId="29" fillId="0" borderId="12"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13"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0" xfId="0" applyFont="1" applyAlignment="1">
      <alignment horizontal="center" vertical="center" wrapText="1"/>
    </xf>
    <xf numFmtId="0" fontId="29" fillId="0" borderId="11" xfId="0" applyFont="1" applyBorder="1" applyAlignment="1">
      <alignment horizontal="center" vertical="center" wrapText="1"/>
    </xf>
    <xf numFmtId="0" fontId="29" fillId="0" borderId="6" xfId="0" applyFont="1" applyBorder="1" applyAlignment="1">
      <alignment horizontal="center" vertical="center" wrapText="1"/>
    </xf>
    <xf numFmtId="0" fontId="29" fillId="0" borderId="7" xfId="0" applyFont="1" applyBorder="1" applyAlignment="1">
      <alignment horizontal="center" vertical="center" wrapText="1"/>
    </xf>
    <xf numFmtId="0" fontId="29" fillId="0" borderId="15" xfId="0" applyFont="1" applyBorder="1" applyAlignment="1">
      <alignment horizontal="center" vertical="center" wrapText="1"/>
    </xf>
    <xf numFmtId="0" fontId="30" fillId="0" borderId="12"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13" xfId="0" applyFont="1" applyBorder="1" applyAlignment="1">
      <alignment horizontal="center" vertical="center" wrapText="1"/>
    </xf>
    <xf numFmtId="0" fontId="30" fillId="0" borderId="17" xfId="0" applyFont="1" applyBorder="1" applyAlignment="1">
      <alignment horizontal="center" vertical="top" wrapText="1"/>
    </xf>
    <xf numFmtId="0" fontId="30" fillId="0" borderId="18" xfId="0" applyFont="1" applyBorder="1" applyAlignment="1">
      <alignment horizontal="center" vertical="top" wrapText="1"/>
    </xf>
    <xf numFmtId="0" fontId="30" fillId="0" borderId="19" xfId="0" applyFont="1" applyBorder="1" applyAlignment="1">
      <alignment horizontal="center" vertical="top" wrapText="1"/>
    </xf>
    <xf numFmtId="0" fontId="18" fillId="0" borderId="29" xfId="0" applyFont="1" applyBorder="1" applyAlignment="1" applyProtection="1">
      <alignment horizontal="center" vertical="center" wrapText="1"/>
      <protection locked="0"/>
    </xf>
    <xf numFmtId="0" fontId="18" fillId="0" borderId="3" xfId="0" applyFont="1" applyBorder="1" applyAlignment="1" applyProtection="1">
      <alignment horizontal="center" vertical="center" wrapText="1"/>
      <protection locked="0"/>
    </xf>
    <xf numFmtId="0" fontId="18" fillId="2" borderId="84" xfId="0" applyFont="1" applyFill="1" applyBorder="1" applyAlignment="1" applyProtection="1">
      <alignment horizontal="center" vertical="center" wrapText="1"/>
      <protection locked="0"/>
    </xf>
    <xf numFmtId="0" fontId="18" fillId="2" borderId="85" xfId="0" applyFont="1" applyFill="1" applyBorder="1" applyAlignment="1" applyProtection="1">
      <alignment horizontal="center" vertical="center" wrapText="1"/>
      <protection locked="0"/>
    </xf>
    <xf numFmtId="0" fontId="44" fillId="0" borderId="29" xfId="0" applyFont="1" applyBorder="1" applyAlignment="1" applyProtection="1">
      <alignment horizontal="center" vertical="center" wrapText="1"/>
      <protection locked="0"/>
    </xf>
    <xf numFmtId="0" fontId="44" fillId="0" borderId="0" xfId="0" applyFont="1" applyAlignment="1" applyProtection="1">
      <alignment horizontal="center" vertical="center" wrapText="1"/>
      <protection locked="0"/>
    </xf>
    <xf numFmtId="0" fontId="42" fillId="6" borderId="26" xfId="0" applyFont="1" applyFill="1" applyBorder="1" applyAlignment="1" applyProtection="1">
      <alignment horizontal="center" vertical="center" wrapText="1"/>
      <protection locked="0"/>
    </xf>
    <xf numFmtId="0" fontId="42" fillId="6" borderId="27" xfId="0" applyFont="1" applyFill="1" applyBorder="1" applyAlignment="1" applyProtection="1">
      <alignment horizontal="center" vertical="center" wrapText="1"/>
      <protection locked="0"/>
    </xf>
    <xf numFmtId="0" fontId="42" fillId="6" borderId="36" xfId="0" applyFont="1" applyFill="1" applyBorder="1" applyAlignment="1" applyProtection="1">
      <alignment horizontal="center" vertical="center" wrapText="1"/>
      <protection locked="0"/>
    </xf>
    <xf numFmtId="0" fontId="42" fillId="6" borderId="29" xfId="0" applyFont="1" applyFill="1" applyBorder="1" applyAlignment="1" applyProtection="1">
      <alignment horizontal="center" vertical="center" wrapText="1"/>
      <protection locked="0"/>
    </xf>
    <xf numFmtId="0" fontId="42" fillId="6" borderId="0" xfId="0" applyFont="1" applyFill="1" applyAlignment="1" applyProtection="1">
      <alignment horizontal="center" vertical="center" wrapText="1"/>
      <protection locked="0"/>
    </xf>
    <xf numFmtId="0" fontId="42" fillId="6" borderId="11" xfId="0" applyFont="1" applyFill="1" applyBorder="1" applyAlignment="1" applyProtection="1">
      <alignment horizontal="center" vertical="center" wrapText="1"/>
      <protection locked="0"/>
    </xf>
    <xf numFmtId="0" fontId="42" fillId="6" borderId="4" xfId="0" applyFont="1" applyFill="1" applyBorder="1" applyAlignment="1" applyProtection="1">
      <alignment horizontal="center" vertical="center" wrapText="1"/>
      <protection locked="0"/>
    </xf>
    <xf numFmtId="0" fontId="42" fillId="6" borderId="1" xfId="0" applyFont="1" applyFill="1" applyBorder="1" applyAlignment="1" applyProtection="1">
      <alignment horizontal="center" vertical="center" wrapText="1"/>
      <protection locked="0"/>
    </xf>
    <xf numFmtId="0" fontId="42" fillId="6" borderId="21" xfId="0" applyFont="1" applyFill="1" applyBorder="1" applyAlignment="1" applyProtection="1">
      <alignment horizontal="center" vertical="center" wrapText="1"/>
      <protection locked="0"/>
    </xf>
    <xf numFmtId="0" fontId="42" fillId="0" borderId="26" xfId="0" applyFont="1" applyBorder="1" applyAlignment="1" applyProtection="1">
      <alignment horizontal="center" vertical="center" wrapText="1"/>
      <protection locked="0"/>
    </xf>
    <xf numFmtId="0" fontId="42" fillId="0" borderId="27" xfId="0" applyFont="1" applyBorder="1" applyAlignment="1" applyProtection="1">
      <alignment horizontal="center" vertical="center" wrapText="1"/>
      <protection locked="0"/>
    </xf>
    <xf numFmtId="0" fontId="42" fillId="0" borderId="28" xfId="0" applyFont="1" applyBorder="1" applyAlignment="1" applyProtection="1">
      <alignment horizontal="center" vertical="center" wrapText="1"/>
      <protection locked="0"/>
    </xf>
    <xf numFmtId="0" fontId="19" fillId="0" borderId="26" xfId="0" applyFont="1" applyBorder="1" applyAlignment="1" applyProtection="1">
      <alignment horizontal="right" vertical="center" wrapText="1"/>
      <protection locked="0"/>
    </xf>
    <xf numFmtId="0" fontId="19" fillId="0" borderId="28" xfId="0" applyFont="1" applyBorder="1" applyAlignment="1" applyProtection="1">
      <alignment horizontal="right" vertical="center" wrapText="1"/>
      <protection locked="0"/>
    </xf>
    <xf numFmtId="0" fontId="19" fillId="0" borderId="48" xfId="0" applyFont="1" applyBorder="1" applyAlignment="1" applyProtection="1">
      <alignment horizontal="right" vertical="center" wrapText="1"/>
      <protection locked="0"/>
    </xf>
    <xf numFmtId="0" fontId="19" fillId="0" borderId="49" xfId="0" applyFont="1" applyBorder="1" applyAlignment="1" applyProtection="1">
      <alignment horizontal="right" vertical="center" wrapText="1"/>
      <protection locked="0"/>
    </xf>
    <xf numFmtId="0" fontId="19" fillId="0" borderId="55" xfId="0" applyFont="1" applyBorder="1" applyAlignment="1" applyProtection="1">
      <alignment horizontal="right" vertical="center" wrapText="1"/>
      <protection locked="0"/>
    </xf>
    <xf numFmtId="0" fontId="19" fillId="0" borderId="56" xfId="0" applyFont="1" applyBorder="1" applyAlignment="1" applyProtection="1">
      <alignment horizontal="right" vertical="center" wrapText="1"/>
      <protection locked="0"/>
    </xf>
    <xf numFmtId="0" fontId="42" fillId="6" borderId="10" xfId="0" applyFont="1" applyFill="1" applyBorder="1" applyAlignment="1" applyProtection="1">
      <alignment horizontal="center" vertical="center" wrapText="1"/>
      <protection locked="0"/>
    </xf>
    <xf numFmtId="0" fontId="42" fillId="6" borderId="6" xfId="0" applyFont="1" applyFill="1" applyBorder="1" applyAlignment="1" applyProtection="1">
      <alignment horizontal="center" vertical="center" wrapText="1"/>
      <protection locked="0"/>
    </xf>
    <xf numFmtId="0" fontId="18" fillId="6" borderId="66" xfId="0" applyFont="1" applyFill="1" applyBorder="1" applyAlignment="1" applyProtection="1">
      <alignment horizontal="right" vertical="center" wrapText="1"/>
      <protection locked="0"/>
    </xf>
    <xf numFmtId="0" fontId="18" fillId="6" borderId="47" xfId="0" applyFont="1" applyFill="1" applyBorder="1" applyAlignment="1" applyProtection="1">
      <alignment horizontal="right" vertical="center" wrapText="1"/>
      <protection locked="0"/>
    </xf>
    <xf numFmtId="0" fontId="18" fillId="6" borderId="65" xfId="0" applyFont="1" applyFill="1" applyBorder="1" applyAlignment="1" applyProtection="1">
      <alignment horizontal="right" vertical="center" wrapText="1"/>
      <protection locked="0"/>
    </xf>
    <xf numFmtId="0" fontId="18" fillId="6" borderId="52" xfId="0" applyFont="1" applyFill="1" applyBorder="1" applyAlignment="1" applyProtection="1">
      <alignment horizontal="right" vertical="center" wrapText="1"/>
      <protection locked="0"/>
    </xf>
    <xf numFmtId="0" fontId="18" fillId="6" borderId="71" xfId="0" applyFont="1" applyFill="1" applyBorder="1" applyAlignment="1" applyProtection="1">
      <alignment horizontal="right" vertical="center" wrapText="1"/>
      <protection locked="0"/>
    </xf>
    <xf numFmtId="0" fontId="18" fillId="6" borderId="72" xfId="0" applyFont="1" applyFill="1" applyBorder="1" applyAlignment="1" applyProtection="1">
      <alignment horizontal="right" vertical="center" wrapText="1"/>
      <protection locked="0"/>
    </xf>
    <xf numFmtId="0" fontId="18" fillId="0" borderId="29" xfId="0" applyFont="1" applyBorder="1" applyAlignment="1" applyProtection="1">
      <alignment horizontal="center" wrapText="1"/>
      <protection locked="0"/>
    </xf>
    <xf numFmtId="0" fontId="18" fillId="0" borderId="3" xfId="0" applyFont="1" applyBorder="1" applyAlignment="1" applyProtection="1">
      <alignment horizontal="center" wrapText="1"/>
      <protection locked="0"/>
    </xf>
    <xf numFmtId="0" fontId="42" fillId="0" borderId="4" xfId="0" applyFont="1" applyBorder="1" applyAlignment="1" applyProtection="1">
      <alignment horizontal="center" vertical="center" wrapText="1"/>
      <protection locked="0"/>
    </xf>
    <xf numFmtId="0" fontId="42" fillId="0" borderId="1" xfId="0" applyFont="1" applyBorder="1" applyAlignment="1" applyProtection="1">
      <alignment horizontal="center" vertical="center" wrapText="1"/>
      <protection locked="0"/>
    </xf>
    <xf numFmtId="0" fontId="42" fillId="0" borderId="21" xfId="0" applyFont="1" applyBorder="1" applyAlignment="1" applyProtection="1">
      <alignment horizontal="center" vertical="center" wrapText="1"/>
      <protection locked="0"/>
    </xf>
    <xf numFmtId="0" fontId="42" fillId="0" borderId="5" xfId="0" applyFont="1" applyBorder="1" applyAlignment="1" applyProtection="1">
      <alignment horizontal="center" vertical="center" wrapText="1"/>
      <protection locked="0"/>
    </xf>
    <xf numFmtId="0" fontId="42" fillId="6" borderId="77" xfId="0" applyFont="1" applyFill="1" applyBorder="1" applyAlignment="1" applyProtection="1">
      <alignment horizontal="center" vertical="center" wrapText="1"/>
      <protection locked="0"/>
    </xf>
    <xf numFmtId="0" fontId="42" fillId="6" borderId="86" xfId="0" applyFont="1" applyFill="1" applyBorder="1" applyAlignment="1" applyProtection="1">
      <alignment horizontal="center" vertical="center" wrapText="1"/>
      <protection locked="0"/>
    </xf>
    <xf numFmtId="0" fontId="42" fillId="6" borderId="87" xfId="0" applyFont="1" applyFill="1" applyBorder="1" applyAlignment="1" applyProtection="1">
      <alignment horizontal="center" vertical="center" wrapText="1"/>
      <protection locked="0"/>
    </xf>
    <xf numFmtId="0" fontId="42" fillId="0" borderId="75" xfId="0" applyFont="1" applyBorder="1" applyAlignment="1" applyProtection="1">
      <alignment horizontal="center" vertical="center" wrapText="1"/>
      <protection locked="0"/>
    </xf>
    <xf numFmtId="0" fontId="42" fillId="0" borderId="76" xfId="0" applyFont="1" applyBorder="1" applyAlignment="1" applyProtection="1">
      <alignment horizontal="center" vertical="center" wrapText="1"/>
      <protection locked="0"/>
    </xf>
    <xf numFmtId="0" fontId="41" fillId="0" borderId="8" xfId="0" applyFont="1" applyBorder="1" applyAlignment="1" applyProtection="1">
      <alignment horizontal="center" vertical="center" wrapText="1"/>
      <protection locked="0"/>
    </xf>
    <xf numFmtId="0" fontId="41" fillId="0" borderId="0" xfId="0" applyFont="1" applyAlignment="1" applyProtection="1">
      <alignment horizontal="center" vertical="center" wrapText="1"/>
      <protection locked="0"/>
    </xf>
    <xf numFmtId="0" fontId="41" fillId="0" borderId="7" xfId="0" applyFont="1" applyBorder="1" applyAlignment="1" applyProtection="1">
      <alignment horizontal="center" vertical="center" wrapText="1"/>
      <protection locked="0"/>
    </xf>
    <xf numFmtId="49" fontId="26" fillId="0" borderId="0" xfId="1" applyNumberFormat="1" applyFont="1" applyAlignment="1" applyProtection="1">
      <alignment horizontal="left" vertical="center" wrapText="1" indent="1"/>
      <protection locked="0"/>
    </xf>
    <xf numFmtId="49" fontId="35" fillId="5" borderId="0" xfId="1" applyNumberFormat="1" applyFont="1" applyFill="1" applyAlignment="1">
      <alignment horizontal="center" vertical="center" wrapText="1" indent="1"/>
    </xf>
    <xf numFmtId="0" fontId="6" fillId="0" borderId="0" xfId="1" applyAlignment="1">
      <alignment horizontal="center" vertical="center"/>
    </xf>
    <xf numFmtId="0" fontId="6" fillId="0" borderId="0" xfId="1" applyAlignment="1">
      <alignment horizontal="left" vertical="center" wrapText="1"/>
    </xf>
  </cellXfs>
  <cellStyles count="5">
    <cellStyle name="Hyperlink" xfId="3" builtinId="8"/>
    <cellStyle name="Normal" xfId="0" builtinId="0"/>
    <cellStyle name="Normal 2" xfId="1" xr:uid="{00000000-0005-0000-0000-000002000000}"/>
    <cellStyle name="Normal 2 2" xfId="4" xr:uid="{00000000-0005-0000-0000-000003000000}"/>
    <cellStyle name="Normale 2" xfId="2" xr:uid="{00000000-0005-0000-0000-000004000000}"/>
  </cellStyles>
  <dxfs count="3">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'Summary Chart'!$B$7</c:f>
              <c:strCache>
                <c:ptCount val="1"/>
                <c:pt idx="0">
                  <c:v>Motorizado</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cat>
            <c:numRef>
              <c:f>'Summary Chart'!$C$6:$AE$6</c:f>
              <c:numCache>
                <c:formatCode>General</c:formatCode>
                <c:ptCount val="29"/>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pt idx="28">
                  <c:v>2023</c:v>
                </c:pt>
              </c:numCache>
            </c:numRef>
          </c:cat>
          <c:val>
            <c:numRef>
              <c:f>'Summary Chart'!$C$7:$AE$7</c:f>
              <c:numCache>
                <c:formatCode>General</c:formatCode>
                <c:ptCount val="29"/>
                <c:pt idx="0">
                  <c:v>15330</c:v>
                </c:pt>
                <c:pt idx="1">
                  <c:v>15034</c:v>
                </c:pt>
                <c:pt idx="2">
                  <c:v>14805</c:v>
                </c:pt>
                <c:pt idx="3">
                  <c:v>14448</c:v>
                </c:pt>
                <c:pt idx="4">
                  <c:v>14333</c:v>
                </c:pt>
                <c:pt idx="5">
                  <c:v>13852</c:v>
                </c:pt>
                <c:pt idx="6">
                  <c:v>13010</c:v>
                </c:pt>
                <c:pt idx="7">
                  <c:v>13020</c:v>
                </c:pt>
                <c:pt idx="8">
                  <c:v>12632</c:v>
                </c:pt>
                <c:pt idx="9">
                  <c:v>12349</c:v>
                </c:pt>
                <c:pt idx="10">
                  <c:v>12012</c:v>
                </c:pt>
                <c:pt idx="11">
                  <c:v>11718</c:v>
                </c:pt>
                <c:pt idx="12">
                  <c:v>11413</c:v>
                </c:pt>
                <c:pt idx="13">
                  <c:v>10571</c:v>
                </c:pt>
                <c:pt idx="14">
                  <c:v>10310</c:v>
                </c:pt>
                <c:pt idx="15">
                  <c:v>10138</c:v>
                </c:pt>
                <c:pt idx="16">
                  <c:v>9856</c:v>
                </c:pt>
                <c:pt idx="17">
                  <c:v>9544</c:v>
                </c:pt>
                <c:pt idx="18">
                  <c:v>9873</c:v>
                </c:pt>
                <c:pt idx="19">
                  <c:v>9631</c:v>
                </c:pt>
                <c:pt idx="20">
                  <c:v>9397</c:v>
                </c:pt>
                <c:pt idx="21">
                  <c:v>9312</c:v>
                </c:pt>
                <c:pt idx="22">
                  <c:v>9147</c:v>
                </c:pt>
                <c:pt idx="23">
                  <c:v>9147</c:v>
                </c:pt>
                <c:pt idx="24">
                  <c:v>8882</c:v>
                </c:pt>
                <c:pt idx="25">
                  <c:v>8839</c:v>
                </c:pt>
                <c:pt idx="26">
                  <c:v>8640</c:v>
                </c:pt>
                <c:pt idx="27">
                  <c:v>8574</c:v>
                </c:pt>
                <c:pt idx="28">
                  <c:v>0</c:v>
                </c:pt>
              </c:numCache>
            </c:numRef>
          </c:val>
          <c:smooth val="0"/>
          <c:extLst>
            <c:ext xmlns:c16="http://schemas.microsoft.com/office/drawing/2014/chart" uri="{C3380CC4-5D6E-409C-BE32-E72D297353CC}">
              <c16:uniqueId val="{00000000-6FB9-4EF9-82D9-CA6E992FF548}"/>
            </c:ext>
          </c:extLst>
        </c:ser>
        <c:ser>
          <c:idx val="1"/>
          <c:order val="1"/>
          <c:tx>
            <c:strRef>
              <c:f>'Summary Chart'!$B$8</c:f>
              <c:strCache>
                <c:ptCount val="1"/>
                <c:pt idx="0">
                  <c:v>No motorizado</c:v>
                </c:pt>
              </c:strCache>
            </c:strRef>
          </c:tx>
          <c:spPr>
            <a:ln w="19050" cap="rnd">
              <a:solidFill>
                <a:schemeClr val="accent2"/>
              </a:solidFill>
              <a:round/>
            </a:ln>
            <a:effectLst/>
          </c:spPr>
          <c:marker>
            <c:symbol val="circle"/>
            <c:size val="5"/>
            <c:spPr>
              <a:solidFill>
                <a:schemeClr val="accent2"/>
              </a:solidFill>
              <a:ln w="9525">
                <a:solidFill>
                  <a:schemeClr val="accent2"/>
                </a:solidFill>
              </a:ln>
              <a:effectLst/>
            </c:spPr>
          </c:marker>
          <c:cat>
            <c:numRef>
              <c:f>'Summary Chart'!$C$6:$AE$6</c:f>
              <c:numCache>
                <c:formatCode>General</c:formatCode>
                <c:ptCount val="29"/>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pt idx="28">
                  <c:v>2023</c:v>
                </c:pt>
              </c:numCache>
            </c:numRef>
          </c:cat>
          <c:val>
            <c:numRef>
              <c:f>'Summary Chart'!$C$8:$AE$8</c:f>
              <c:numCache>
                <c:formatCode>General</c:formatCode>
                <c:ptCount val="29"/>
                <c:pt idx="0">
                  <c:v>3058</c:v>
                </c:pt>
                <c:pt idx="1">
                  <c:v>3120</c:v>
                </c:pt>
                <c:pt idx="2">
                  <c:v>3176</c:v>
                </c:pt>
                <c:pt idx="3">
                  <c:v>3097</c:v>
                </c:pt>
                <c:pt idx="4">
                  <c:v>2988</c:v>
                </c:pt>
                <c:pt idx="5">
                  <c:v>2827</c:v>
                </c:pt>
                <c:pt idx="6">
                  <c:v>2442</c:v>
                </c:pt>
                <c:pt idx="7">
                  <c:v>1926</c:v>
                </c:pt>
                <c:pt idx="8">
                  <c:v>1788</c:v>
                </c:pt>
                <c:pt idx="9">
                  <c:v>1727</c:v>
                </c:pt>
                <c:pt idx="10">
                  <c:v>1685</c:v>
                </c:pt>
                <c:pt idx="11">
                  <c:v>1637</c:v>
                </c:pt>
                <c:pt idx="12">
                  <c:v>1590</c:v>
                </c:pt>
                <c:pt idx="13">
                  <c:v>839</c:v>
                </c:pt>
                <c:pt idx="14">
                  <c:v>833</c:v>
                </c:pt>
                <c:pt idx="15">
                  <c:v>709</c:v>
                </c:pt>
                <c:pt idx="16">
                  <c:v>649</c:v>
                </c:pt>
                <c:pt idx="17">
                  <c:v>571</c:v>
                </c:pt>
                <c:pt idx="18">
                  <c:v>0</c:v>
                </c:pt>
                <c:pt idx="19">
                  <c:v>0</c:v>
                </c:pt>
                <c:pt idx="20">
                  <c:v>0</c:v>
                </c:pt>
                <c:pt idx="21">
                  <c:v>0</c:v>
                </c:pt>
                <c:pt idx="22">
                  <c:v>0</c:v>
                </c:pt>
                <c:pt idx="23">
                  <c:v>0</c:v>
                </c:pt>
                <c:pt idx="24">
                  <c:v>0</c:v>
                </c:pt>
                <c:pt idx="25">
                  <c:v>0</c:v>
                </c:pt>
                <c:pt idx="26">
                  <c:v>91</c:v>
                </c:pt>
                <c:pt idx="27">
                  <c:v>84</c:v>
                </c:pt>
                <c:pt idx="28">
                  <c:v>0</c:v>
                </c:pt>
              </c:numCache>
            </c:numRef>
          </c:val>
          <c:smooth val="0"/>
          <c:extLst>
            <c:ext xmlns:c16="http://schemas.microsoft.com/office/drawing/2014/chart" uri="{C3380CC4-5D6E-409C-BE32-E72D297353CC}">
              <c16:uniqueId val="{00000001-6FB9-4EF9-82D9-CA6E992FF548}"/>
            </c:ext>
          </c:extLst>
        </c:ser>
        <c:ser>
          <c:idx val="2"/>
          <c:order val="2"/>
          <c:tx>
            <c:strRef>
              <c:f>'Summary Chart'!$B$9</c:f>
              <c:strCache>
                <c:ptCount val="1"/>
                <c:pt idx="0">
                  <c:v>Desconocido</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'Summary Chart'!$C$6:$AE$6</c:f>
              <c:numCache>
                <c:formatCode>General</c:formatCode>
                <c:ptCount val="29"/>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pt idx="28">
                  <c:v>2023</c:v>
                </c:pt>
              </c:numCache>
            </c:numRef>
          </c:cat>
          <c:val>
            <c:numRef>
              <c:f>'Summary Chart'!$C$9:$AE$9</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smooth val="0"/>
          <c:extLst>
            <c:ext xmlns:c16="http://schemas.microsoft.com/office/drawing/2014/chart" uri="{C3380CC4-5D6E-409C-BE32-E72D297353CC}">
              <c16:uniqueId val="{00000000-27DB-4BA3-B3F0-46E558F72F55}"/>
            </c:ext>
          </c:extLst>
        </c:ser>
        <c:dLbls>
          <c:showLegendKey val="0"/>
          <c:showVal val="0"/>
          <c:showCatName val="0"/>
          <c:showSerName val="0"/>
          <c:showPercent val="0"/>
          <c:showBubbleSize val="0"/>
        </c:dLbls>
        <c:marker val="1"/>
        <c:smooth val="0"/>
        <c:axId val="443455616"/>
        <c:axId val="443456008"/>
      </c:lineChart>
      <c:catAx>
        <c:axId val="44345561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Año</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443456008"/>
        <c:crosses val="autoZero"/>
        <c:auto val="1"/>
        <c:lblAlgn val="ctr"/>
        <c:lblOffset val="100"/>
        <c:tickLblSkip val="1"/>
        <c:noMultiLvlLbl val="0"/>
      </c:catAx>
      <c:valAx>
        <c:axId val="4434560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Numero de embarcaciones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4434556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image" Target="../media/image7.jpeg"/><Relationship Id="rId3" Type="http://schemas.openxmlformats.org/officeDocument/2006/relationships/image" Target="../media/image3.png"/><Relationship Id="rId7" Type="http://schemas.openxmlformats.org/officeDocument/2006/relationships/image" Target="../media/image6.jpeg"/><Relationship Id="rId2" Type="http://schemas.openxmlformats.org/officeDocument/2006/relationships/image" Target="../media/image2.jpeg"/><Relationship Id="rId1" Type="http://schemas.openxmlformats.org/officeDocument/2006/relationships/hyperlink" Target="http://www.fao.org/3/a-bt984e.pdf" TargetMode="External"/><Relationship Id="rId6" Type="http://schemas.openxmlformats.org/officeDocument/2006/relationships/image" Target="../media/image5.png"/><Relationship Id="rId5" Type="http://schemas.openxmlformats.org/officeDocument/2006/relationships/image" Target="../media/image4.jpeg"/><Relationship Id="rId4" Type="http://schemas.microsoft.com/office/2007/relationships/hdphoto" Target="../media/hdphoto1.wdp"/></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3401568</xdr:colOff>
      <xdr:row>3</xdr:row>
      <xdr:rowOff>394716</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401568" cy="96621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xdr:row>
      <xdr:rowOff>1</xdr:rowOff>
    </xdr:from>
    <xdr:to>
      <xdr:col>11</xdr:col>
      <xdr:colOff>542925</xdr:colOff>
      <xdr:row>20</xdr:row>
      <xdr:rowOff>295276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100-000002000000}"/>
            </a:ext>
          </a:extLst>
        </xdr:cNvPr>
        <xdr:cNvSpPr txBox="1"/>
      </xdr:nvSpPr>
      <xdr:spPr>
        <a:xfrm>
          <a:off x="0" y="2428876"/>
          <a:ext cx="7248525" cy="3676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sz="1100" b="0" i="1" baseline="0">
              <a:solidFill>
                <a:schemeClr val="dk1"/>
              </a:solidFill>
              <a:effectLst/>
              <a:latin typeface="+mn-lt"/>
              <a:ea typeface="+mn-ea"/>
              <a:cs typeface="+mn-cs"/>
            </a:rPr>
            <a:t>FF1 - EMB. CON CUBIERTA</a:t>
          </a:r>
          <a:endParaRPr lang="en-US" sz="1100" b="0" i="0"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a:effectLst/>
          </a:endParaRPr>
        </a:p>
        <a:p>
          <a:r>
            <a:rPr lang="en-GB" sz="1100" b="1" i="0">
              <a:solidFill>
                <a:schemeClr val="dk1"/>
              </a:solidFill>
              <a:effectLst/>
              <a:latin typeface="+mn-lt"/>
              <a:ea typeface="+mn-ea"/>
              <a:cs typeface="+mn-cs"/>
            </a:rPr>
            <a:t>Los datos deben registrar el número</a:t>
          </a:r>
          <a:r>
            <a:rPr lang="en-GB" sz="1100" b="1" i="0" baseline="0">
              <a:solidFill>
                <a:schemeClr val="dk1"/>
              </a:solidFill>
              <a:effectLst/>
              <a:latin typeface="+mn-lt"/>
              <a:ea typeface="+mn-ea"/>
              <a:cs typeface="+mn-cs"/>
            </a:rPr>
            <a:t> </a:t>
          </a:r>
          <a:r>
            <a:rPr lang="en-GB" sz="1100" b="1" i="0">
              <a:solidFill>
                <a:schemeClr val="dk1"/>
              </a:solidFill>
              <a:effectLst/>
              <a:latin typeface="+mn-lt"/>
              <a:ea typeface="+mn-ea"/>
              <a:cs typeface="+mn-cs"/>
            </a:rPr>
            <a:t>total de </a:t>
          </a:r>
          <a:r>
            <a:rPr lang="en-GB" sz="1100" b="1" i="0" u="sng">
              <a:solidFill>
                <a:schemeClr val="dk1"/>
              </a:solidFill>
              <a:effectLst/>
              <a:latin typeface="+mn-lt"/>
              <a:ea typeface="+mn-ea"/>
              <a:cs typeface="+mn-cs"/>
            </a:rPr>
            <a:t> embarcaciones de pesca nacional, como sigue</a:t>
          </a:r>
          <a:r>
            <a:rPr lang="en-GB" sz="1100" b="1" i="0">
              <a:solidFill>
                <a:schemeClr val="dk1"/>
              </a:solidFill>
              <a:effectLst/>
              <a:latin typeface="+mn-lt"/>
              <a:ea typeface="+mn-ea"/>
              <a:cs typeface="+mn-cs"/>
            </a:rPr>
            <a:t>:</a:t>
          </a:r>
          <a:r>
            <a:rPr lang="en-GB" sz="1100">
              <a:solidFill>
                <a:schemeClr val="dk1"/>
              </a:solidFill>
              <a:effectLst/>
              <a:latin typeface="+mn-lt"/>
              <a:ea typeface="+mn-ea"/>
              <a:cs typeface="+mn-cs"/>
            </a:rPr>
            <a:t> </a:t>
          </a:r>
          <a:endParaRPr lang="en-US">
            <a:effectLst/>
          </a:endParaRPr>
        </a:p>
        <a:p>
          <a:endParaRPr lang="en-GB">
            <a:solidFill>
              <a:sysClr val="windowText" lastClr="000000"/>
            </a:solidFill>
          </a:endParaRPr>
        </a:p>
        <a:p>
          <a:r>
            <a:rPr lang="en-GB" sz="1100" b="1" i="0">
              <a:solidFill>
                <a:schemeClr val="dk1"/>
              </a:solidFill>
              <a:effectLst/>
              <a:latin typeface="+mn-lt"/>
              <a:ea typeface="+mn-ea"/>
              <a:cs typeface="+mn-cs"/>
            </a:rPr>
            <a:t>PARA EMBARCACIONES CON CUBIERTA</a:t>
          </a:r>
          <a:r>
            <a:rPr lang="en-GB" sz="1100">
              <a:solidFill>
                <a:schemeClr val="dk1"/>
              </a:solidFill>
              <a:effectLst/>
              <a:latin typeface="+mn-lt"/>
              <a:ea typeface="+mn-ea"/>
              <a:cs typeface="+mn-cs"/>
            </a:rPr>
            <a:t> </a:t>
          </a:r>
          <a:endParaRPr lang="en-US">
            <a:effectLst/>
          </a:endParaRPr>
        </a:p>
        <a:p>
          <a:endParaRPr lang="en-GB">
            <a:solidFill>
              <a:sysClr val="windowText" lastClr="000000"/>
            </a:solidFill>
          </a:endParaRPr>
        </a:p>
        <a:p>
          <a:r>
            <a:rPr lang="en-GB" sz="1100" b="1" i="0" u="none" strike="noStrike">
              <a:solidFill>
                <a:sysClr val="windowText" lastClr="000000"/>
              </a:solidFill>
              <a:effectLst/>
              <a:latin typeface="+mn-lt"/>
              <a:ea typeface="+mn-ea"/>
              <a:cs typeface="+mn-cs"/>
            </a:rPr>
            <a:t>i</a:t>
          </a:r>
          <a:r>
            <a:rPr lang="en-GB" sz="1100" b="1" i="0" u="none" strike="noStrike">
              <a:solidFill>
                <a:schemeClr val="accent5">
                  <a:lumMod val="50000"/>
                </a:schemeClr>
              </a:solidFill>
              <a:effectLst/>
              <a:latin typeface="+mn-lt"/>
              <a:ea typeface="+mn-ea"/>
              <a:cs typeface="+mn-cs"/>
            </a:rPr>
            <a:t>) </a:t>
          </a:r>
          <a:r>
            <a:rPr lang="en-GB" sz="1100" b="1" i="0">
              <a:solidFill>
                <a:schemeClr val="accent5">
                  <a:lumMod val="50000"/>
                </a:schemeClr>
              </a:solidFill>
              <a:effectLst/>
              <a:latin typeface="+mn-lt"/>
              <a:ea typeface="+mn-ea"/>
              <a:cs typeface="+mn-cs"/>
            </a:rPr>
            <a:t>Clase de Eslora</a:t>
          </a:r>
          <a:r>
            <a:rPr lang="en-GB" sz="1100" b="1" i="0" baseline="0">
              <a:solidFill>
                <a:schemeClr val="accent5">
                  <a:lumMod val="50000"/>
                </a:schemeClr>
              </a:solidFill>
              <a:effectLst/>
              <a:latin typeface="+mn-lt"/>
              <a:ea typeface="+mn-ea"/>
              <a:cs typeface="+mn-cs"/>
            </a:rPr>
            <a:t> total</a:t>
          </a:r>
          <a:r>
            <a:rPr lang="en-GB" sz="1100" b="1" i="0">
              <a:solidFill>
                <a:schemeClr val="accent5">
                  <a:lumMod val="50000"/>
                </a:schemeClr>
              </a:solidFill>
              <a:effectLst/>
              <a:latin typeface="+mn-lt"/>
              <a:ea typeface="+mn-ea"/>
              <a:cs typeface="+mn-cs"/>
            </a:rPr>
            <a:t> ( E.T. ) </a:t>
          </a:r>
          <a:endParaRPr lang="en-US">
            <a:solidFill>
              <a:schemeClr val="accent5">
                <a:lumMod val="50000"/>
              </a:schemeClr>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a:solidFill>
                <a:schemeClr val="accent5">
                  <a:lumMod val="50000"/>
                </a:schemeClr>
              </a:solidFill>
              <a:effectLst/>
              <a:latin typeface="+mn-lt"/>
              <a:ea typeface="+mn-ea"/>
              <a:cs typeface="+mn-cs"/>
            </a:rPr>
            <a:t>ii) Zona: zona de pesca de aguas marinas o continentales</a:t>
          </a: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accent5">
                  <a:lumMod val="50000"/>
                </a:schemeClr>
              </a:solidFill>
              <a:effectLst/>
              <a:latin typeface="+mn-lt"/>
              <a:ea typeface="+mn-ea"/>
              <a:cs typeface="+mn-cs"/>
            </a:rPr>
            <a:t>iii) Indique las unidades y la suma del tonelaje por categoría (se prefiere informar en TB)</a:t>
          </a:r>
        </a:p>
        <a:p>
          <a:r>
            <a:rPr lang="en-GB" sz="1100" b="1" i="0">
              <a:solidFill>
                <a:schemeClr val="accent5">
                  <a:lumMod val="50000"/>
                </a:schemeClr>
              </a:solidFill>
              <a:effectLst/>
              <a:latin typeface="+mn-lt"/>
              <a:ea typeface="+mn-ea"/>
              <a:cs typeface="+mn-cs"/>
            </a:rPr>
            <a:t>iv</a:t>
          </a:r>
          <a:r>
            <a:rPr lang="en-GB" sz="1100" b="1" i="0" u="none" strike="noStrike">
              <a:solidFill>
                <a:schemeClr val="accent5">
                  <a:lumMod val="50000"/>
                </a:schemeClr>
              </a:solidFill>
              <a:effectLst/>
              <a:latin typeface="+mn-lt"/>
              <a:ea typeface="+mn-ea"/>
              <a:cs typeface="+mn-cs"/>
            </a:rPr>
            <a:t>) </a:t>
          </a:r>
          <a:r>
            <a:rPr lang="en-GB" sz="1100" b="1" i="0">
              <a:solidFill>
                <a:schemeClr val="accent5">
                  <a:lumMod val="50000"/>
                </a:schemeClr>
              </a:solidFill>
              <a:effectLst/>
              <a:latin typeface="+mn-lt"/>
              <a:ea typeface="+mn-ea"/>
              <a:cs typeface="+mn-cs"/>
            </a:rPr>
            <a:t>Indique las unidades y la suma de la potencia por categoría (se prefiere informar en KW)</a:t>
          </a:r>
        </a:p>
        <a:p>
          <a:r>
            <a:rPr lang="en-GB" sz="1100" b="1" i="0" u="none" strike="noStrike">
              <a:solidFill>
                <a:schemeClr val="accent5">
                  <a:lumMod val="50000"/>
                </a:schemeClr>
              </a:solidFill>
              <a:effectLst/>
              <a:latin typeface="+mn-lt"/>
              <a:ea typeface="+mn-ea"/>
              <a:cs typeface="+mn-cs"/>
            </a:rPr>
            <a:t>v) </a:t>
          </a:r>
          <a:r>
            <a:rPr lang="en-GB" sz="1100" b="1" i="0">
              <a:solidFill>
                <a:schemeClr val="accent5">
                  <a:lumMod val="50000"/>
                </a:schemeClr>
              </a:solidFill>
              <a:effectLst/>
              <a:latin typeface="+mn-lt"/>
              <a:ea typeface="+mn-ea"/>
              <a:cs typeface="+mn-cs"/>
            </a:rPr>
            <a:t>Tipo de embarcación </a:t>
          </a:r>
          <a:r>
            <a:rPr lang="en-GB" sz="1100">
              <a:solidFill>
                <a:schemeClr val="accent5">
                  <a:lumMod val="50000"/>
                </a:schemeClr>
              </a:solidFill>
              <a:effectLst/>
              <a:latin typeface="+mn-lt"/>
              <a:ea typeface="+mn-ea"/>
              <a:cs typeface="+mn-cs"/>
            </a:rPr>
            <a:t>(clasificatión de la CWP aquí: http://www.fao.org/3/a-bt984e.pdf)</a:t>
          </a:r>
        </a:p>
      </xdr:txBody>
    </xdr:sp>
    <xdr:clientData/>
  </xdr:twoCellAnchor>
  <xdr:twoCellAnchor>
    <xdr:from>
      <xdr:col>0</xdr:col>
      <xdr:colOff>0</xdr:colOff>
      <xdr:row>20</xdr:row>
      <xdr:rowOff>285750</xdr:rowOff>
    </xdr:from>
    <xdr:to>
      <xdr:col>11</xdr:col>
      <xdr:colOff>571500</xdr:colOff>
      <xdr:row>36</xdr:row>
      <xdr:rowOff>133350</xdr:rowOff>
    </xdr:to>
    <xdr:sp macro="" textlink="">
      <xdr:nvSpPr>
        <xdr:cNvPr id="3" name="TextBox 2">
          <a:hlinkClick xmlns:r="http://schemas.openxmlformats.org/officeDocument/2006/relationships" r:id="rId1"/>
          <a:extLst>
            <a:ext uri="{FF2B5EF4-FFF2-40B4-BE49-F238E27FC236}">
              <a16:creationId xmlns:a16="http://schemas.microsoft.com/office/drawing/2014/main" id="{00000000-0008-0000-0100-000003000000}"/>
            </a:ext>
          </a:extLst>
        </xdr:cNvPr>
        <xdr:cNvSpPr txBox="1"/>
      </xdr:nvSpPr>
      <xdr:spPr>
        <a:xfrm>
          <a:off x="0" y="6096000"/>
          <a:ext cx="7277100" cy="3467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sz="1100" b="0" i="1" baseline="0">
              <a:solidFill>
                <a:schemeClr val="dk1"/>
              </a:solidFill>
              <a:effectLst/>
              <a:latin typeface="+mn-lt"/>
              <a:ea typeface="+mn-ea"/>
              <a:cs typeface="+mn-cs"/>
            </a:rPr>
            <a:t>FF2 - EMB. SIN CUBIERTA</a:t>
          </a:r>
          <a:endParaRPr lang="en-US">
            <a:effectLst/>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a:effectLst/>
          </a:endParaRPr>
        </a:p>
        <a:p>
          <a:pPr eaLnBrk="1" fontAlgn="auto" latinLnBrk="0" hangingPunct="1"/>
          <a:r>
            <a:rPr lang="en-GB" sz="1100" b="1" i="0">
              <a:solidFill>
                <a:schemeClr val="dk1"/>
              </a:solidFill>
              <a:effectLst/>
              <a:latin typeface="+mn-lt"/>
              <a:ea typeface="+mn-ea"/>
              <a:cs typeface="+mn-cs"/>
            </a:rPr>
            <a:t>Los datos deben registrar el número</a:t>
          </a:r>
          <a:r>
            <a:rPr lang="en-GB" sz="1100" b="1" i="0" baseline="0">
              <a:solidFill>
                <a:schemeClr val="dk1"/>
              </a:solidFill>
              <a:effectLst/>
              <a:latin typeface="+mn-lt"/>
              <a:ea typeface="+mn-ea"/>
              <a:cs typeface="+mn-cs"/>
            </a:rPr>
            <a:t> </a:t>
          </a:r>
          <a:r>
            <a:rPr lang="en-GB" sz="1100" b="1" i="0">
              <a:solidFill>
                <a:schemeClr val="dk1"/>
              </a:solidFill>
              <a:effectLst/>
              <a:latin typeface="+mn-lt"/>
              <a:ea typeface="+mn-ea"/>
              <a:cs typeface="+mn-cs"/>
            </a:rPr>
            <a:t>total de </a:t>
          </a:r>
          <a:r>
            <a:rPr lang="en-GB" sz="1100" b="1" i="0" u="sng">
              <a:solidFill>
                <a:schemeClr val="dk1"/>
              </a:solidFill>
              <a:effectLst/>
              <a:latin typeface="+mn-lt"/>
              <a:ea typeface="+mn-ea"/>
              <a:cs typeface="+mn-cs"/>
            </a:rPr>
            <a:t>embarcaciones de pesca nacional, como sigue</a:t>
          </a:r>
          <a:r>
            <a:rPr lang="en-GB" sz="1100" b="1" i="0">
              <a:solidFill>
                <a:schemeClr val="dk1"/>
              </a:solidFill>
              <a:effectLst/>
              <a:latin typeface="+mn-lt"/>
              <a:ea typeface="+mn-ea"/>
              <a:cs typeface="+mn-cs"/>
            </a:rPr>
            <a:t>:</a:t>
          </a:r>
          <a:r>
            <a:rPr lang="en-GB" sz="1100">
              <a:solidFill>
                <a:schemeClr val="dk1"/>
              </a:solidFill>
              <a:effectLst/>
              <a:latin typeface="+mn-lt"/>
              <a:ea typeface="+mn-ea"/>
              <a:cs typeface="+mn-cs"/>
            </a:rPr>
            <a:t> </a:t>
          </a:r>
          <a:endParaRPr lang="en-US">
            <a:effectLst/>
          </a:endParaRPr>
        </a:p>
        <a:p>
          <a:endParaRPr lang="en-GB">
            <a:solidFill>
              <a:sysClr val="windowText" lastClr="000000"/>
            </a:solidFill>
          </a:endParaRPr>
        </a:p>
        <a:p>
          <a:r>
            <a:rPr lang="en-GB" sz="1100" b="1" i="0">
              <a:solidFill>
                <a:schemeClr val="dk1"/>
              </a:solidFill>
              <a:effectLst/>
              <a:latin typeface="+mn-lt"/>
              <a:ea typeface="+mn-ea"/>
              <a:cs typeface="+mn-cs"/>
            </a:rPr>
            <a:t>PARA EMBARCACIONES SIN CUBIERTA</a:t>
          </a:r>
          <a:r>
            <a:rPr lang="en-GB" sz="1100">
              <a:solidFill>
                <a:schemeClr val="dk1"/>
              </a:solidFill>
              <a:effectLst/>
              <a:latin typeface="+mn-lt"/>
              <a:ea typeface="+mn-ea"/>
              <a:cs typeface="+mn-cs"/>
            </a:rPr>
            <a:t> </a:t>
          </a:r>
          <a:endParaRPr lang="en-US">
            <a:effectLst/>
          </a:endParaRPr>
        </a:p>
        <a:p>
          <a:endParaRPr lang="en-GB">
            <a:solidFill>
              <a:sysClr val="windowText" lastClr="000000"/>
            </a:solidFill>
          </a:endParaRPr>
        </a:p>
        <a:p>
          <a:r>
            <a:rPr lang="en-GB" sz="1100" b="1" i="0" u="none" strike="noStrike">
              <a:solidFill>
                <a:sysClr val="windowText" lastClr="000000"/>
              </a:solidFill>
              <a:effectLst/>
              <a:latin typeface="+mn-lt"/>
              <a:ea typeface="+mn-ea"/>
              <a:cs typeface="+mn-cs"/>
            </a:rPr>
            <a:t>i) </a:t>
          </a:r>
          <a:r>
            <a:rPr lang="en-GB" sz="1100" b="1" i="0">
              <a:solidFill>
                <a:schemeClr val="accent5">
                  <a:lumMod val="50000"/>
                </a:schemeClr>
              </a:solidFill>
              <a:effectLst/>
              <a:latin typeface="+mn-lt"/>
              <a:ea typeface="+mn-ea"/>
              <a:cs typeface="+mn-cs"/>
            </a:rPr>
            <a:t>Clase</a:t>
          </a:r>
          <a:r>
            <a:rPr lang="en-GB" sz="1100" b="1" i="0" baseline="0">
              <a:solidFill>
                <a:schemeClr val="accent5">
                  <a:lumMod val="50000"/>
                </a:schemeClr>
              </a:solidFill>
              <a:effectLst/>
              <a:latin typeface="+mn-lt"/>
              <a:ea typeface="+mn-ea"/>
              <a:cs typeface="+mn-cs"/>
            </a:rPr>
            <a:t> de </a:t>
          </a:r>
          <a:r>
            <a:rPr lang="en-GB" sz="1100" b="1" i="0">
              <a:solidFill>
                <a:schemeClr val="accent5">
                  <a:lumMod val="50000"/>
                </a:schemeClr>
              </a:solidFill>
              <a:effectLst/>
              <a:latin typeface="+mn-lt"/>
              <a:ea typeface="+mn-ea"/>
              <a:cs typeface="+mn-cs"/>
            </a:rPr>
            <a:t>Eslora total (E.T.)</a:t>
          </a:r>
          <a:r>
            <a:rPr lang="en-GB" sz="1100">
              <a:solidFill>
                <a:schemeClr val="accent5">
                  <a:lumMod val="50000"/>
                </a:schemeClr>
              </a:solidFill>
              <a:effectLst/>
              <a:latin typeface="+mn-lt"/>
              <a:ea typeface="+mn-ea"/>
              <a:cs typeface="+mn-cs"/>
            </a:rPr>
            <a:t> </a:t>
          </a:r>
          <a:endParaRPr lang="en-US">
            <a:solidFill>
              <a:schemeClr val="accent5">
                <a:lumMod val="50000"/>
              </a:schemeClr>
            </a:solidFill>
            <a:effectLst/>
          </a:endParaRPr>
        </a:p>
        <a:p>
          <a:pPr eaLnBrk="1" fontAlgn="auto" latinLnBrk="0" hangingPunct="1"/>
          <a:r>
            <a:rPr lang="en-GB" sz="1100" b="1" i="0">
              <a:solidFill>
                <a:schemeClr val="accent5">
                  <a:lumMod val="50000"/>
                </a:schemeClr>
              </a:solidFill>
              <a:effectLst/>
              <a:latin typeface="+mn-lt"/>
              <a:ea typeface="+mn-ea"/>
              <a:cs typeface="+mn-cs"/>
            </a:rPr>
            <a:t>ii) Zona: zona de pesca de aguas marinas o continentales</a:t>
          </a:r>
          <a:endParaRPr lang="en-US">
            <a:solidFill>
              <a:schemeClr val="accent5">
                <a:lumMod val="50000"/>
              </a:schemeClr>
            </a:solidFill>
            <a:effectLst/>
          </a:endParaRPr>
        </a:p>
        <a:p>
          <a:r>
            <a:rPr lang="en-GB" sz="1100" b="1" i="0" u="none" strike="noStrike">
              <a:solidFill>
                <a:schemeClr val="accent5">
                  <a:lumMod val="50000"/>
                </a:schemeClr>
              </a:solidFill>
              <a:effectLst/>
              <a:latin typeface="+mn-lt"/>
              <a:ea typeface="+mn-ea"/>
              <a:cs typeface="+mn-cs"/>
            </a:rPr>
            <a:t>iii) Motorizado / No motorizado</a:t>
          </a:r>
        </a:p>
        <a:p>
          <a:r>
            <a:rPr lang="en-GB" sz="1100" b="1" i="0" u="none" strike="noStrike">
              <a:solidFill>
                <a:schemeClr val="accent5">
                  <a:lumMod val="50000"/>
                </a:schemeClr>
              </a:solidFill>
              <a:effectLst/>
              <a:latin typeface="+mn-lt"/>
              <a:ea typeface="+mn-ea"/>
              <a:cs typeface="+mn-cs"/>
            </a:rPr>
            <a:t>iv) </a:t>
          </a:r>
          <a:r>
            <a:rPr lang="en-GB" sz="1100" b="1" i="0">
              <a:solidFill>
                <a:schemeClr val="accent5">
                  <a:lumMod val="50000"/>
                </a:schemeClr>
              </a:solidFill>
              <a:effectLst/>
              <a:latin typeface="+mn-lt"/>
              <a:ea typeface="+mn-ea"/>
              <a:cs typeface="+mn-cs"/>
            </a:rPr>
            <a:t>Tipo de embarcación </a:t>
          </a:r>
          <a:r>
            <a:rPr lang="en-GB" sz="1100">
              <a:solidFill>
                <a:schemeClr val="accent5">
                  <a:lumMod val="50000"/>
                </a:schemeClr>
              </a:solidFill>
              <a:effectLst/>
              <a:latin typeface="+mn-lt"/>
              <a:ea typeface="+mn-ea"/>
              <a:cs typeface="+mn-cs"/>
            </a:rPr>
            <a:t>(clasificatión de la CWP aquí: http://www.fao.org/3/a-bt984e.pdf)</a:t>
          </a:r>
          <a:endParaRPr lang="en-US">
            <a:solidFill>
              <a:schemeClr val="accent5">
                <a:lumMod val="50000"/>
              </a:schemeClr>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br>
            <a:rPr lang="en-CA" sz="1100" b="0" i="0" u="none" strike="noStrike">
              <a:solidFill>
                <a:schemeClr val="dk1"/>
              </a:solidFill>
              <a:effectLst/>
              <a:latin typeface="+mn-lt"/>
              <a:ea typeface="+mn-ea"/>
              <a:cs typeface="+mn-cs"/>
            </a:rPr>
          </a:br>
          <a:r>
            <a:rPr lang="en-GB"/>
            <a:t> </a:t>
          </a:r>
          <a:r>
            <a:rPr lang="en-GB" baseline="0"/>
            <a:t>                                                                                                         </a:t>
          </a:r>
          <a:r>
            <a:rPr lang="en-GB"/>
            <a:t> </a:t>
          </a:r>
          <a:r>
            <a:rPr lang="en-GB" baseline="0"/>
            <a:t>                                                          </a:t>
          </a:r>
          <a:endParaRPr lang="en-GB" sz="1100" b="1" i="0" u="none" strike="noStrike">
            <a:solidFill>
              <a:schemeClr val="dk1"/>
            </a:solidFill>
            <a:effectLst/>
            <a:latin typeface="+mn-lt"/>
            <a:ea typeface="+mn-ea"/>
            <a:cs typeface="+mn-cs"/>
          </a:endParaRPr>
        </a:p>
      </xdr:txBody>
    </xdr:sp>
    <xdr:clientData/>
  </xdr:twoCellAnchor>
  <xdr:twoCellAnchor>
    <xdr:from>
      <xdr:col>0</xdr:col>
      <xdr:colOff>0</xdr:colOff>
      <xdr:row>20</xdr:row>
      <xdr:rowOff>552450</xdr:rowOff>
    </xdr:from>
    <xdr:to>
      <xdr:col>10</xdr:col>
      <xdr:colOff>121361</xdr:colOff>
      <xdr:row>27</xdr:row>
      <xdr:rowOff>57150</xdr:rowOff>
    </xdr:to>
    <xdr:grpSp>
      <xdr:nvGrpSpPr>
        <xdr:cNvPr id="5" name="Group 4">
          <a:extLst>
            <a:ext uri="{FF2B5EF4-FFF2-40B4-BE49-F238E27FC236}">
              <a16:creationId xmlns:a16="http://schemas.microsoft.com/office/drawing/2014/main" id="{00000000-0008-0000-0100-000005000000}"/>
            </a:ext>
          </a:extLst>
        </xdr:cNvPr>
        <xdr:cNvGrpSpPr/>
      </xdr:nvGrpSpPr>
      <xdr:grpSpPr>
        <a:xfrm>
          <a:off x="0" y="6629400"/>
          <a:ext cx="6217361" cy="1409700"/>
          <a:chOff x="190500" y="4276725"/>
          <a:chExt cx="6217361" cy="1409700"/>
        </a:xfrm>
      </xdr:grpSpPr>
      <xdr:pic>
        <xdr:nvPicPr>
          <xdr:cNvPr id="6" name="Picture 5" descr="CANOE">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 y="4286250"/>
            <a:ext cx="1558267" cy="137160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7" name="Group 6">
            <a:extLst>
              <a:ext uri="{FF2B5EF4-FFF2-40B4-BE49-F238E27FC236}">
                <a16:creationId xmlns:a16="http://schemas.microsoft.com/office/drawing/2014/main" id="{00000000-0008-0000-0100-000007000000}"/>
              </a:ext>
            </a:extLst>
          </xdr:cNvPr>
          <xdr:cNvGrpSpPr/>
        </xdr:nvGrpSpPr>
        <xdr:grpSpPr>
          <a:xfrm>
            <a:off x="1815132" y="4276725"/>
            <a:ext cx="4592729" cy="1409700"/>
            <a:chOff x="2015157" y="3895725"/>
            <a:chExt cx="4592729" cy="1409700"/>
          </a:xfrm>
        </xdr:grpSpPr>
        <xdr:pic>
          <xdr:nvPicPr>
            <xdr:cNvPr id="8" name="Picture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brightnessContrast bright="-28000"/>
                      </a14:imgEffect>
                    </a14:imgLayer>
                  </a14:imgProps>
                </a:ext>
                <a:ext uri="{28A0092B-C50C-407E-A947-70E740481C1C}">
                  <a14:useLocalDpi xmlns:a14="http://schemas.microsoft.com/office/drawing/2010/main" val="0"/>
                </a:ext>
              </a:extLst>
            </a:blip>
            <a:stretch>
              <a:fillRect/>
            </a:stretch>
          </xdr:blipFill>
          <xdr:spPr>
            <a:xfrm>
              <a:off x="2015157" y="3905250"/>
              <a:ext cx="2076760" cy="1386164"/>
            </a:xfrm>
            <a:prstGeom prst="rect">
              <a:avLst/>
            </a:prstGeom>
          </xdr:spPr>
        </xdr:pic>
        <xdr:pic>
          <xdr:nvPicPr>
            <xdr:cNvPr id="9" name="Picture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149067" y="3895725"/>
              <a:ext cx="2458819" cy="1409700"/>
            </a:xfrm>
            <a:prstGeom prst="rect">
              <a:avLst/>
            </a:prstGeom>
          </xdr:spPr>
        </xdr:pic>
      </xdr:grpSp>
    </xdr:grpSp>
    <xdr:clientData/>
  </xdr:twoCellAnchor>
  <xdr:twoCellAnchor>
    <xdr:from>
      <xdr:col>0</xdr:col>
      <xdr:colOff>0</xdr:colOff>
      <xdr:row>5</xdr:row>
      <xdr:rowOff>47625</xdr:rowOff>
    </xdr:from>
    <xdr:to>
      <xdr:col>10</xdr:col>
      <xdr:colOff>289435</xdr:colOff>
      <xdr:row>12</xdr:row>
      <xdr:rowOff>180975</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0" y="2933700"/>
          <a:ext cx="6385435" cy="1466850"/>
          <a:chOff x="171450" y="-676275"/>
          <a:chExt cx="6385435" cy="1466850"/>
        </a:xfrm>
      </xdr:grpSpPr>
      <xdr:pic>
        <xdr:nvPicPr>
          <xdr:cNvPr id="11" name="Picture 10" descr="SEINER">
            <a:extLst>
              <a:ext uri="{FF2B5EF4-FFF2-40B4-BE49-F238E27FC236}">
                <a16:creationId xmlns:a16="http://schemas.microsoft.com/office/drawing/2014/main" id="{00000000-0008-0000-0100-00000B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1450" y="-676275"/>
            <a:ext cx="1675209" cy="146685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857375" y="-631817"/>
            <a:ext cx="2432424" cy="1374766"/>
          </a:xfrm>
          <a:prstGeom prst="rect">
            <a:avLst/>
          </a:prstGeom>
        </xdr:spPr>
      </xdr:pic>
      <xdr:pic>
        <xdr:nvPicPr>
          <xdr:cNvPr id="13" name="Picture 12">
            <a:extLst>
              <a:ext uri="{FF2B5EF4-FFF2-40B4-BE49-F238E27FC236}">
                <a16:creationId xmlns:a16="http://schemas.microsoft.com/office/drawing/2014/main" id="{00000000-0008-0000-0100-00000D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4352924" y="-640728"/>
            <a:ext cx="2203961" cy="1383678"/>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9</xdr:row>
      <xdr:rowOff>4762</xdr:rowOff>
    </xdr:from>
    <xdr:to>
      <xdr:col>30</xdr:col>
      <xdr:colOff>304800</xdr:colOff>
      <xdr:row>33</xdr:row>
      <xdr:rowOff>104775</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7CD288E-F4CC-45FA-AE67-41A9AF556D41}" name="Review" displayName="Review" ref="B6:T3000" totalsRowShown="0">
  <autoFilter ref="B6:T3000" xr:uid="{07CD288E-F4CC-45FA-AE67-41A9AF556D41}"/>
  <tableColumns count="19">
    <tableColumn id="1" xr3:uid="{6AB43D20-A53F-48CD-8D98-F430DDC04C4A}" name="Fuente"/>
    <tableColumn id="2" xr3:uid="{E4EE7FBB-7C10-4AF1-8A24-8CA883350849}" name="Año"/>
    <tableColumn id="3" xr3:uid="{6171AE80-E9B1-4024-9F72-F0B7638618F0}" name="Zona"/>
    <tableColumn id="4" xr3:uid="{B3940DD1-6FB9-477D-827E-1FABE362D6F3}" name="Con cubierta / Sin cubierta"/>
    <tableColumn id="5" xr3:uid="{EC2CE4FA-628D-4DDA-9667-7B9E813B6ECC}" name="Motorizado / No motorizado"/>
    <tableColumn id="6" xr3:uid="{EF1138AE-67F3-4146-BD9C-590A41A48C96}" name="Clase de eslora (LOA in metros)"/>
    <tableColumn id="7" xr3:uid="{92560D32-B998-44C5-8CFF-95B72CB5DEDC}" name="Tipo de embarcación"/>
    <tableColumn id="8" xr3:uid="{DEDE993E-C5CE-4390-9025-3266E4BA8A45}" name="Número de embarcaciones"/>
    <tableColumn id="9" xr3:uid="{FE84E4DD-8399-44E5-B2D1-BC1E77F312B9}" name="Flag (número)"/>
    <tableColumn id="10" xr3:uid="{A21CE398-74E7-4173-96BE-485848594419}" name="Tonelaje (suma)"/>
    <tableColumn id="11" xr3:uid="{E61E5FE1-BDB4-4505-9AC5-B06CEB26A00B}" name="Tipo de tonelaje"/>
    <tableColumn id="12" xr3:uid="{DE24D824-7729-4A05-AEEF-7CB80408A1FE}" name="Flag (tonelaje)"/>
    <tableColumn id="13" xr3:uid="{98E02FAA-B583-422A-AA03-EA42B0B0F211}" name="Potencia (suma)"/>
    <tableColumn id="14" xr3:uid="{588E576C-D8B2-45D6-AF29-C0E4C27EB4CB}" name="Unidad de potencia"/>
    <tableColumn id="15" xr3:uid="{94863343-2D8A-4153-851F-8530D87C8A0D}" name="Flag (potencia)"/>
    <tableColumn id="16" xr3:uid="{859B45F6-8C54-4441-9FBD-61260090BB5C}" name="General Comment FF"/>
    <tableColumn id="17" xr3:uid="{A06C933C-DF66-4467-BF63-B8DACAEECCF1}" name="Flag (general)"/>
    <tableColumn id="18" xr3:uid="{084C2B7D-FD2D-4F90-AF90-3EC09F48887E}" name="comment"/>
    <tableColumn id="19" xr3:uid="{6147B32A-C5EC-4453-AA24-6A5CF6215083}" name="old fleet file"/>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fao.org/3/a-bt984e.pdf" TargetMode="External"/><Relationship Id="rId1" Type="http://schemas.openxmlformats.org/officeDocument/2006/relationships/hyperlink" Target="http://www.fao.org/cwp-on-fishery-statistics/handbook/capture-fisheries-statistics/fishery-fleet/en/"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W67"/>
  <sheetViews>
    <sheetView tabSelected="1" workbookViewId="0">
      <selection activeCell="D17" sqref="D17"/>
    </sheetView>
  </sheetViews>
  <sheetFormatPr defaultRowHeight="15" x14ac:dyDescent="0.25"/>
  <cols>
    <col min="1" max="2" width="65" customWidth="1"/>
  </cols>
  <sheetData>
    <row r="1" spans="1:23" x14ac:dyDescent="0.25">
      <c r="A1" s="191"/>
      <c r="B1" s="192"/>
      <c r="C1" s="8"/>
      <c r="D1" s="8"/>
      <c r="E1" s="8"/>
      <c r="F1" s="8"/>
      <c r="G1" s="8"/>
      <c r="H1" s="8"/>
      <c r="I1" s="8"/>
      <c r="J1" s="8"/>
      <c r="K1" s="8"/>
      <c r="L1" s="8"/>
      <c r="M1" s="8"/>
      <c r="N1" s="8"/>
      <c r="O1" s="8"/>
      <c r="P1" s="8"/>
      <c r="Q1" s="8"/>
      <c r="R1" s="8"/>
      <c r="S1" s="8"/>
      <c r="T1" s="8"/>
      <c r="U1" s="8"/>
      <c r="V1" s="8"/>
      <c r="W1" s="8"/>
    </row>
    <row r="2" spans="1:23" x14ac:dyDescent="0.25">
      <c r="A2" s="193"/>
      <c r="B2" s="179"/>
      <c r="C2" s="8"/>
      <c r="D2" s="8"/>
      <c r="E2" s="8"/>
      <c r="F2" s="8"/>
      <c r="G2" s="8"/>
      <c r="H2" s="8"/>
      <c r="I2" s="8"/>
      <c r="J2" s="8"/>
      <c r="K2" s="8"/>
      <c r="L2" s="8"/>
      <c r="M2" s="8"/>
      <c r="N2" s="8"/>
      <c r="O2" s="8"/>
      <c r="P2" s="8"/>
      <c r="Q2" s="8"/>
      <c r="R2" s="8"/>
      <c r="S2" s="8"/>
      <c r="T2" s="8"/>
      <c r="U2" s="8"/>
      <c r="V2" s="8"/>
      <c r="W2" s="8"/>
    </row>
    <row r="3" spans="1:23" x14ac:dyDescent="0.25">
      <c r="A3" s="193"/>
      <c r="B3" s="179"/>
      <c r="C3" s="8"/>
      <c r="D3" s="8"/>
      <c r="E3" s="8"/>
      <c r="F3" s="8"/>
      <c r="G3" s="8"/>
      <c r="H3" s="8"/>
      <c r="I3" s="8"/>
      <c r="J3" s="8"/>
      <c r="K3" s="8"/>
      <c r="L3" s="8"/>
      <c r="M3" s="8"/>
      <c r="N3" s="8"/>
      <c r="O3" s="8"/>
      <c r="P3" s="8"/>
      <c r="Q3" s="8"/>
      <c r="R3" s="8"/>
      <c r="S3" s="8"/>
      <c r="T3" s="8"/>
      <c r="U3" s="8"/>
      <c r="V3" s="8"/>
      <c r="W3" s="8"/>
    </row>
    <row r="4" spans="1:23" ht="31.5" customHeight="1" x14ac:dyDescent="0.25">
      <c r="A4" s="193"/>
      <c r="B4" s="179"/>
      <c r="C4" s="8"/>
      <c r="D4" s="8"/>
      <c r="E4" s="8"/>
      <c r="F4" s="8"/>
      <c r="G4" s="8"/>
      <c r="H4" s="8"/>
      <c r="I4" s="8"/>
      <c r="J4" s="8"/>
      <c r="K4" s="8"/>
      <c r="L4" s="8"/>
      <c r="M4" s="8"/>
      <c r="N4" s="8"/>
      <c r="O4" s="8"/>
      <c r="P4" s="8"/>
      <c r="Q4" s="8"/>
      <c r="R4" s="8"/>
      <c r="S4" s="8"/>
      <c r="T4" s="8"/>
      <c r="U4" s="8"/>
      <c r="V4" s="8"/>
      <c r="W4" s="8"/>
    </row>
    <row r="5" spans="1:23" x14ac:dyDescent="0.25">
      <c r="A5" s="194"/>
      <c r="B5" s="195"/>
      <c r="C5" s="8"/>
      <c r="D5" s="8"/>
      <c r="E5" s="8"/>
      <c r="F5" s="8"/>
      <c r="G5" s="8"/>
      <c r="H5" s="8"/>
      <c r="I5" s="8"/>
      <c r="J5" s="8"/>
      <c r="K5" s="8"/>
      <c r="L5" s="8"/>
      <c r="M5" s="8"/>
      <c r="N5" s="8"/>
      <c r="O5" s="8"/>
      <c r="P5" s="8"/>
      <c r="Q5" s="8"/>
      <c r="R5" s="8"/>
      <c r="S5" s="8"/>
      <c r="T5" s="8"/>
      <c r="U5" s="8"/>
      <c r="V5" s="8"/>
      <c r="W5" s="8"/>
    </row>
    <row r="6" spans="1:23" ht="20.25" x14ac:dyDescent="0.25">
      <c r="A6" s="196" t="s">
        <v>9</v>
      </c>
      <c r="B6" s="197"/>
      <c r="C6" s="8"/>
      <c r="D6" s="8"/>
      <c r="E6" s="8"/>
      <c r="F6" s="8"/>
      <c r="G6" s="8"/>
      <c r="H6" s="8"/>
      <c r="I6" s="8"/>
      <c r="J6" s="8"/>
      <c r="K6" s="8"/>
      <c r="L6" s="8"/>
      <c r="M6" s="8"/>
      <c r="N6" s="8"/>
      <c r="O6" s="8"/>
      <c r="P6" s="8"/>
      <c r="Q6" s="8"/>
      <c r="R6" s="8"/>
      <c r="S6" s="8"/>
      <c r="T6" s="8"/>
      <c r="U6" s="8"/>
      <c r="V6" s="8"/>
      <c r="W6" s="8"/>
    </row>
    <row r="7" spans="1:23" x14ac:dyDescent="0.25">
      <c r="A7" s="198" t="s">
        <v>51</v>
      </c>
      <c r="B7" s="197"/>
      <c r="C7" s="8"/>
      <c r="D7" s="8"/>
      <c r="E7" s="8"/>
      <c r="F7" s="8"/>
      <c r="G7" s="8"/>
      <c r="H7" s="8"/>
      <c r="I7" s="8"/>
      <c r="J7" s="8"/>
      <c r="K7" s="8"/>
      <c r="L7" s="8"/>
      <c r="M7" s="8"/>
      <c r="N7" s="8"/>
      <c r="O7" s="8"/>
      <c r="P7" s="8"/>
      <c r="Q7" s="8"/>
      <c r="R7" s="8"/>
      <c r="S7" s="8"/>
      <c r="T7" s="8"/>
      <c r="U7" s="8"/>
      <c r="V7" s="8"/>
      <c r="W7" s="8"/>
    </row>
    <row r="8" spans="1:23" ht="24.95" customHeight="1" x14ac:dyDescent="0.25">
      <c r="A8" s="32" t="s">
        <v>52</v>
      </c>
      <c r="B8" s="4"/>
      <c r="C8" s="8"/>
      <c r="D8" s="8"/>
      <c r="E8" s="8"/>
      <c r="F8" s="8"/>
      <c r="G8" s="8"/>
      <c r="H8" s="8"/>
      <c r="I8" s="8"/>
      <c r="J8" s="8"/>
      <c r="K8" s="8"/>
      <c r="L8" s="8"/>
      <c r="M8" s="8"/>
      <c r="N8" s="8"/>
      <c r="O8" s="8"/>
      <c r="P8" s="8"/>
      <c r="Q8" s="8"/>
      <c r="R8" s="8"/>
      <c r="S8" s="8"/>
      <c r="T8" s="8"/>
      <c r="U8" s="8"/>
      <c r="V8" s="8"/>
      <c r="W8" s="8"/>
    </row>
    <row r="9" spans="1:23" ht="74.25" customHeight="1" x14ac:dyDescent="0.25">
      <c r="A9" s="189" t="s">
        <v>145</v>
      </c>
      <c r="B9" s="190"/>
      <c r="C9" s="8"/>
      <c r="D9" s="8"/>
      <c r="E9" s="8"/>
      <c r="F9" s="8"/>
      <c r="G9" s="8"/>
      <c r="H9" s="8"/>
      <c r="I9" s="8"/>
      <c r="J9" s="8"/>
      <c r="K9" s="8"/>
      <c r="L9" s="8"/>
      <c r="M9" s="8"/>
      <c r="N9" s="8"/>
      <c r="O9" s="8"/>
      <c r="P9" s="8"/>
      <c r="Q9" s="8"/>
      <c r="R9" s="8"/>
      <c r="S9" s="8"/>
      <c r="T9" s="8"/>
      <c r="U9" s="8"/>
      <c r="V9" s="8"/>
      <c r="W9" s="8"/>
    </row>
    <row r="10" spans="1:23" ht="24.95" customHeight="1" x14ac:dyDescent="0.25">
      <c r="A10" s="32" t="s">
        <v>53</v>
      </c>
      <c r="B10" s="4"/>
      <c r="C10" s="8"/>
      <c r="D10" s="31"/>
      <c r="E10" s="31"/>
      <c r="F10" s="31"/>
      <c r="G10" s="31"/>
      <c r="H10" s="31"/>
      <c r="I10" s="31"/>
      <c r="J10" s="31"/>
      <c r="K10" s="31"/>
      <c r="L10" s="31"/>
      <c r="M10" s="8"/>
      <c r="N10" s="8"/>
      <c r="O10" s="8"/>
      <c r="P10" s="8"/>
      <c r="Q10" s="8"/>
      <c r="R10" s="8"/>
      <c r="S10" s="8"/>
      <c r="T10" s="8"/>
      <c r="U10" s="8"/>
      <c r="V10" s="8"/>
      <c r="W10" s="8"/>
    </row>
    <row r="11" spans="1:23" ht="51" customHeight="1" x14ac:dyDescent="0.25">
      <c r="A11" s="189" t="s">
        <v>187</v>
      </c>
      <c r="B11" s="190"/>
      <c r="C11" s="8"/>
      <c r="D11" s="188"/>
      <c r="E11" s="188"/>
      <c r="F11" s="188"/>
      <c r="G11" s="188"/>
      <c r="H11" s="188"/>
      <c r="I11" s="188"/>
      <c r="J11" s="188"/>
      <c r="K11" s="188"/>
      <c r="L11" s="188"/>
      <c r="M11" s="8"/>
      <c r="N11" s="8"/>
      <c r="O11" s="8"/>
      <c r="P11" s="8"/>
      <c r="Q11" s="8"/>
      <c r="R11" s="8"/>
      <c r="S11" s="8"/>
      <c r="T11" s="8"/>
      <c r="U11" s="8"/>
      <c r="V11" s="8"/>
      <c r="W11" s="8"/>
    </row>
    <row r="12" spans="1:23" ht="24.95" customHeight="1" x14ac:dyDescent="0.25">
      <c r="A12" s="32" t="s">
        <v>54</v>
      </c>
      <c r="B12" s="4"/>
      <c r="C12" s="8"/>
      <c r="D12" s="8"/>
      <c r="E12" s="8"/>
      <c r="F12" s="8"/>
      <c r="G12" s="8"/>
      <c r="H12" s="8"/>
      <c r="I12" s="8"/>
      <c r="J12" s="8"/>
      <c r="K12" s="8"/>
      <c r="L12" s="8"/>
      <c r="M12" s="8"/>
      <c r="N12" s="8"/>
      <c r="O12" s="8"/>
      <c r="P12" s="8"/>
      <c r="Q12" s="8"/>
      <c r="R12" s="8"/>
      <c r="S12" s="8"/>
      <c r="T12" s="8"/>
      <c r="U12" s="8"/>
      <c r="V12" s="8"/>
      <c r="W12" s="8"/>
    </row>
    <row r="13" spans="1:23" ht="24.95" customHeight="1" x14ac:dyDescent="0.25">
      <c r="A13" s="37" t="s">
        <v>146</v>
      </c>
      <c r="B13" s="33" t="s">
        <v>60</v>
      </c>
      <c r="C13" s="8"/>
      <c r="D13" s="8"/>
      <c r="E13" s="8"/>
      <c r="F13" s="8"/>
      <c r="G13" s="8"/>
      <c r="H13" s="8"/>
      <c r="I13" s="8"/>
      <c r="J13" s="8"/>
      <c r="K13" s="8"/>
      <c r="L13" s="8"/>
      <c r="M13" s="8"/>
      <c r="N13" s="8"/>
      <c r="O13" s="8"/>
      <c r="P13" s="8"/>
      <c r="Q13" s="8"/>
      <c r="R13" s="8"/>
      <c r="S13" s="8"/>
      <c r="T13" s="8"/>
      <c r="U13" s="8"/>
      <c r="V13" s="8"/>
      <c r="W13" s="8"/>
    </row>
    <row r="14" spans="1:23" ht="24.95" customHeight="1" x14ac:dyDescent="0.25">
      <c r="A14" s="37" t="s">
        <v>147</v>
      </c>
      <c r="B14" s="33" t="s">
        <v>61</v>
      </c>
      <c r="C14" s="8"/>
      <c r="D14" s="8"/>
      <c r="E14" s="8"/>
      <c r="F14" s="8"/>
      <c r="G14" s="8"/>
      <c r="H14" s="8"/>
      <c r="I14" s="8"/>
      <c r="J14" s="8"/>
      <c r="K14" s="8"/>
      <c r="L14" s="8"/>
      <c r="M14" s="8"/>
      <c r="N14" s="8"/>
      <c r="O14" s="8"/>
      <c r="P14" s="8"/>
      <c r="Q14" s="8"/>
      <c r="R14" s="8"/>
      <c r="S14" s="8"/>
      <c r="T14" s="8"/>
      <c r="U14" s="8"/>
      <c r="V14" s="8"/>
      <c r="W14" s="8"/>
    </row>
    <row r="15" spans="1:23" ht="24.95" customHeight="1" x14ac:dyDescent="0.25">
      <c r="A15" s="37" t="s">
        <v>148</v>
      </c>
      <c r="B15" s="33" t="s">
        <v>62</v>
      </c>
      <c r="C15" s="8"/>
      <c r="D15" s="8"/>
      <c r="E15" s="8"/>
      <c r="F15" s="8"/>
      <c r="G15" s="8"/>
      <c r="H15" s="8"/>
      <c r="I15" s="8"/>
      <c r="J15" s="8"/>
      <c r="K15" s="8"/>
      <c r="L15" s="8"/>
      <c r="M15" s="8"/>
      <c r="N15" s="8"/>
      <c r="O15" s="8"/>
      <c r="P15" s="8"/>
      <c r="Q15" s="8"/>
      <c r="R15" s="8"/>
      <c r="S15" s="8"/>
      <c r="T15" s="8"/>
      <c r="U15" s="8"/>
      <c r="V15" s="8"/>
      <c r="W15" s="8"/>
    </row>
    <row r="16" spans="1:23" ht="24.95" customHeight="1" x14ac:dyDescent="0.25">
      <c r="A16" s="37" t="s">
        <v>16</v>
      </c>
      <c r="B16" s="33" t="s">
        <v>186</v>
      </c>
      <c r="C16" s="8"/>
      <c r="D16" s="8"/>
      <c r="E16" s="8"/>
      <c r="F16" s="8"/>
      <c r="G16" s="8"/>
      <c r="H16" s="8"/>
      <c r="I16" s="8"/>
      <c r="J16" s="8"/>
      <c r="K16" s="8"/>
      <c r="L16" s="8"/>
      <c r="M16" s="8"/>
      <c r="N16" s="8"/>
      <c r="O16" s="8"/>
      <c r="P16" s="8"/>
      <c r="Q16" s="8"/>
      <c r="R16" s="8"/>
      <c r="S16" s="8"/>
      <c r="T16" s="8"/>
      <c r="U16" s="8"/>
      <c r="V16" s="8"/>
      <c r="W16" s="8"/>
    </row>
    <row r="17" spans="1:23" ht="24.95" customHeight="1" x14ac:dyDescent="0.25">
      <c r="A17" s="37" t="s">
        <v>181</v>
      </c>
      <c r="B17" s="33" t="s">
        <v>177</v>
      </c>
      <c r="C17" s="8"/>
      <c r="D17" s="8"/>
      <c r="E17" s="8"/>
      <c r="F17" s="8"/>
      <c r="G17" s="8"/>
      <c r="H17" s="8"/>
      <c r="I17" s="8"/>
      <c r="J17" s="8"/>
      <c r="K17" s="8"/>
      <c r="L17" s="8"/>
      <c r="M17" s="8"/>
      <c r="N17" s="8"/>
      <c r="O17" s="8"/>
      <c r="P17" s="8"/>
      <c r="Q17" s="8"/>
      <c r="R17" s="8"/>
      <c r="S17" s="8"/>
      <c r="T17" s="8"/>
      <c r="U17" s="8"/>
      <c r="V17" s="8"/>
      <c r="W17" s="8"/>
    </row>
    <row r="18" spans="1:23" ht="24.95" customHeight="1" x14ac:dyDescent="0.25">
      <c r="A18" s="37" t="s">
        <v>182</v>
      </c>
      <c r="B18" s="33" t="s">
        <v>142</v>
      </c>
      <c r="C18" s="8"/>
      <c r="D18" s="8"/>
      <c r="E18" s="8"/>
      <c r="F18" s="8"/>
      <c r="G18" s="8"/>
      <c r="H18" s="8"/>
      <c r="I18" s="8"/>
      <c r="J18" s="8"/>
      <c r="K18" s="8"/>
      <c r="L18" s="8"/>
      <c r="M18" s="8"/>
      <c r="N18" s="8"/>
      <c r="O18" s="8"/>
      <c r="P18" s="8"/>
      <c r="Q18" s="8"/>
      <c r="R18" s="8"/>
      <c r="S18" s="8"/>
      <c r="T18" s="8"/>
      <c r="U18" s="8"/>
      <c r="V18" s="8"/>
      <c r="W18" s="8"/>
    </row>
    <row r="19" spans="1:23" ht="24.95" customHeight="1" x14ac:dyDescent="0.25">
      <c r="A19" s="37" t="s">
        <v>183</v>
      </c>
      <c r="B19" s="33" t="s">
        <v>142</v>
      </c>
      <c r="C19" s="8"/>
      <c r="D19" s="8"/>
      <c r="E19" s="8"/>
      <c r="F19" s="8"/>
      <c r="G19" s="8"/>
      <c r="H19" s="8"/>
      <c r="I19" s="8"/>
      <c r="J19" s="8"/>
      <c r="K19" s="8"/>
      <c r="L19" s="8"/>
      <c r="M19" s="8"/>
      <c r="N19" s="8"/>
      <c r="O19" s="8"/>
      <c r="P19" s="8"/>
      <c r="Q19" s="8"/>
      <c r="R19" s="8"/>
      <c r="S19" s="8"/>
      <c r="T19" s="8"/>
      <c r="U19" s="8"/>
      <c r="V19" s="8"/>
      <c r="W19" s="8"/>
    </row>
    <row r="20" spans="1:23" ht="30.75" customHeight="1" x14ac:dyDescent="0.25">
      <c r="A20" s="37" t="s">
        <v>149</v>
      </c>
      <c r="B20" s="33" t="s">
        <v>63</v>
      </c>
      <c r="C20" s="8"/>
      <c r="D20" s="8"/>
      <c r="E20" s="8"/>
      <c r="F20" s="8"/>
      <c r="G20" s="8"/>
      <c r="H20" s="8"/>
      <c r="I20" s="8"/>
      <c r="J20" s="8"/>
      <c r="K20" s="8"/>
      <c r="L20" s="8"/>
      <c r="M20" s="8"/>
      <c r="N20" s="8"/>
      <c r="O20" s="8"/>
      <c r="P20" s="8"/>
      <c r="Q20" s="8"/>
      <c r="R20" s="8"/>
      <c r="S20" s="8"/>
      <c r="T20" s="8"/>
      <c r="U20" s="8"/>
      <c r="V20" s="8"/>
      <c r="W20" s="8"/>
    </row>
    <row r="21" spans="1:23" ht="24.95" customHeight="1" x14ac:dyDescent="0.25">
      <c r="A21" s="37" t="s">
        <v>150</v>
      </c>
      <c r="B21" s="33" t="s">
        <v>64</v>
      </c>
      <c r="C21" s="8"/>
      <c r="D21" s="8"/>
      <c r="E21" s="8"/>
      <c r="F21" s="8"/>
      <c r="G21" s="8"/>
      <c r="H21" s="8"/>
      <c r="I21" s="8"/>
      <c r="J21" s="8"/>
      <c r="K21" s="8"/>
      <c r="L21" s="8"/>
      <c r="M21" s="8"/>
      <c r="N21" s="8"/>
      <c r="O21" s="8"/>
      <c r="P21" s="8"/>
      <c r="Q21" s="8"/>
      <c r="R21" s="8"/>
      <c r="S21" s="8"/>
      <c r="T21" s="8"/>
      <c r="U21" s="8"/>
      <c r="V21" s="8"/>
      <c r="W21" s="8"/>
    </row>
    <row r="22" spans="1:23" x14ac:dyDescent="0.25">
      <c r="A22" s="178"/>
      <c r="B22" s="179"/>
      <c r="C22" s="8"/>
      <c r="D22" s="8"/>
      <c r="E22" s="8"/>
      <c r="F22" s="8"/>
      <c r="G22" s="8"/>
      <c r="H22" s="8"/>
      <c r="I22" s="8"/>
      <c r="J22" s="8"/>
      <c r="K22" s="8"/>
      <c r="L22" s="8"/>
      <c r="M22" s="8"/>
      <c r="N22" s="8"/>
      <c r="O22" s="8"/>
      <c r="P22" s="8"/>
      <c r="Q22" s="8"/>
      <c r="R22" s="8"/>
      <c r="S22" s="8"/>
      <c r="T22" s="8"/>
      <c r="U22" s="8"/>
      <c r="V22" s="8"/>
      <c r="W22" s="8"/>
    </row>
    <row r="23" spans="1:23" x14ac:dyDescent="0.25">
      <c r="A23" s="180" t="s">
        <v>55</v>
      </c>
      <c r="B23" s="181"/>
      <c r="C23" s="8"/>
      <c r="D23" s="8"/>
      <c r="E23" s="8"/>
      <c r="F23" s="8"/>
      <c r="G23" s="8"/>
      <c r="H23" s="8"/>
      <c r="I23" s="8"/>
      <c r="J23" s="8"/>
      <c r="K23" s="8"/>
      <c r="L23" s="8"/>
      <c r="M23" s="8"/>
      <c r="N23" s="8"/>
      <c r="O23" s="8"/>
      <c r="P23" s="8"/>
      <c r="Q23" s="8"/>
      <c r="R23" s="8"/>
      <c r="S23" s="8"/>
      <c r="T23" s="8"/>
      <c r="U23" s="8"/>
      <c r="V23" s="8"/>
      <c r="W23" s="8"/>
    </row>
    <row r="24" spans="1:23" x14ac:dyDescent="0.25">
      <c r="A24" s="34" t="s">
        <v>56</v>
      </c>
      <c r="B24" s="35" t="s">
        <v>2</v>
      </c>
      <c r="C24" s="8"/>
      <c r="D24" s="8"/>
      <c r="E24" s="8"/>
      <c r="F24" s="8"/>
      <c r="G24" s="8"/>
      <c r="H24" s="8"/>
      <c r="I24" s="8"/>
      <c r="J24" s="8"/>
      <c r="K24" s="8"/>
      <c r="L24" s="8"/>
      <c r="M24" s="8"/>
      <c r="N24" s="8"/>
      <c r="O24" s="8"/>
      <c r="P24" s="8"/>
      <c r="Q24" s="8"/>
      <c r="R24" s="8"/>
      <c r="S24" s="8"/>
      <c r="T24" s="8"/>
      <c r="U24" s="8"/>
      <c r="V24" s="8"/>
      <c r="W24" s="8"/>
    </row>
    <row r="25" spans="1:23" x14ac:dyDescent="0.25">
      <c r="A25" s="34" t="s">
        <v>57</v>
      </c>
      <c r="B25" s="35" t="s">
        <v>2</v>
      </c>
      <c r="C25" s="8"/>
      <c r="D25" s="8"/>
      <c r="E25" s="8"/>
      <c r="F25" s="8"/>
      <c r="G25" s="8"/>
      <c r="H25" s="8"/>
      <c r="I25" s="8"/>
      <c r="J25" s="8"/>
      <c r="K25" s="8"/>
      <c r="L25" s="8"/>
      <c r="M25" s="8"/>
      <c r="N25" s="8"/>
      <c r="O25" s="8"/>
      <c r="P25" s="8"/>
      <c r="Q25" s="8"/>
      <c r="R25" s="8"/>
      <c r="S25" s="8"/>
      <c r="T25" s="8"/>
      <c r="U25" s="8"/>
      <c r="V25" s="8"/>
      <c r="W25" s="8"/>
    </row>
    <row r="26" spans="1:23" x14ac:dyDescent="0.25">
      <c r="A26" s="34" t="s">
        <v>58</v>
      </c>
      <c r="B26" s="35" t="s">
        <v>2</v>
      </c>
      <c r="C26" s="8"/>
      <c r="D26" s="8"/>
      <c r="E26" s="8"/>
      <c r="F26" s="8"/>
      <c r="G26" s="8"/>
      <c r="H26" s="8"/>
      <c r="I26" s="8"/>
      <c r="J26" s="8"/>
      <c r="K26" s="8"/>
      <c r="L26" s="8"/>
      <c r="M26" s="8"/>
      <c r="N26" s="8"/>
      <c r="O26" s="8"/>
      <c r="P26" s="8"/>
      <c r="Q26" s="8"/>
      <c r="R26" s="8"/>
      <c r="S26" s="8"/>
      <c r="T26" s="8"/>
      <c r="U26" s="8"/>
      <c r="V26" s="8"/>
      <c r="W26" s="8"/>
    </row>
    <row r="27" spans="1:23" x14ac:dyDescent="0.25">
      <c r="A27" s="34" t="s">
        <v>59</v>
      </c>
      <c r="B27" s="35" t="s">
        <v>2</v>
      </c>
      <c r="C27" s="8"/>
      <c r="D27" s="8"/>
      <c r="E27" s="8"/>
      <c r="F27" s="8"/>
      <c r="G27" s="8"/>
      <c r="H27" s="8"/>
      <c r="I27" s="8"/>
      <c r="J27" s="8"/>
      <c r="K27" s="8"/>
      <c r="L27" s="8"/>
      <c r="M27" s="8"/>
      <c r="N27" s="8"/>
      <c r="O27" s="8"/>
      <c r="P27" s="8"/>
      <c r="Q27" s="8"/>
      <c r="R27" s="8"/>
      <c r="S27" s="8"/>
      <c r="T27" s="8"/>
      <c r="U27" s="8"/>
      <c r="V27" s="8"/>
      <c r="W27" s="8"/>
    </row>
    <row r="28" spans="1:23" x14ac:dyDescent="0.25">
      <c r="A28" s="34" t="s">
        <v>10</v>
      </c>
      <c r="B28" s="35" t="s">
        <v>2</v>
      </c>
      <c r="C28" s="8"/>
      <c r="D28" s="8"/>
      <c r="E28" s="8"/>
      <c r="F28" s="8"/>
      <c r="G28" s="8"/>
      <c r="H28" s="8"/>
      <c r="I28" s="8"/>
      <c r="J28" s="8"/>
      <c r="K28" s="8"/>
      <c r="L28" s="8"/>
      <c r="M28" s="8"/>
      <c r="N28" s="8"/>
      <c r="O28" s="8"/>
      <c r="P28" s="8"/>
      <c r="Q28" s="8"/>
      <c r="R28" s="8"/>
      <c r="S28" s="8"/>
      <c r="T28" s="8"/>
      <c r="U28" s="8"/>
      <c r="V28" s="8"/>
      <c r="W28" s="8"/>
    </row>
    <row r="29" spans="1:23" x14ac:dyDescent="0.25">
      <c r="A29" s="34" t="s">
        <v>11</v>
      </c>
      <c r="B29" s="35" t="s">
        <v>2</v>
      </c>
      <c r="C29" s="8"/>
      <c r="D29" s="8"/>
      <c r="E29" s="8"/>
      <c r="F29" s="8"/>
      <c r="G29" s="8"/>
      <c r="H29" s="8"/>
      <c r="I29" s="8"/>
      <c r="J29" s="8"/>
      <c r="K29" s="8"/>
      <c r="L29" s="8"/>
      <c r="M29" s="8"/>
      <c r="N29" s="8"/>
      <c r="O29" s="8"/>
      <c r="P29" s="8"/>
      <c r="Q29" s="8"/>
      <c r="R29" s="8"/>
      <c r="S29" s="8"/>
      <c r="T29" s="8"/>
      <c r="U29" s="8"/>
      <c r="V29" s="8"/>
      <c r="W29" s="8"/>
    </row>
    <row r="30" spans="1:23" ht="40.5" customHeight="1" x14ac:dyDescent="0.25">
      <c r="A30" s="186" t="s">
        <v>188</v>
      </c>
      <c r="B30" s="187"/>
      <c r="C30" s="8"/>
      <c r="D30" s="8"/>
      <c r="E30" s="8"/>
      <c r="F30" s="8"/>
      <c r="G30" s="8"/>
      <c r="H30" s="8"/>
      <c r="I30" s="8"/>
      <c r="J30" s="8"/>
      <c r="K30" s="8"/>
      <c r="L30" s="8"/>
      <c r="M30" s="8"/>
      <c r="N30" s="8"/>
      <c r="O30" s="8"/>
      <c r="P30" s="8"/>
      <c r="Q30" s="8"/>
      <c r="R30" s="8"/>
      <c r="S30" s="8"/>
      <c r="T30" s="8"/>
      <c r="U30" s="8"/>
      <c r="V30" s="8"/>
      <c r="W30" s="8"/>
    </row>
    <row r="31" spans="1:23" ht="45" customHeight="1" x14ac:dyDescent="0.25">
      <c r="A31" s="182" t="s">
        <v>166</v>
      </c>
      <c r="B31" s="183"/>
      <c r="C31" s="8"/>
      <c r="D31" s="8"/>
      <c r="E31" s="8"/>
      <c r="F31" s="8"/>
      <c r="G31" s="8"/>
      <c r="H31" s="8"/>
      <c r="I31" s="8"/>
      <c r="J31" s="8"/>
      <c r="K31" s="8"/>
      <c r="L31" s="8"/>
      <c r="M31" s="8"/>
      <c r="N31" s="8"/>
      <c r="O31" s="8"/>
      <c r="P31" s="8"/>
      <c r="Q31" s="8"/>
      <c r="R31" s="8"/>
      <c r="S31" s="8"/>
      <c r="T31" s="8"/>
      <c r="U31" s="8"/>
      <c r="V31" s="8"/>
      <c r="W31" s="8"/>
    </row>
    <row r="32" spans="1:23" ht="45" customHeight="1" x14ac:dyDescent="0.25">
      <c r="A32" s="182"/>
      <c r="B32" s="183"/>
      <c r="C32" s="8"/>
      <c r="D32" s="8"/>
      <c r="E32" s="8"/>
      <c r="F32" s="8"/>
      <c r="G32" s="8"/>
      <c r="H32" s="8"/>
      <c r="I32" s="8"/>
      <c r="J32" s="8"/>
      <c r="K32" s="8"/>
      <c r="L32" s="8"/>
      <c r="M32" s="8"/>
      <c r="N32" s="8"/>
      <c r="O32" s="8"/>
      <c r="P32" s="8"/>
      <c r="Q32" s="8"/>
      <c r="R32" s="8"/>
      <c r="S32" s="8"/>
      <c r="T32" s="8"/>
      <c r="U32" s="8"/>
      <c r="V32" s="8"/>
      <c r="W32" s="8"/>
    </row>
    <row r="33" spans="1:23" ht="8.25" customHeight="1" x14ac:dyDescent="0.25">
      <c r="A33" s="184"/>
      <c r="B33" s="185"/>
      <c r="C33" s="8"/>
      <c r="D33" s="8"/>
      <c r="E33" s="8"/>
      <c r="F33" s="8"/>
      <c r="G33" s="8"/>
      <c r="H33" s="8"/>
      <c r="I33" s="8"/>
      <c r="J33" s="8"/>
      <c r="K33" s="8"/>
      <c r="L33" s="8"/>
      <c r="M33" s="8"/>
      <c r="N33" s="8"/>
      <c r="O33" s="8"/>
      <c r="P33" s="8"/>
      <c r="Q33" s="8"/>
      <c r="R33" s="8"/>
      <c r="S33" s="8"/>
      <c r="T33" s="8"/>
      <c r="U33" s="8"/>
      <c r="V33" s="8"/>
      <c r="W33" s="8"/>
    </row>
    <row r="34" spans="1:23" x14ac:dyDescent="0.25">
      <c r="A34" s="8"/>
      <c r="B34" s="8"/>
      <c r="C34" s="8"/>
      <c r="D34" s="8"/>
      <c r="E34" s="8"/>
      <c r="F34" s="8"/>
      <c r="G34" s="8"/>
      <c r="H34" s="8"/>
      <c r="I34" s="8"/>
      <c r="J34" s="8"/>
      <c r="K34" s="8"/>
      <c r="L34" s="8"/>
      <c r="M34" s="8"/>
      <c r="N34" s="8"/>
      <c r="O34" s="8"/>
      <c r="P34" s="8"/>
      <c r="Q34" s="8"/>
      <c r="R34" s="8"/>
      <c r="S34" s="8"/>
      <c r="T34" s="8"/>
      <c r="U34" s="8"/>
      <c r="V34" s="8"/>
      <c r="W34" s="8"/>
    </row>
    <row r="35" spans="1:23" x14ac:dyDescent="0.25">
      <c r="A35" s="8"/>
      <c r="B35" s="8"/>
      <c r="C35" s="8"/>
      <c r="D35" s="8"/>
      <c r="E35" s="8"/>
      <c r="F35" s="8"/>
      <c r="G35" s="8"/>
      <c r="H35" s="8"/>
      <c r="I35" s="8"/>
      <c r="J35" s="8"/>
      <c r="K35" s="8"/>
      <c r="L35" s="8"/>
      <c r="M35" s="8"/>
      <c r="N35" s="8"/>
      <c r="O35" s="8"/>
      <c r="P35" s="8"/>
      <c r="Q35" s="8"/>
      <c r="R35" s="8"/>
      <c r="S35" s="8"/>
      <c r="T35" s="8"/>
      <c r="U35" s="8"/>
      <c r="V35" s="8"/>
      <c r="W35" s="8"/>
    </row>
    <row r="36" spans="1:23" x14ac:dyDescent="0.25">
      <c r="A36" s="8"/>
      <c r="B36" s="8"/>
      <c r="C36" s="8"/>
      <c r="D36" s="8"/>
      <c r="E36" s="8"/>
      <c r="F36" s="8"/>
      <c r="G36" s="8"/>
      <c r="H36" s="8"/>
      <c r="I36" s="8"/>
      <c r="J36" s="8"/>
      <c r="K36" s="8"/>
      <c r="L36" s="8"/>
      <c r="M36" s="8"/>
      <c r="N36" s="8"/>
      <c r="O36" s="8"/>
      <c r="P36" s="8"/>
      <c r="Q36" s="8"/>
      <c r="R36" s="8"/>
      <c r="S36" s="8"/>
      <c r="T36" s="8"/>
      <c r="U36" s="8"/>
      <c r="V36" s="8"/>
      <c r="W36" s="8"/>
    </row>
    <row r="37" spans="1:23" x14ac:dyDescent="0.25">
      <c r="A37" s="8"/>
      <c r="B37" s="8"/>
      <c r="C37" s="8"/>
      <c r="D37" s="8"/>
      <c r="E37" s="8"/>
      <c r="F37" s="8"/>
      <c r="G37" s="8"/>
      <c r="H37" s="8"/>
      <c r="I37" s="8"/>
      <c r="J37" s="8"/>
      <c r="K37" s="8"/>
      <c r="L37" s="8"/>
      <c r="M37" s="8"/>
      <c r="N37" s="8"/>
      <c r="O37" s="8"/>
      <c r="P37" s="8"/>
      <c r="Q37" s="8"/>
      <c r="R37" s="8"/>
      <c r="S37" s="8"/>
      <c r="T37" s="8"/>
      <c r="U37" s="8"/>
      <c r="V37" s="8"/>
      <c r="W37" s="8"/>
    </row>
    <row r="38" spans="1:23" x14ac:dyDescent="0.25">
      <c r="A38" s="8"/>
      <c r="B38" s="8"/>
      <c r="C38" s="8"/>
      <c r="D38" s="8"/>
      <c r="E38" s="8"/>
      <c r="F38" s="8"/>
      <c r="G38" s="8"/>
      <c r="H38" s="8"/>
      <c r="I38" s="8"/>
      <c r="J38" s="8"/>
      <c r="K38" s="8"/>
      <c r="L38" s="8"/>
      <c r="M38" s="8"/>
      <c r="N38" s="8"/>
      <c r="O38" s="8"/>
      <c r="P38" s="8"/>
      <c r="Q38" s="8"/>
      <c r="R38" s="8"/>
      <c r="S38" s="8"/>
      <c r="T38" s="8"/>
      <c r="U38" s="8"/>
      <c r="V38" s="8"/>
      <c r="W38" s="8"/>
    </row>
    <row r="39" spans="1:23" x14ac:dyDescent="0.25">
      <c r="A39" s="8"/>
      <c r="B39" s="8"/>
      <c r="C39" s="8"/>
      <c r="D39" s="8"/>
      <c r="E39" s="8"/>
      <c r="F39" s="8"/>
      <c r="G39" s="8"/>
      <c r="H39" s="8"/>
      <c r="I39" s="8"/>
      <c r="J39" s="8"/>
      <c r="K39" s="8"/>
      <c r="L39" s="8"/>
      <c r="M39" s="8"/>
      <c r="N39" s="8"/>
      <c r="O39" s="8"/>
      <c r="P39" s="8"/>
      <c r="Q39" s="8"/>
      <c r="R39" s="8"/>
      <c r="S39" s="8"/>
      <c r="T39" s="8"/>
      <c r="U39" s="8"/>
      <c r="V39" s="8"/>
      <c r="W39" s="8"/>
    </row>
    <row r="40" spans="1:23" x14ac:dyDescent="0.25">
      <c r="A40" s="8"/>
      <c r="B40" s="8"/>
      <c r="C40" s="8"/>
      <c r="D40" s="8"/>
      <c r="E40" s="8"/>
      <c r="F40" s="8"/>
      <c r="G40" s="8"/>
      <c r="H40" s="8"/>
      <c r="I40" s="8"/>
      <c r="J40" s="8"/>
      <c r="K40" s="8"/>
      <c r="L40" s="8"/>
      <c r="M40" s="8"/>
      <c r="N40" s="8"/>
      <c r="O40" s="8"/>
      <c r="P40" s="8"/>
      <c r="Q40" s="8"/>
      <c r="R40" s="8"/>
      <c r="S40" s="8"/>
      <c r="T40" s="8"/>
      <c r="U40" s="8"/>
      <c r="V40" s="8"/>
      <c r="W40" s="8"/>
    </row>
    <row r="41" spans="1:23" x14ac:dyDescent="0.25">
      <c r="A41" s="8"/>
      <c r="B41" s="8"/>
      <c r="C41" s="8"/>
      <c r="D41" s="8"/>
      <c r="E41" s="8"/>
      <c r="F41" s="8"/>
      <c r="G41" s="8"/>
      <c r="H41" s="8"/>
      <c r="I41" s="8"/>
      <c r="J41" s="8"/>
      <c r="K41" s="8"/>
      <c r="L41" s="8"/>
      <c r="M41" s="8"/>
      <c r="N41" s="8"/>
      <c r="O41" s="8"/>
      <c r="P41" s="8"/>
      <c r="Q41" s="8"/>
      <c r="R41" s="8"/>
      <c r="S41" s="8"/>
      <c r="T41" s="8"/>
      <c r="U41" s="8"/>
      <c r="V41" s="8"/>
      <c r="W41" s="8"/>
    </row>
    <row r="42" spans="1:23" x14ac:dyDescent="0.25">
      <c r="A42" s="8"/>
      <c r="B42" s="8"/>
      <c r="C42" s="8"/>
      <c r="D42" s="8"/>
      <c r="E42" s="8"/>
      <c r="F42" s="8"/>
      <c r="G42" s="8"/>
      <c r="H42" s="8"/>
      <c r="I42" s="8"/>
      <c r="J42" s="8"/>
      <c r="K42" s="8"/>
      <c r="L42" s="8"/>
      <c r="M42" s="8"/>
      <c r="N42" s="8"/>
      <c r="O42" s="8"/>
      <c r="P42" s="8"/>
      <c r="Q42" s="8"/>
      <c r="R42" s="8"/>
      <c r="S42" s="8"/>
      <c r="T42" s="8"/>
      <c r="U42" s="8"/>
      <c r="V42" s="8"/>
      <c r="W42" s="8"/>
    </row>
    <row r="43" spans="1:23" x14ac:dyDescent="0.25">
      <c r="A43" s="8"/>
      <c r="B43" s="8"/>
      <c r="C43" s="8"/>
      <c r="D43" s="8"/>
      <c r="E43" s="8"/>
      <c r="F43" s="8"/>
      <c r="G43" s="8"/>
      <c r="H43" s="8"/>
      <c r="I43" s="8"/>
      <c r="J43" s="8"/>
      <c r="K43" s="8"/>
      <c r="L43" s="8"/>
      <c r="M43" s="8"/>
      <c r="N43" s="8"/>
      <c r="O43" s="8"/>
      <c r="P43" s="8"/>
      <c r="Q43" s="8"/>
      <c r="R43" s="8"/>
      <c r="S43" s="8"/>
      <c r="T43" s="8"/>
      <c r="U43" s="8"/>
      <c r="V43" s="8"/>
      <c r="W43" s="8"/>
    </row>
    <row r="44" spans="1:23" x14ac:dyDescent="0.25">
      <c r="A44" s="8"/>
      <c r="B44" s="8"/>
      <c r="C44" s="8"/>
      <c r="D44" s="8"/>
      <c r="E44" s="8"/>
      <c r="F44" s="8"/>
      <c r="G44" s="8"/>
      <c r="H44" s="8"/>
      <c r="I44" s="8"/>
      <c r="J44" s="8"/>
      <c r="K44" s="8"/>
      <c r="L44" s="8"/>
      <c r="M44" s="8"/>
      <c r="N44" s="8"/>
      <c r="O44" s="8"/>
      <c r="P44" s="8"/>
      <c r="Q44" s="8"/>
      <c r="R44" s="8"/>
      <c r="S44" s="8"/>
      <c r="T44" s="8"/>
      <c r="U44" s="8"/>
      <c r="V44" s="8"/>
      <c r="W44" s="8"/>
    </row>
    <row r="45" spans="1:23" x14ac:dyDescent="0.25">
      <c r="A45" s="8"/>
      <c r="B45" s="8"/>
      <c r="C45" s="8"/>
      <c r="D45" s="8"/>
      <c r="E45" s="8"/>
      <c r="F45" s="8"/>
      <c r="G45" s="8"/>
      <c r="H45" s="8"/>
      <c r="I45" s="8"/>
      <c r="J45" s="8"/>
      <c r="K45" s="8"/>
      <c r="L45" s="8"/>
      <c r="M45" s="8"/>
      <c r="N45" s="8"/>
      <c r="O45" s="8"/>
      <c r="P45" s="8"/>
      <c r="Q45" s="8"/>
      <c r="R45" s="8"/>
      <c r="S45" s="8"/>
      <c r="T45" s="8"/>
      <c r="U45" s="8"/>
      <c r="V45" s="8"/>
      <c r="W45" s="8"/>
    </row>
    <row r="46" spans="1:23" x14ac:dyDescent="0.25">
      <c r="A46" s="8"/>
      <c r="B46" s="8"/>
      <c r="C46" s="8"/>
      <c r="D46" s="8"/>
      <c r="E46" s="8"/>
      <c r="F46" s="8"/>
      <c r="G46" s="8"/>
      <c r="H46" s="8"/>
      <c r="I46" s="8"/>
      <c r="J46" s="8"/>
      <c r="K46" s="8"/>
      <c r="L46" s="8"/>
      <c r="M46" s="8"/>
      <c r="N46" s="8"/>
      <c r="O46" s="8"/>
      <c r="P46" s="8"/>
      <c r="Q46" s="8"/>
      <c r="R46" s="8"/>
      <c r="S46" s="8"/>
      <c r="T46" s="8"/>
      <c r="U46" s="8"/>
      <c r="V46" s="8"/>
      <c r="W46" s="8"/>
    </row>
    <row r="47" spans="1:23" x14ac:dyDescent="0.25">
      <c r="A47" s="8"/>
      <c r="B47" s="8"/>
      <c r="C47" s="8"/>
      <c r="D47" s="8"/>
      <c r="E47" s="8"/>
      <c r="F47" s="8"/>
      <c r="G47" s="8"/>
      <c r="H47" s="8"/>
      <c r="I47" s="8"/>
      <c r="J47" s="8"/>
      <c r="K47" s="8"/>
      <c r="L47" s="8"/>
      <c r="M47" s="8"/>
      <c r="N47" s="8"/>
      <c r="O47" s="8"/>
      <c r="P47" s="8"/>
      <c r="Q47" s="8"/>
      <c r="R47" s="8"/>
      <c r="S47" s="8"/>
      <c r="T47" s="8"/>
      <c r="U47" s="8"/>
      <c r="V47" s="8"/>
      <c r="W47" s="8"/>
    </row>
    <row r="48" spans="1:23" x14ac:dyDescent="0.25">
      <c r="A48" s="8"/>
      <c r="B48" s="8"/>
      <c r="C48" s="8"/>
      <c r="D48" s="8"/>
      <c r="E48" s="8"/>
      <c r="F48" s="8"/>
      <c r="G48" s="8"/>
      <c r="H48" s="8"/>
      <c r="I48" s="8"/>
      <c r="J48" s="8"/>
      <c r="K48" s="8"/>
      <c r="L48" s="8"/>
      <c r="M48" s="8"/>
      <c r="N48" s="8"/>
      <c r="O48" s="8"/>
      <c r="P48" s="8"/>
      <c r="Q48" s="8"/>
      <c r="R48" s="8"/>
      <c r="S48" s="8"/>
      <c r="T48" s="8"/>
      <c r="U48" s="8"/>
      <c r="V48" s="8"/>
      <c r="W48" s="8"/>
    </row>
    <row r="49" spans="1:23" x14ac:dyDescent="0.25">
      <c r="A49" s="8"/>
      <c r="B49" s="8"/>
      <c r="C49" s="8"/>
      <c r="D49" s="8"/>
      <c r="E49" s="8"/>
      <c r="F49" s="8"/>
      <c r="G49" s="8"/>
      <c r="H49" s="8"/>
      <c r="I49" s="8"/>
      <c r="J49" s="8"/>
      <c r="K49" s="8"/>
      <c r="L49" s="8"/>
      <c r="M49" s="8"/>
      <c r="N49" s="8"/>
      <c r="O49" s="8"/>
      <c r="P49" s="8"/>
      <c r="Q49" s="8"/>
      <c r="R49" s="8"/>
      <c r="S49" s="8"/>
      <c r="T49" s="8"/>
      <c r="U49" s="8"/>
      <c r="V49" s="8"/>
      <c r="W49" s="8"/>
    </row>
    <row r="50" spans="1:23" x14ac:dyDescent="0.25">
      <c r="A50" s="8"/>
      <c r="B50" s="8"/>
      <c r="C50" s="8"/>
      <c r="D50" s="8"/>
      <c r="E50" s="8"/>
      <c r="F50" s="8"/>
      <c r="G50" s="8"/>
      <c r="H50" s="8"/>
      <c r="I50" s="8"/>
      <c r="J50" s="8"/>
      <c r="K50" s="8"/>
      <c r="L50" s="8"/>
      <c r="M50" s="8"/>
      <c r="N50" s="8"/>
      <c r="O50" s="8"/>
      <c r="P50" s="8"/>
      <c r="Q50" s="8"/>
      <c r="R50" s="8"/>
      <c r="S50" s="8"/>
      <c r="T50" s="8"/>
      <c r="U50" s="8"/>
      <c r="V50" s="8"/>
      <c r="W50" s="8"/>
    </row>
    <row r="51" spans="1:23" x14ac:dyDescent="0.25">
      <c r="A51" s="8"/>
      <c r="B51" s="8"/>
      <c r="C51" s="8"/>
      <c r="D51" s="8"/>
      <c r="E51" s="8"/>
      <c r="F51" s="8"/>
      <c r="G51" s="8"/>
      <c r="H51" s="8"/>
      <c r="I51" s="8"/>
      <c r="J51" s="8"/>
      <c r="K51" s="8"/>
      <c r="L51" s="8"/>
      <c r="M51" s="8"/>
      <c r="N51" s="8"/>
      <c r="O51" s="8"/>
      <c r="P51" s="8"/>
      <c r="Q51" s="8"/>
      <c r="R51" s="8"/>
      <c r="S51" s="8"/>
      <c r="T51" s="8"/>
      <c r="U51" s="8"/>
      <c r="V51" s="8"/>
      <c r="W51" s="8"/>
    </row>
    <row r="52" spans="1:23" x14ac:dyDescent="0.25">
      <c r="A52" s="8"/>
      <c r="B52" s="8"/>
      <c r="C52" s="8"/>
      <c r="D52" s="8"/>
      <c r="E52" s="8"/>
      <c r="F52" s="8"/>
      <c r="G52" s="8"/>
      <c r="H52" s="8"/>
      <c r="I52" s="8"/>
      <c r="J52" s="8"/>
      <c r="K52" s="8"/>
      <c r="L52" s="8"/>
      <c r="M52" s="8"/>
      <c r="N52" s="8"/>
      <c r="O52" s="8"/>
      <c r="P52" s="8"/>
      <c r="Q52" s="8"/>
      <c r="R52" s="8"/>
      <c r="S52" s="8"/>
      <c r="T52" s="8"/>
      <c r="U52" s="8"/>
      <c r="V52" s="8"/>
      <c r="W52" s="8"/>
    </row>
    <row r="53" spans="1:23" x14ac:dyDescent="0.25">
      <c r="A53" s="8"/>
      <c r="B53" s="8"/>
      <c r="C53" s="8"/>
      <c r="D53" s="8"/>
      <c r="E53" s="8"/>
      <c r="F53" s="8"/>
      <c r="G53" s="8"/>
      <c r="H53" s="8"/>
      <c r="I53" s="8"/>
      <c r="J53" s="8"/>
      <c r="K53" s="8"/>
      <c r="L53" s="8"/>
      <c r="M53" s="8"/>
      <c r="N53" s="8"/>
      <c r="O53" s="8"/>
      <c r="P53" s="8"/>
      <c r="Q53" s="8"/>
      <c r="R53" s="8"/>
      <c r="S53" s="8"/>
      <c r="T53" s="8"/>
      <c r="U53" s="8"/>
      <c r="V53" s="8"/>
      <c r="W53" s="8"/>
    </row>
    <row r="54" spans="1:23" x14ac:dyDescent="0.25">
      <c r="A54" s="8"/>
      <c r="B54" s="8"/>
      <c r="C54" s="8"/>
      <c r="D54" s="8"/>
      <c r="E54" s="8"/>
      <c r="F54" s="8"/>
      <c r="G54" s="8"/>
      <c r="H54" s="8"/>
      <c r="I54" s="8"/>
      <c r="J54" s="8"/>
      <c r="K54" s="8"/>
      <c r="L54" s="8"/>
      <c r="M54" s="8"/>
      <c r="N54" s="8"/>
      <c r="O54" s="8"/>
      <c r="P54" s="8"/>
      <c r="Q54" s="8"/>
      <c r="R54" s="8"/>
      <c r="S54" s="8"/>
      <c r="T54" s="8"/>
      <c r="U54" s="8"/>
      <c r="V54" s="8"/>
      <c r="W54" s="8"/>
    </row>
    <row r="55" spans="1:23" x14ac:dyDescent="0.25">
      <c r="A55" s="8"/>
      <c r="B55" s="8"/>
      <c r="C55" s="8"/>
      <c r="D55" s="8"/>
      <c r="E55" s="8"/>
      <c r="F55" s="8"/>
      <c r="G55" s="8"/>
      <c r="H55" s="8"/>
      <c r="I55" s="8"/>
      <c r="J55" s="8"/>
      <c r="K55" s="8"/>
      <c r="L55" s="8"/>
      <c r="M55" s="8"/>
      <c r="N55" s="8"/>
      <c r="O55" s="8"/>
      <c r="P55" s="8"/>
      <c r="Q55" s="8"/>
      <c r="R55" s="8"/>
      <c r="S55" s="8"/>
      <c r="T55" s="8"/>
      <c r="U55" s="8"/>
      <c r="V55" s="8"/>
      <c r="W55" s="8"/>
    </row>
    <row r="56" spans="1:23" x14ac:dyDescent="0.25">
      <c r="A56" s="8"/>
      <c r="B56" s="8"/>
      <c r="C56" s="8"/>
      <c r="D56" s="8"/>
      <c r="E56" s="8"/>
      <c r="F56" s="8"/>
      <c r="G56" s="8"/>
      <c r="H56" s="8"/>
      <c r="I56" s="8"/>
      <c r="J56" s="8"/>
      <c r="K56" s="8"/>
      <c r="L56" s="8"/>
      <c r="M56" s="8"/>
      <c r="N56" s="8"/>
      <c r="O56" s="8"/>
      <c r="P56" s="8"/>
      <c r="Q56" s="8"/>
      <c r="R56" s="8"/>
      <c r="S56" s="8"/>
      <c r="T56" s="8"/>
      <c r="U56" s="8"/>
      <c r="V56" s="8"/>
      <c r="W56" s="8"/>
    </row>
    <row r="57" spans="1:23" x14ac:dyDescent="0.25">
      <c r="A57" s="8"/>
      <c r="B57" s="8"/>
      <c r="C57" s="8"/>
      <c r="D57" s="8"/>
      <c r="E57" s="8"/>
      <c r="F57" s="8"/>
      <c r="G57" s="8"/>
      <c r="H57" s="8"/>
      <c r="I57" s="8"/>
      <c r="J57" s="8"/>
      <c r="K57" s="8"/>
      <c r="L57" s="8"/>
      <c r="M57" s="8"/>
      <c r="N57" s="8"/>
      <c r="O57" s="8"/>
      <c r="P57" s="8"/>
      <c r="Q57" s="8"/>
      <c r="R57" s="8"/>
      <c r="S57" s="8"/>
      <c r="T57" s="8"/>
      <c r="U57" s="8"/>
      <c r="V57" s="8"/>
      <c r="W57" s="8"/>
    </row>
    <row r="58" spans="1:23" x14ac:dyDescent="0.25">
      <c r="A58" s="8"/>
      <c r="B58" s="8"/>
      <c r="C58" s="8"/>
      <c r="D58" s="8"/>
      <c r="E58" s="8"/>
      <c r="F58" s="8"/>
      <c r="G58" s="8"/>
      <c r="H58" s="8"/>
      <c r="I58" s="8"/>
      <c r="J58" s="8"/>
      <c r="K58" s="8"/>
      <c r="L58" s="8"/>
      <c r="M58" s="8"/>
      <c r="N58" s="8"/>
      <c r="O58" s="8"/>
      <c r="P58" s="8"/>
      <c r="Q58" s="8"/>
      <c r="R58" s="8"/>
      <c r="S58" s="8"/>
      <c r="T58" s="8"/>
      <c r="U58" s="8"/>
      <c r="V58" s="8"/>
      <c r="W58" s="8"/>
    </row>
    <row r="59" spans="1:23" x14ac:dyDescent="0.25">
      <c r="A59" s="8"/>
      <c r="B59" s="8"/>
      <c r="C59" s="8"/>
      <c r="D59" s="8"/>
      <c r="E59" s="8"/>
      <c r="F59" s="8"/>
      <c r="G59" s="8"/>
      <c r="H59" s="8"/>
      <c r="I59" s="8"/>
      <c r="J59" s="8"/>
      <c r="K59" s="8"/>
      <c r="L59" s="8"/>
      <c r="M59" s="8"/>
      <c r="N59" s="8"/>
      <c r="O59" s="8"/>
      <c r="P59" s="8"/>
      <c r="Q59" s="8"/>
      <c r="R59" s="8"/>
      <c r="S59" s="8"/>
      <c r="T59" s="8"/>
      <c r="U59" s="8"/>
      <c r="V59" s="8"/>
      <c r="W59" s="8"/>
    </row>
    <row r="60" spans="1:23" x14ac:dyDescent="0.25">
      <c r="A60" s="8"/>
      <c r="B60" s="8"/>
      <c r="C60" s="8"/>
      <c r="D60" s="8"/>
      <c r="E60" s="8"/>
      <c r="F60" s="8"/>
      <c r="G60" s="8"/>
      <c r="H60" s="8"/>
      <c r="I60" s="8"/>
      <c r="J60" s="8"/>
      <c r="K60" s="8"/>
      <c r="L60" s="8"/>
      <c r="M60" s="8"/>
      <c r="N60" s="8"/>
      <c r="O60" s="8"/>
      <c r="P60" s="8"/>
      <c r="Q60" s="8"/>
      <c r="R60" s="8"/>
      <c r="S60" s="8"/>
      <c r="T60" s="8"/>
      <c r="U60" s="8"/>
      <c r="V60" s="8"/>
      <c r="W60" s="8"/>
    </row>
    <row r="61" spans="1:23" x14ac:dyDescent="0.25">
      <c r="A61" s="8"/>
      <c r="B61" s="8"/>
      <c r="C61" s="8"/>
      <c r="D61" s="8"/>
      <c r="E61" s="8"/>
      <c r="F61" s="8"/>
      <c r="G61" s="8"/>
      <c r="H61" s="8"/>
      <c r="I61" s="8"/>
      <c r="J61" s="8"/>
      <c r="K61" s="8"/>
      <c r="L61" s="8"/>
      <c r="M61" s="8"/>
      <c r="N61" s="8"/>
      <c r="O61" s="8"/>
      <c r="P61" s="8"/>
      <c r="Q61" s="8"/>
      <c r="R61" s="8"/>
      <c r="S61" s="8"/>
      <c r="T61" s="8"/>
      <c r="U61" s="8"/>
      <c r="V61" s="8"/>
      <c r="W61" s="8"/>
    </row>
    <row r="62" spans="1:23" x14ac:dyDescent="0.25">
      <c r="A62" s="8"/>
      <c r="B62" s="8"/>
      <c r="C62" s="8"/>
      <c r="D62" s="8"/>
      <c r="E62" s="8"/>
      <c r="F62" s="8"/>
      <c r="G62" s="8"/>
      <c r="H62" s="8"/>
      <c r="I62" s="8"/>
      <c r="J62" s="8"/>
      <c r="K62" s="8"/>
      <c r="L62" s="8"/>
      <c r="M62" s="8"/>
      <c r="N62" s="8"/>
      <c r="O62" s="8"/>
      <c r="P62" s="8"/>
      <c r="Q62" s="8"/>
      <c r="R62" s="8"/>
      <c r="S62" s="8"/>
      <c r="T62" s="8"/>
      <c r="U62" s="8"/>
      <c r="V62" s="8"/>
      <c r="W62" s="8"/>
    </row>
    <row r="63" spans="1:23" x14ac:dyDescent="0.25">
      <c r="A63" s="8"/>
      <c r="B63" s="8"/>
      <c r="C63" s="8"/>
      <c r="D63" s="8"/>
      <c r="E63" s="8"/>
      <c r="F63" s="8"/>
      <c r="G63" s="8"/>
      <c r="H63" s="8"/>
      <c r="I63" s="8"/>
      <c r="J63" s="8"/>
      <c r="K63" s="8"/>
      <c r="L63" s="8"/>
      <c r="M63" s="8"/>
      <c r="N63" s="8"/>
      <c r="O63" s="8"/>
      <c r="P63" s="8"/>
      <c r="Q63" s="8"/>
      <c r="R63" s="8"/>
      <c r="S63" s="8"/>
      <c r="T63" s="8"/>
      <c r="U63" s="8"/>
      <c r="V63" s="8"/>
      <c r="W63" s="8"/>
    </row>
    <row r="64" spans="1:23" x14ac:dyDescent="0.25">
      <c r="A64" s="8"/>
      <c r="B64" s="8"/>
      <c r="C64" s="8"/>
      <c r="D64" s="8"/>
      <c r="E64" s="8"/>
      <c r="F64" s="8"/>
      <c r="G64" s="8"/>
      <c r="H64" s="8"/>
      <c r="I64" s="8"/>
      <c r="J64" s="8"/>
      <c r="K64" s="8"/>
      <c r="L64" s="8"/>
      <c r="M64" s="8"/>
      <c r="N64" s="8"/>
      <c r="O64" s="8"/>
      <c r="P64" s="8"/>
      <c r="Q64" s="8"/>
      <c r="R64" s="8"/>
      <c r="S64" s="8"/>
      <c r="T64" s="8"/>
      <c r="U64" s="8"/>
      <c r="V64" s="8"/>
      <c r="W64" s="8"/>
    </row>
    <row r="65" spans="1:23" x14ac:dyDescent="0.25">
      <c r="A65" s="8"/>
      <c r="B65" s="8"/>
      <c r="C65" s="8"/>
      <c r="D65" s="8"/>
      <c r="E65" s="8"/>
      <c r="F65" s="8"/>
      <c r="G65" s="8"/>
      <c r="H65" s="8"/>
      <c r="I65" s="8"/>
      <c r="J65" s="8"/>
      <c r="K65" s="8"/>
      <c r="L65" s="8"/>
      <c r="M65" s="8"/>
      <c r="N65" s="8"/>
      <c r="O65" s="8"/>
      <c r="P65" s="8"/>
      <c r="Q65" s="8"/>
      <c r="R65" s="8"/>
      <c r="S65" s="8"/>
      <c r="T65" s="8"/>
      <c r="U65" s="8"/>
      <c r="V65" s="8"/>
      <c r="W65" s="8"/>
    </row>
    <row r="66" spans="1:23" x14ac:dyDescent="0.25">
      <c r="A66" s="8"/>
      <c r="B66" s="8"/>
      <c r="C66" s="8"/>
      <c r="D66" s="8"/>
      <c r="E66" s="8"/>
      <c r="F66" s="8"/>
      <c r="G66" s="8"/>
      <c r="H66" s="8"/>
      <c r="I66" s="8"/>
      <c r="J66" s="8"/>
      <c r="K66" s="8"/>
      <c r="L66" s="8"/>
      <c r="M66" s="8"/>
      <c r="N66" s="8"/>
      <c r="O66" s="8"/>
      <c r="P66" s="8"/>
      <c r="Q66" s="8"/>
      <c r="R66" s="8"/>
      <c r="S66" s="8"/>
      <c r="T66" s="8"/>
      <c r="U66" s="8"/>
      <c r="V66" s="8"/>
      <c r="W66" s="8"/>
    </row>
    <row r="67" spans="1:23" x14ac:dyDescent="0.25">
      <c r="A67" s="8"/>
      <c r="B67" s="8"/>
      <c r="C67" s="8"/>
      <c r="D67" s="8"/>
      <c r="E67" s="8"/>
      <c r="F67" s="8"/>
      <c r="G67" s="8"/>
      <c r="H67" s="8"/>
      <c r="I67" s="8"/>
      <c r="J67" s="8"/>
      <c r="K67" s="8"/>
      <c r="L67" s="8"/>
      <c r="M67" s="8"/>
      <c r="N67" s="8"/>
      <c r="O67" s="8"/>
      <c r="P67" s="8"/>
      <c r="Q67" s="8"/>
      <c r="R67" s="8"/>
      <c r="S67" s="8"/>
      <c r="T67" s="8"/>
      <c r="U67" s="8"/>
      <c r="V67" s="8"/>
      <c r="W67" s="8"/>
    </row>
  </sheetData>
  <mergeCells count="11">
    <mergeCell ref="A1:B4"/>
    <mergeCell ref="A5:B5"/>
    <mergeCell ref="A6:B6"/>
    <mergeCell ref="A7:B7"/>
    <mergeCell ref="A9:B9"/>
    <mergeCell ref="A22:B22"/>
    <mergeCell ref="A23:B23"/>
    <mergeCell ref="A31:B33"/>
    <mergeCell ref="A30:B30"/>
    <mergeCell ref="D11:L11"/>
    <mergeCell ref="A11:B11"/>
  </mergeCells>
  <pageMargins left="0.7" right="0.7" top="0.75" bottom="0.75"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P49"/>
  <sheetViews>
    <sheetView workbookViewId="0">
      <selection activeCell="J33" sqref="J33"/>
    </sheetView>
  </sheetViews>
  <sheetFormatPr defaultRowHeight="15" x14ac:dyDescent="0.25"/>
  <cols>
    <col min="1" max="1" width="20.140625" bestFit="1" customWidth="1"/>
    <col min="2" max="2" width="16.140625" bestFit="1" customWidth="1"/>
    <col min="3" max="3" width="13.7109375" bestFit="1" customWidth="1"/>
    <col min="4" max="4" width="16" bestFit="1" customWidth="1"/>
    <col min="5" max="5" width="12.85546875" bestFit="1" customWidth="1"/>
    <col min="6" max="6" width="15.28515625" bestFit="1" customWidth="1"/>
    <col min="7" max="7" width="9.7109375" bestFit="1" customWidth="1"/>
    <col min="8" max="11" width="7.28515625" bestFit="1" customWidth="1"/>
    <col min="12" max="12" width="11.140625" bestFit="1" customWidth="1"/>
    <col min="13" max="13" width="9.42578125" bestFit="1" customWidth="1"/>
    <col min="14" max="14" width="7.28515625" bestFit="1" customWidth="1"/>
    <col min="15" max="15" width="11.140625" bestFit="1" customWidth="1"/>
    <col min="16" max="16" width="9.42578125" bestFit="1" customWidth="1"/>
  </cols>
  <sheetData>
    <row r="1" spans="1:6" x14ac:dyDescent="0.25">
      <c r="A1" s="1" t="s">
        <v>3</v>
      </c>
      <c r="B1" s="2"/>
      <c r="C1" s="2"/>
      <c r="D1" s="2"/>
      <c r="E1" s="2"/>
      <c r="F1" s="2"/>
    </row>
    <row r="2" spans="1:6" x14ac:dyDescent="0.25">
      <c r="A2" s="1"/>
      <c r="B2" s="2"/>
      <c r="C2" s="2"/>
      <c r="D2" s="2"/>
      <c r="E2" s="2"/>
      <c r="F2" s="2"/>
    </row>
    <row r="3" spans="1:6" x14ac:dyDescent="0.25">
      <c r="A3" t="s">
        <v>141</v>
      </c>
      <c r="B3" s="2"/>
      <c r="C3" s="2"/>
      <c r="D3" s="2"/>
      <c r="E3" s="2"/>
      <c r="F3" s="2"/>
    </row>
    <row r="4" spans="1:6" x14ac:dyDescent="0.25">
      <c r="A4" t="s">
        <v>140</v>
      </c>
      <c r="B4" s="2"/>
      <c r="C4" s="2"/>
      <c r="D4" s="2"/>
      <c r="F4" s="2"/>
    </row>
    <row r="5" spans="1:6" x14ac:dyDescent="0.25">
      <c r="A5" t="s">
        <v>136</v>
      </c>
      <c r="B5" s="2"/>
      <c r="C5" s="2"/>
      <c r="D5" s="2"/>
      <c r="F5" s="2"/>
    </row>
    <row r="6" spans="1:6" x14ac:dyDescent="0.25">
      <c r="A6" s="2"/>
      <c r="B6" s="2"/>
      <c r="C6" s="2"/>
      <c r="D6" s="2"/>
      <c r="F6" s="2"/>
    </row>
    <row r="7" spans="1:6" x14ac:dyDescent="0.25">
      <c r="A7" s="2" t="s">
        <v>119</v>
      </c>
      <c r="B7" s="2" t="s">
        <v>120</v>
      </c>
      <c r="C7" t="s">
        <v>136</v>
      </c>
      <c r="D7" s="2"/>
      <c r="E7" s="2"/>
      <c r="F7" s="2"/>
    </row>
    <row r="8" spans="1:6" x14ac:dyDescent="0.25">
      <c r="A8" t="s">
        <v>124</v>
      </c>
      <c r="B8" t="s">
        <v>121</v>
      </c>
      <c r="C8" t="s">
        <v>121</v>
      </c>
      <c r="D8" s="2"/>
      <c r="E8" s="3"/>
      <c r="F8" s="3"/>
    </row>
    <row r="9" spans="1:6" x14ac:dyDescent="0.25">
      <c r="A9" t="s">
        <v>17</v>
      </c>
      <c r="B9" t="s">
        <v>22</v>
      </c>
      <c r="C9" t="s">
        <v>22</v>
      </c>
      <c r="D9" s="2"/>
      <c r="E9" s="3"/>
      <c r="F9" s="3"/>
    </row>
    <row r="10" spans="1:6" x14ac:dyDescent="0.25">
      <c r="A10" t="s">
        <v>18</v>
      </c>
      <c r="B10" t="s">
        <v>23</v>
      </c>
      <c r="C10" t="s">
        <v>23</v>
      </c>
      <c r="D10" s="2"/>
      <c r="E10" s="3"/>
      <c r="F10" s="3"/>
    </row>
    <row r="11" spans="1:6" x14ac:dyDescent="0.25">
      <c r="A11" t="s">
        <v>19</v>
      </c>
      <c r="B11" t="s">
        <v>24</v>
      </c>
      <c r="C11" t="s">
        <v>24</v>
      </c>
      <c r="D11" s="2"/>
      <c r="E11" s="3"/>
      <c r="F11" s="3"/>
    </row>
    <row r="12" spans="1:6" x14ac:dyDescent="0.25">
      <c r="A12" t="s">
        <v>20</v>
      </c>
      <c r="B12" t="s">
        <v>25</v>
      </c>
      <c r="C12" t="s">
        <v>25</v>
      </c>
      <c r="D12" s="2"/>
      <c r="E12" s="3"/>
      <c r="F12" s="3"/>
    </row>
    <row r="13" spans="1:6" x14ac:dyDescent="0.25">
      <c r="A13" t="s">
        <v>21</v>
      </c>
      <c r="B13" t="s">
        <v>122</v>
      </c>
      <c r="C13" t="s">
        <v>122</v>
      </c>
      <c r="D13" s="2"/>
      <c r="E13" s="3"/>
      <c r="F13" s="3"/>
    </row>
    <row r="14" spans="1:6" x14ac:dyDescent="0.25">
      <c r="A14" t="s">
        <v>27</v>
      </c>
      <c r="B14" t="s">
        <v>135</v>
      </c>
      <c r="C14" t="s">
        <v>135</v>
      </c>
      <c r="D14" s="2"/>
      <c r="E14" s="3"/>
      <c r="F14" s="2"/>
    </row>
    <row r="15" spans="1:6" x14ac:dyDescent="0.25">
      <c r="A15" t="s">
        <v>26</v>
      </c>
      <c r="B15" s="2"/>
      <c r="C15" t="s">
        <v>124</v>
      </c>
      <c r="D15" s="2"/>
      <c r="E15" s="3"/>
      <c r="F15" s="2"/>
    </row>
    <row r="16" spans="1:6" x14ac:dyDescent="0.25">
      <c r="A16" t="s">
        <v>123</v>
      </c>
      <c r="B16" s="2"/>
      <c r="C16" t="s">
        <v>17</v>
      </c>
      <c r="D16" s="2"/>
      <c r="E16" s="3"/>
      <c r="F16" s="2"/>
    </row>
    <row r="17" spans="1:16" x14ac:dyDescent="0.25">
      <c r="A17" t="s">
        <v>135</v>
      </c>
      <c r="B17" s="2"/>
      <c r="C17" t="s">
        <v>18</v>
      </c>
      <c r="D17" s="2"/>
      <c r="E17" s="2"/>
      <c r="F17" s="2"/>
    </row>
    <row r="18" spans="1:16" x14ac:dyDescent="0.25">
      <c r="A18" s="2"/>
      <c r="B18" s="2"/>
      <c r="C18" t="s">
        <v>19</v>
      </c>
      <c r="D18" s="2"/>
      <c r="E18" s="2"/>
      <c r="F18" s="2"/>
    </row>
    <row r="19" spans="1:16" x14ac:dyDescent="0.25">
      <c r="A19" s="2" t="s">
        <v>68</v>
      </c>
      <c r="B19" s="2"/>
      <c r="C19" t="s">
        <v>20</v>
      </c>
      <c r="D19" s="2"/>
      <c r="E19" s="2"/>
      <c r="F19" s="2"/>
    </row>
    <row r="20" spans="1:16" x14ac:dyDescent="0.25">
      <c r="A20" s="2" t="s">
        <v>67</v>
      </c>
      <c r="B20" s="2"/>
      <c r="C20" t="s">
        <v>21</v>
      </c>
      <c r="D20" s="2"/>
      <c r="E20" s="2"/>
      <c r="F20" s="2"/>
    </row>
    <row r="21" spans="1:16" ht="15" customHeight="1" x14ac:dyDescent="0.25">
      <c r="A21" t="s">
        <v>136</v>
      </c>
      <c r="B21" s="2"/>
      <c r="C21" t="s">
        <v>27</v>
      </c>
      <c r="F21" s="2"/>
    </row>
    <row r="22" spans="1:16" x14ac:dyDescent="0.25">
      <c r="A22" s="2"/>
      <c r="B22" s="2"/>
      <c r="C22" t="s">
        <v>26</v>
      </c>
      <c r="F22" s="2"/>
    </row>
    <row r="23" spans="1:16" x14ac:dyDescent="0.25">
      <c r="A23" s="2" t="s">
        <v>180</v>
      </c>
      <c r="B23" s="2"/>
      <c r="C23" t="s">
        <v>123</v>
      </c>
      <c r="F23" s="2"/>
      <c r="G23" s="2"/>
      <c r="H23" s="3"/>
      <c r="I23" s="3"/>
      <c r="J23" s="3"/>
      <c r="K23" s="3"/>
      <c r="L23" s="3"/>
      <c r="M23" s="3"/>
      <c r="N23" s="3"/>
      <c r="O23" s="2"/>
      <c r="P23" s="2"/>
    </row>
    <row r="24" spans="1:16" x14ac:dyDescent="0.25">
      <c r="A24" s="2" t="s">
        <v>8</v>
      </c>
      <c r="B24" s="2"/>
      <c r="C24" t="s">
        <v>135</v>
      </c>
      <c r="F24" s="2"/>
      <c r="G24" s="2"/>
      <c r="H24" s="2"/>
      <c r="I24" s="2"/>
      <c r="J24" s="2"/>
      <c r="K24" s="2"/>
      <c r="L24" s="2"/>
      <c r="M24" s="2"/>
      <c r="N24" s="2"/>
      <c r="O24" s="2"/>
      <c r="P24" s="2"/>
    </row>
    <row r="25" spans="1:16" x14ac:dyDescent="0.25">
      <c r="A25" s="2"/>
      <c r="B25" s="2"/>
      <c r="C25" s="2"/>
      <c r="F25" s="2"/>
    </row>
    <row r="26" spans="1:16" x14ac:dyDescent="0.25">
      <c r="A26" s="2" t="s">
        <v>4</v>
      </c>
      <c r="B26" s="2"/>
      <c r="C26" s="2"/>
      <c r="F26" s="2"/>
      <c r="G26" s="2"/>
      <c r="H26" s="2"/>
      <c r="I26" s="3"/>
      <c r="J26" s="3"/>
      <c r="K26" s="3"/>
      <c r="L26" s="2"/>
      <c r="M26" s="2"/>
    </row>
    <row r="27" spans="1:16" x14ac:dyDescent="0.25">
      <c r="A27" s="2" t="s">
        <v>5</v>
      </c>
      <c r="B27" s="2"/>
      <c r="C27" s="2"/>
      <c r="F27" s="2"/>
      <c r="G27" s="2"/>
      <c r="H27" s="2"/>
      <c r="I27" s="2"/>
      <c r="J27" s="2"/>
      <c r="K27" s="2"/>
      <c r="L27" s="2"/>
      <c r="M27" s="2"/>
    </row>
    <row r="28" spans="1:16" x14ac:dyDescent="0.25">
      <c r="A28" s="2"/>
      <c r="B28" s="2"/>
      <c r="C28" s="2"/>
      <c r="F28" s="2"/>
    </row>
    <row r="29" spans="1:16" x14ac:dyDescent="0.25">
      <c r="A29" s="2" t="s">
        <v>114</v>
      </c>
      <c r="B29" s="2"/>
      <c r="C29" s="2"/>
      <c r="F29" s="2"/>
    </row>
    <row r="30" spans="1:16" x14ac:dyDescent="0.25">
      <c r="A30" s="2" t="s">
        <v>115</v>
      </c>
      <c r="B30" s="2"/>
      <c r="C30" s="2"/>
      <c r="F30" s="2"/>
    </row>
    <row r="31" spans="1:16" x14ac:dyDescent="0.25">
      <c r="A31" s="2"/>
      <c r="B31" s="2"/>
      <c r="C31" s="2"/>
      <c r="F31" s="2"/>
    </row>
    <row r="32" spans="1:16" x14ac:dyDescent="0.25">
      <c r="A32" s="2"/>
      <c r="B32" s="2"/>
      <c r="C32" s="2"/>
      <c r="F32" s="2"/>
    </row>
    <row r="33" spans="1:6" x14ac:dyDescent="0.25">
      <c r="A33" t="s">
        <v>125</v>
      </c>
      <c r="B33" s="3"/>
      <c r="C33" s="2"/>
      <c r="F33" s="2"/>
    </row>
    <row r="34" spans="1:6" x14ac:dyDescent="0.25">
      <c r="A34" t="s">
        <v>126</v>
      </c>
      <c r="B34" s="3"/>
      <c r="C34" s="2"/>
      <c r="F34" s="2"/>
    </row>
    <row r="35" spans="1:6" x14ac:dyDescent="0.25">
      <c r="A35" t="s">
        <v>127</v>
      </c>
      <c r="B35" s="3"/>
      <c r="C35" s="2"/>
      <c r="F35" s="2"/>
    </row>
    <row r="36" spans="1:6" x14ac:dyDescent="0.25">
      <c r="A36" t="s">
        <v>128</v>
      </c>
      <c r="B36" s="3"/>
      <c r="C36" s="2"/>
      <c r="F36" s="2"/>
    </row>
    <row r="37" spans="1:6" x14ac:dyDescent="0.25">
      <c r="A37" t="s">
        <v>129</v>
      </c>
      <c r="B37" s="3"/>
      <c r="C37" s="2"/>
      <c r="F37" s="2"/>
    </row>
    <row r="38" spans="1:6" x14ac:dyDescent="0.25">
      <c r="A38" t="s">
        <v>130</v>
      </c>
      <c r="B38" s="3"/>
      <c r="C38" s="2"/>
      <c r="F38" s="2"/>
    </row>
    <row r="39" spans="1:6" x14ac:dyDescent="0.25">
      <c r="A39" t="s">
        <v>131</v>
      </c>
      <c r="B39" s="3"/>
      <c r="C39" s="2"/>
      <c r="F39" s="2"/>
    </row>
    <row r="40" spans="1:6" x14ac:dyDescent="0.25">
      <c r="A40" t="s">
        <v>132</v>
      </c>
      <c r="B40" s="3"/>
      <c r="C40" s="2"/>
      <c r="F40" s="2"/>
    </row>
    <row r="41" spans="1:6" x14ac:dyDescent="0.25">
      <c r="A41" t="s">
        <v>134</v>
      </c>
      <c r="B41" s="3"/>
      <c r="C41" s="2"/>
      <c r="F41" s="2"/>
    </row>
    <row r="42" spans="1:6" x14ac:dyDescent="0.25">
      <c r="A42" t="s">
        <v>133</v>
      </c>
      <c r="B42" s="3"/>
      <c r="C42" s="2"/>
      <c r="F42" s="2"/>
    </row>
    <row r="43" spans="1:6" x14ac:dyDescent="0.25">
      <c r="A43" t="s">
        <v>136</v>
      </c>
      <c r="B43" s="3"/>
      <c r="C43" s="2"/>
      <c r="F43" s="2"/>
    </row>
    <row r="44" spans="1:6" x14ac:dyDescent="0.25">
      <c r="A44" s="2"/>
      <c r="B44" s="2"/>
      <c r="C44" s="2"/>
      <c r="F44" s="2"/>
    </row>
    <row r="45" spans="1:6" x14ac:dyDescent="0.25">
      <c r="A45" s="2" t="s">
        <v>4</v>
      </c>
      <c r="B45" s="2"/>
      <c r="C45" s="2"/>
      <c r="F45" s="2"/>
    </row>
    <row r="46" spans="1:6" x14ac:dyDescent="0.25">
      <c r="A46" s="2" t="s">
        <v>5</v>
      </c>
      <c r="B46" s="2"/>
      <c r="C46" s="2"/>
      <c r="F46" s="2"/>
    </row>
    <row r="47" spans="1:6" x14ac:dyDescent="0.25">
      <c r="A47" s="2"/>
      <c r="B47" s="2"/>
      <c r="C47" s="2"/>
      <c r="F47" s="2"/>
    </row>
    <row r="48" spans="1:6" x14ac:dyDescent="0.25">
      <c r="A48" s="2" t="s">
        <v>6</v>
      </c>
      <c r="B48" s="2"/>
      <c r="C48" s="2"/>
      <c r="F48" s="2"/>
    </row>
    <row r="49" spans="1:6" x14ac:dyDescent="0.25">
      <c r="A49" s="2" t="s">
        <v>7</v>
      </c>
      <c r="B49" s="2"/>
      <c r="C49" s="2"/>
      <c r="F49" s="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C61"/>
  <sheetViews>
    <sheetView workbookViewId="0">
      <selection activeCell="A3" sqref="A3"/>
    </sheetView>
  </sheetViews>
  <sheetFormatPr defaultRowHeight="15" x14ac:dyDescent="0.25"/>
  <sheetData>
    <row r="1" spans="1:29" s="5" customFormat="1" ht="38.25" customHeight="1" x14ac:dyDescent="0.2">
      <c r="A1" s="199" t="s">
        <v>50</v>
      </c>
      <c r="B1" s="200"/>
      <c r="C1" s="200"/>
      <c r="D1" s="200"/>
      <c r="E1" s="200"/>
      <c r="F1" s="200"/>
      <c r="G1" s="200"/>
      <c r="H1" s="200"/>
      <c r="I1" s="200"/>
      <c r="J1" s="200"/>
      <c r="K1" s="200"/>
      <c r="L1" s="201"/>
      <c r="M1" s="25"/>
      <c r="N1" s="26"/>
      <c r="O1" s="26"/>
      <c r="P1" s="26"/>
      <c r="Q1" s="26"/>
      <c r="R1" s="26"/>
      <c r="S1" s="26"/>
      <c r="T1" s="26"/>
      <c r="U1" s="26"/>
      <c r="V1" s="26"/>
      <c r="W1" s="26"/>
      <c r="X1" s="26"/>
      <c r="Y1" s="26"/>
      <c r="Z1" s="26"/>
      <c r="AA1" s="26"/>
      <c r="AB1" s="26"/>
      <c r="AC1" s="26"/>
    </row>
    <row r="2" spans="1:29" s="6" customFormat="1" ht="36.75" customHeight="1" x14ac:dyDescent="0.2">
      <c r="A2" s="202" t="s">
        <v>178</v>
      </c>
      <c r="B2" s="203"/>
      <c r="C2" s="203"/>
      <c r="D2" s="203"/>
      <c r="E2" s="203"/>
      <c r="F2" s="203"/>
      <c r="G2" s="203"/>
      <c r="H2" s="203"/>
      <c r="I2" s="203"/>
      <c r="J2" s="203"/>
      <c r="K2" s="203"/>
      <c r="L2" s="204"/>
      <c r="M2" s="27"/>
      <c r="N2" s="28"/>
      <c r="O2" s="27"/>
      <c r="P2" s="28"/>
      <c r="Q2" s="28"/>
      <c r="R2" s="28"/>
      <c r="S2" s="28"/>
      <c r="T2" s="28"/>
      <c r="U2" s="28"/>
      <c r="V2" s="28"/>
      <c r="W2" s="28"/>
      <c r="X2" s="28"/>
      <c r="Y2" s="28"/>
      <c r="Z2" s="28"/>
      <c r="AA2" s="28"/>
      <c r="AB2" s="28"/>
      <c r="AC2" s="28"/>
    </row>
    <row r="3" spans="1:29" x14ac:dyDescent="0.25">
      <c r="A3" s="14"/>
      <c r="B3" s="8"/>
      <c r="C3" s="8"/>
      <c r="D3" s="8"/>
      <c r="E3" s="8"/>
      <c r="F3" s="8"/>
      <c r="G3" s="8"/>
      <c r="H3" s="8"/>
      <c r="I3" s="8"/>
      <c r="J3" s="8"/>
      <c r="K3" s="8"/>
      <c r="L3" s="15"/>
      <c r="M3" s="8"/>
      <c r="N3" s="8"/>
      <c r="O3" s="8"/>
      <c r="P3" s="8"/>
      <c r="Q3" s="8"/>
      <c r="R3" s="8"/>
      <c r="S3" s="8"/>
      <c r="T3" s="8"/>
      <c r="U3" s="8"/>
      <c r="V3" s="8"/>
      <c r="W3" s="8"/>
      <c r="X3" s="8"/>
      <c r="Y3" s="8"/>
      <c r="Z3" s="8"/>
      <c r="AA3" s="8"/>
      <c r="AB3" s="8"/>
      <c r="AC3" s="8"/>
    </row>
    <row r="4" spans="1:29" ht="122.25" customHeight="1" x14ac:dyDescent="0.25">
      <c r="A4" s="209" t="s">
        <v>175</v>
      </c>
      <c r="B4" s="210"/>
      <c r="C4" s="210"/>
      <c r="D4" s="210"/>
      <c r="E4" s="210"/>
      <c r="F4" s="210"/>
      <c r="G4" s="210"/>
      <c r="H4" s="210"/>
      <c r="I4" s="210"/>
      <c r="J4" s="210"/>
      <c r="K4" s="210"/>
      <c r="L4" s="211"/>
      <c r="M4" s="8"/>
      <c r="N4" s="8"/>
      <c r="O4" s="8"/>
      <c r="P4" s="8"/>
      <c r="Q4" s="8"/>
      <c r="R4" s="8"/>
      <c r="S4" s="8"/>
      <c r="T4" s="8"/>
      <c r="U4" s="8"/>
      <c r="V4" s="8"/>
      <c r="W4" s="8"/>
      <c r="X4" s="8"/>
      <c r="Y4" s="8"/>
      <c r="Z4" s="8"/>
      <c r="AA4" s="8"/>
      <c r="AB4" s="8"/>
      <c r="AC4" s="8"/>
    </row>
    <row r="5" spans="1:29" x14ac:dyDescent="0.25">
      <c r="A5" s="16"/>
      <c r="B5" s="8"/>
      <c r="C5" s="8"/>
      <c r="D5" s="8"/>
      <c r="E5" s="8"/>
      <c r="F5" s="8"/>
      <c r="G5" s="8"/>
      <c r="H5" s="8"/>
      <c r="I5" s="8"/>
      <c r="J5" s="8"/>
      <c r="K5" s="8"/>
      <c r="L5" s="15"/>
      <c r="M5" s="8"/>
      <c r="N5" s="8"/>
      <c r="O5" s="8"/>
      <c r="P5" s="8"/>
      <c r="Q5" s="8"/>
      <c r="R5" s="8"/>
      <c r="S5" s="8"/>
      <c r="T5" s="8"/>
      <c r="U5" s="8"/>
      <c r="V5" s="8"/>
      <c r="W5" s="8"/>
      <c r="X5" s="8"/>
      <c r="Y5" s="8"/>
      <c r="Z5" s="8"/>
      <c r="AA5" s="8"/>
      <c r="AB5" s="8"/>
      <c r="AC5" s="8"/>
    </row>
    <row r="6" spans="1:29" x14ac:dyDescent="0.25">
      <c r="A6" s="16"/>
      <c r="B6" s="8"/>
      <c r="C6" s="8"/>
      <c r="D6" s="8"/>
      <c r="E6" s="8"/>
      <c r="F6" s="8"/>
      <c r="G6" s="8"/>
      <c r="H6" s="8"/>
      <c r="I6" s="8"/>
      <c r="J6" s="8"/>
      <c r="K6" s="8"/>
      <c r="L6" s="15"/>
      <c r="M6" s="8"/>
      <c r="N6" s="8"/>
      <c r="O6" s="8"/>
      <c r="P6" s="8"/>
      <c r="Q6" s="8"/>
      <c r="R6" s="8"/>
      <c r="S6" s="8"/>
      <c r="T6" s="8"/>
      <c r="U6" s="8"/>
      <c r="V6" s="8"/>
      <c r="W6" s="8"/>
      <c r="X6" s="8"/>
      <c r="Y6" s="8"/>
      <c r="Z6" s="8"/>
      <c r="AA6" s="8"/>
      <c r="AB6" s="8"/>
      <c r="AC6" s="8"/>
    </row>
    <row r="7" spans="1:29" x14ac:dyDescent="0.25">
      <c r="A7" s="16"/>
      <c r="B7" s="8"/>
      <c r="C7" s="8"/>
      <c r="D7" s="8"/>
      <c r="E7" s="8"/>
      <c r="F7" s="8"/>
      <c r="G7" s="8"/>
      <c r="H7" s="8"/>
      <c r="I7" s="8"/>
      <c r="J7" s="8"/>
      <c r="K7" s="8"/>
      <c r="L7" s="15"/>
      <c r="M7" s="8"/>
      <c r="N7" s="8"/>
      <c r="O7" s="8"/>
      <c r="P7" s="8"/>
      <c r="Q7" s="8"/>
      <c r="R7" s="8"/>
      <c r="S7" s="8"/>
      <c r="T7" s="8"/>
      <c r="U7" s="8"/>
      <c r="V7" s="8"/>
      <c r="W7" s="8"/>
      <c r="X7" s="8"/>
      <c r="Y7" s="8"/>
      <c r="Z7" s="8"/>
      <c r="AA7" s="8"/>
      <c r="AB7" s="8"/>
      <c r="AC7" s="8"/>
    </row>
    <row r="8" spans="1:29" x14ac:dyDescent="0.25">
      <c r="A8" s="17"/>
      <c r="B8" s="8"/>
      <c r="C8" s="8"/>
      <c r="D8" s="8"/>
      <c r="E8" s="8"/>
      <c r="F8" s="8"/>
      <c r="G8" s="8"/>
      <c r="H8" s="8"/>
      <c r="I8" s="8"/>
      <c r="J8" s="8"/>
      <c r="K8" s="8"/>
      <c r="L8" s="15"/>
      <c r="M8" s="8"/>
      <c r="N8" s="8"/>
      <c r="O8" s="8"/>
      <c r="P8" s="8"/>
      <c r="Q8" s="8"/>
      <c r="R8" s="8"/>
      <c r="S8" s="8"/>
      <c r="T8" s="8"/>
      <c r="U8" s="8"/>
      <c r="V8" s="8"/>
      <c r="W8" s="8"/>
      <c r="X8" s="8"/>
      <c r="Y8" s="8"/>
      <c r="Z8" s="8"/>
      <c r="AA8" s="8"/>
      <c r="AB8" s="8"/>
      <c r="AC8" s="8"/>
    </row>
    <row r="9" spans="1:29" x14ac:dyDescent="0.25">
      <c r="A9" s="14"/>
      <c r="B9" s="8"/>
      <c r="C9" s="8"/>
      <c r="D9" s="8"/>
      <c r="E9" s="8"/>
      <c r="F9" s="8"/>
      <c r="G9" s="8"/>
      <c r="H9" s="8"/>
      <c r="I9" s="8"/>
      <c r="J9" s="8"/>
      <c r="K9" s="8"/>
      <c r="L9" s="15"/>
      <c r="M9" s="8"/>
      <c r="N9" s="8"/>
      <c r="O9" s="8"/>
      <c r="P9" s="8"/>
      <c r="Q9" s="8"/>
      <c r="R9" s="8"/>
      <c r="S9" s="8"/>
      <c r="T9" s="8"/>
      <c r="U9" s="8"/>
      <c r="V9" s="8"/>
      <c r="W9" s="8"/>
      <c r="X9" s="8"/>
      <c r="Y9" s="8"/>
      <c r="Z9" s="8"/>
      <c r="AA9" s="8"/>
      <c r="AB9" s="8"/>
      <c r="AC9" s="8"/>
    </row>
    <row r="10" spans="1:29" x14ac:dyDescent="0.25">
      <c r="A10" s="14"/>
      <c r="B10" s="8"/>
      <c r="C10" s="8"/>
      <c r="D10" s="8"/>
      <c r="E10" s="8"/>
      <c r="F10" s="8"/>
      <c r="G10" s="8"/>
      <c r="H10" s="8"/>
      <c r="I10" s="8"/>
      <c r="J10" s="8"/>
      <c r="K10" s="8"/>
      <c r="L10" s="15"/>
      <c r="M10" s="8"/>
      <c r="N10" s="8"/>
      <c r="O10" s="8"/>
      <c r="P10" s="8"/>
      <c r="Q10" s="8"/>
      <c r="R10" s="8"/>
      <c r="S10" s="8"/>
      <c r="T10" s="8"/>
      <c r="U10" s="8"/>
      <c r="V10" s="8"/>
      <c r="W10" s="8"/>
      <c r="X10" s="8"/>
      <c r="Y10" s="8"/>
      <c r="Z10" s="8"/>
      <c r="AA10" s="8"/>
      <c r="AB10" s="8"/>
      <c r="AC10" s="8"/>
    </row>
    <row r="11" spans="1:29" x14ac:dyDescent="0.25">
      <c r="A11" s="18"/>
      <c r="B11" s="8"/>
      <c r="C11" s="8"/>
      <c r="D11" s="8"/>
      <c r="E11" s="8"/>
      <c r="F11" s="8"/>
      <c r="G11" s="8"/>
      <c r="H11" s="8"/>
      <c r="I11" s="8"/>
      <c r="J11" s="8"/>
      <c r="K11" s="8"/>
      <c r="L11" s="15"/>
      <c r="M11" s="8"/>
      <c r="N11" s="8"/>
      <c r="O11" s="8"/>
      <c r="P11" s="8"/>
      <c r="Q11" s="8"/>
      <c r="R11" s="8"/>
      <c r="S11" s="8"/>
      <c r="T11" s="8"/>
      <c r="U11" s="8"/>
      <c r="V11" s="8"/>
      <c r="W11" s="8"/>
      <c r="X11" s="8"/>
      <c r="Y11" s="8"/>
      <c r="Z11" s="8"/>
      <c r="AA11" s="8"/>
      <c r="AB11" s="8"/>
      <c r="AC11" s="8"/>
    </row>
    <row r="12" spans="1:29" x14ac:dyDescent="0.25">
      <c r="A12" s="18"/>
      <c r="B12" s="8"/>
      <c r="C12" s="8"/>
      <c r="D12" s="8"/>
      <c r="E12" s="8"/>
      <c r="F12" s="8"/>
      <c r="G12" s="8"/>
      <c r="H12" s="8"/>
      <c r="I12" s="8"/>
      <c r="J12" s="8"/>
      <c r="K12" s="8"/>
      <c r="L12" s="15"/>
      <c r="M12" s="8"/>
      <c r="N12" s="8"/>
      <c r="O12" s="8"/>
      <c r="P12" s="8"/>
      <c r="Q12" s="8"/>
      <c r="R12" s="8"/>
      <c r="S12" s="8"/>
      <c r="T12" s="8"/>
      <c r="U12" s="8"/>
      <c r="V12" s="8"/>
      <c r="W12" s="8"/>
      <c r="X12" s="8"/>
      <c r="Y12" s="8"/>
      <c r="Z12" s="8"/>
      <c r="AA12" s="8"/>
      <c r="AB12" s="8"/>
      <c r="AC12" s="8"/>
    </row>
    <row r="13" spans="1:29" x14ac:dyDescent="0.25">
      <c r="A13" s="18"/>
      <c r="B13" s="8"/>
      <c r="C13" s="8"/>
      <c r="D13" s="8"/>
      <c r="E13" s="8"/>
      <c r="F13" s="8"/>
      <c r="G13" s="8"/>
      <c r="H13" s="8"/>
      <c r="I13" s="8"/>
      <c r="J13" s="8"/>
      <c r="K13" s="8"/>
      <c r="L13" s="15"/>
      <c r="M13" s="8"/>
      <c r="N13" s="8"/>
      <c r="O13" s="8"/>
      <c r="P13" s="8"/>
      <c r="Q13" s="8"/>
      <c r="R13" s="8"/>
      <c r="S13" s="8"/>
      <c r="T13" s="8"/>
      <c r="U13" s="8"/>
      <c r="V13" s="8"/>
      <c r="W13" s="8"/>
      <c r="X13" s="8"/>
      <c r="Y13" s="8"/>
      <c r="Z13" s="8"/>
      <c r="AA13" s="8"/>
      <c r="AB13" s="8"/>
      <c r="AC13" s="8"/>
    </row>
    <row r="14" spans="1:29" x14ac:dyDescent="0.25">
      <c r="A14" s="18"/>
      <c r="B14" s="8"/>
      <c r="C14" s="8"/>
      <c r="D14" s="8"/>
      <c r="E14" s="8"/>
      <c r="F14" s="8"/>
      <c r="G14" s="8"/>
      <c r="H14" s="8"/>
      <c r="I14" s="8"/>
      <c r="J14" s="8"/>
      <c r="K14" s="8"/>
      <c r="L14" s="15"/>
      <c r="M14" s="8"/>
      <c r="N14" s="8"/>
      <c r="O14" s="8"/>
      <c r="P14" s="8"/>
      <c r="Q14" s="8"/>
      <c r="R14" s="8"/>
      <c r="S14" s="8"/>
      <c r="T14" s="8"/>
      <c r="U14" s="8"/>
      <c r="V14" s="8"/>
      <c r="W14" s="8"/>
      <c r="X14" s="8"/>
      <c r="Y14" s="8"/>
      <c r="Z14" s="8"/>
      <c r="AA14" s="8"/>
      <c r="AB14" s="8"/>
      <c r="AC14" s="8"/>
    </row>
    <row r="15" spans="1:29" x14ac:dyDescent="0.25">
      <c r="A15" s="18"/>
      <c r="B15" s="8"/>
      <c r="C15" s="8"/>
      <c r="D15" s="8"/>
      <c r="E15" s="8"/>
      <c r="F15" s="8"/>
      <c r="G15" s="8"/>
      <c r="H15" s="8"/>
      <c r="I15" s="8"/>
      <c r="J15" s="8"/>
      <c r="K15" s="8"/>
      <c r="L15" s="15"/>
      <c r="M15" s="8"/>
      <c r="N15" s="8"/>
      <c r="O15" s="8"/>
      <c r="P15" s="8"/>
      <c r="Q15" s="8"/>
      <c r="R15" s="8"/>
      <c r="S15" s="8"/>
      <c r="T15" s="8"/>
      <c r="U15" s="8"/>
      <c r="V15" s="8"/>
      <c r="W15" s="8"/>
      <c r="X15" s="8"/>
      <c r="Y15" s="8"/>
      <c r="Z15" s="8"/>
      <c r="AA15" s="8"/>
      <c r="AB15" s="8"/>
      <c r="AC15" s="8"/>
    </row>
    <row r="16" spans="1:29" x14ac:dyDescent="0.25">
      <c r="A16" s="19"/>
      <c r="B16" s="8"/>
      <c r="C16" s="8"/>
      <c r="D16" s="8"/>
      <c r="E16" s="8"/>
      <c r="F16" s="8"/>
      <c r="G16" s="8"/>
      <c r="H16" s="8"/>
      <c r="I16" s="8"/>
      <c r="J16" s="8"/>
      <c r="K16" s="8"/>
      <c r="L16" s="15"/>
      <c r="M16" s="8"/>
      <c r="N16" s="8"/>
      <c r="O16" s="8"/>
      <c r="P16" s="8"/>
      <c r="Q16" s="8"/>
      <c r="R16" s="8"/>
      <c r="S16" s="8"/>
      <c r="T16" s="8"/>
      <c r="U16" s="8"/>
      <c r="V16" s="8"/>
      <c r="W16" s="8"/>
      <c r="X16" s="8"/>
      <c r="Y16" s="8"/>
      <c r="Z16" s="8"/>
      <c r="AA16" s="8"/>
      <c r="AB16" s="8"/>
      <c r="AC16" s="8"/>
    </row>
    <row r="17" spans="1:29" x14ac:dyDescent="0.25">
      <c r="A17" s="20"/>
      <c r="B17" s="10"/>
      <c r="C17" s="8"/>
      <c r="D17" s="8"/>
      <c r="E17" s="8"/>
      <c r="F17" s="8"/>
      <c r="G17" s="8"/>
      <c r="H17" s="8"/>
      <c r="I17" s="8"/>
      <c r="J17" s="8"/>
      <c r="K17" s="8"/>
      <c r="L17" s="15"/>
      <c r="M17" s="8"/>
      <c r="N17" s="8"/>
      <c r="O17" s="8"/>
      <c r="P17" s="8"/>
      <c r="Q17" s="8"/>
      <c r="R17" s="8"/>
      <c r="S17" s="8"/>
      <c r="T17" s="8"/>
      <c r="U17" s="8"/>
      <c r="V17" s="8"/>
      <c r="W17" s="8"/>
      <c r="X17" s="8"/>
      <c r="Y17" s="8"/>
      <c r="Z17" s="8"/>
      <c r="AA17" s="8"/>
      <c r="AB17" s="8"/>
      <c r="AC17" s="8"/>
    </row>
    <row r="18" spans="1:29" ht="33.75" customHeight="1" x14ac:dyDescent="0.25">
      <c r="A18" s="205"/>
      <c r="B18" s="206"/>
      <c r="C18" s="206"/>
      <c r="D18" s="8"/>
      <c r="E18" s="8"/>
      <c r="F18" s="8"/>
      <c r="G18" s="8"/>
      <c r="H18" s="8"/>
      <c r="I18" s="206"/>
      <c r="J18" s="206"/>
      <c r="K18" s="206"/>
      <c r="L18" s="15"/>
      <c r="M18" s="8"/>
      <c r="N18" s="8"/>
      <c r="O18" s="8"/>
      <c r="P18" s="8"/>
      <c r="Q18" s="8"/>
      <c r="R18" s="8"/>
      <c r="S18" s="8"/>
      <c r="T18" s="8"/>
      <c r="U18" s="8"/>
      <c r="V18" s="8"/>
      <c r="W18" s="8"/>
      <c r="X18" s="8"/>
      <c r="Y18" s="8"/>
      <c r="Z18" s="8"/>
      <c r="AA18" s="8"/>
      <c r="AB18" s="8"/>
      <c r="AC18" s="8"/>
    </row>
    <row r="19" spans="1:29" x14ac:dyDescent="0.25">
      <c r="A19" s="21"/>
      <c r="B19" s="8"/>
      <c r="C19" s="8"/>
      <c r="D19" s="8"/>
      <c r="E19" s="8"/>
      <c r="F19" s="8"/>
      <c r="G19" s="8"/>
      <c r="H19" s="8"/>
      <c r="I19" s="11"/>
      <c r="J19" s="8"/>
      <c r="K19" s="8"/>
      <c r="L19" s="15"/>
      <c r="M19" s="8"/>
      <c r="N19" s="8"/>
      <c r="O19" s="8"/>
      <c r="P19" s="8"/>
      <c r="Q19" s="8"/>
      <c r="R19" s="8"/>
      <c r="S19" s="8"/>
      <c r="T19" s="8"/>
      <c r="U19" s="8"/>
      <c r="V19" s="8"/>
      <c r="W19" s="8"/>
      <c r="X19" s="8"/>
      <c r="Y19" s="8"/>
      <c r="Z19" s="8"/>
      <c r="AA19" s="8"/>
      <c r="AB19" s="8"/>
      <c r="AC19" s="8"/>
    </row>
    <row r="20" spans="1:29" ht="22.5" customHeight="1" x14ac:dyDescent="0.25">
      <c r="A20" s="207"/>
      <c r="B20" s="208"/>
      <c r="C20" s="208"/>
      <c r="D20" s="8"/>
      <c r="E20" s="8"/>
      <c r="F20" s="8"/>
      <c r="G20" s="8"/>
      <c r="H20" s="8"/>
      <c r="I20" s="208"/>
      <c r="J20" s="208"/>
      <c r="K20" s="208"/>
      <c r="L20" s="15"/>
      <c r="M20" s="8"/>
      <c r="N20" s="8"/>
      <c r="O20" s="8"/>
      <c r="P20" s="8"/>
      <c r="Q20" s="8"/>
      <c r="R20" s="8"/>
      <c r="S20" s="8"/>
      <c r="T20" s="8"/>
      <c r="U20" s="8"/>
      <c r="V20" s="8"/>
      <c r="W20" s="8"/>
      <c r="X20" s="8"/>
      <c r="Y20" s="8"/>
      <c r="Z20" s="8"/>
      <c r="AA20" s="8"/>
      <c r="AB20" s="8"/>
      <c r="AC20" s="8"/>
    </row>
    <row r="21" spans="1:29" ht="45" customHeight="1" x14ac:dyDescent="0.25">
      <c r="A21" s="207"/>
      <c r="B21" s="208"/>
      <c r="C21" s="208"/>
      <c r="D21" s="8"/>
      <c r="E21" s="8"/>
      <c r="F21" s="8"/>
      <c r="G21" s="8"/>
      <c r="H21" s="8"/>
      <c r="I21" s="208"/>
      <c r="J21" s="208"/>
      <c r="K21" s="208"/>
      <c r="L21" s="15"/>
      <c r="M21" s="8"/>
      <c r="N21" s="8"/>
      <c r="O21" s="8"/>
      <c r="P21" s="8"/>
      <c r="Q21" s="8"/>
      <c r="R21" s="8"/>
      <c r="S21" s="8"/>
      <c r="T21" s="8"/>
      <c r="U21" s="8"/>
      <c r="V21" s="8"/>
      <c r="W21" s="8"/>
      <c r="X21" s="8"/>
      <c r="Y21" s="8"/>
      <c r="Z21" s="8"/>
      <c r="AA21" s="8"/>
      <c r="AB21" s="8"/>
      <c r="AC21" s="8"/>
    </row>
    <row r="22" spans="1:29" ht="22.5" customHeight="1" x14ac:dyDescent="0.25">
      <c r="A22" s="207"/>
      <c r="B22" s="208"/>
      <c r="C22" s="208"/>
      <c r="D22" s="8"/>
      <c r="E22" s="8"/>
      <c r="F22" s="8"/>
      <c r="G22" s="8"/>
      <c r="H22" s="8"/>
      <c r="I22" s="208"/>
      <c r="J22" s="208"/>
      <c r="K22" s="208"/>
      <c r="L22" s="15"/>
      <c r="M22" s="8"/>
      <c r="N22" s="8"/>
      <c r="O22" s="8"/>
      <c r="P22" s="8"/>
      <c r="Q22" s="8"/>
      <c r="R22" s="8"/>
      <c r="S22" s="8"/>
      <c r="T22" s="8"/>
      <c r="U22" s="8"/>
      <c r="V22" s="8"/>
      <c r="W22" s="8"/>
      <c r="X22" s="8"/>
      <c r="Y22" s="8"/>
      <c r="Z22" s="8"/>
      <c r="AA22" s="8"/>
      <c r="AB22" s="8"/>
      <c r="AC22" s="8"/>
    </row>
    <row r="23" spans="1:29" ht="22.5" customHeight="1" x14ac:dyDescent="0.25">
      <c r="A23" s="207"/>
      <c r="B23" s="208"/>
      <c r="C23" s="208"/>
      <c r="D23" s="8"/>
      <c r="E23" s="8"/>
      <c r="F23" s="8"/>
      <c r="G23" s="8"/>
      <c r="H23" s="8"/>
      <c r="I23" s="8"/>
      <c r="J23" s="8"/>
      <c r="K23" s="8"/>
      <c r="L23" s="15"/>
      <c r="M23" s="8"/>
      <c r="N23" s="8"/>
      <c r="O23" s="8"/>
      <c r="P23" s="8"/>
      <c r="Q23" s="8"/>
      <c r="R23" s="8"/>
      <c r="S23" s="8"/>
      <c r="T23" s="8"/>
      <c r="U23" s="8"/>
      <c r="V23" s="8"/>
      <c r="W23" s="8"/>
      <c r="X23" s="8"/>
      <c r="Y23" s="8"/>
      <c r="Z23" s="8"/>
      <c r="AA23" s="8"/>
      <c r="AB23" s="8"/>
      <c r="AC23" s="8"/>
    </row>
    <row r="24" spans="1:29" x14ac:dyDescent="0.25">
      <c r="A24" s="20"/>
      <c r="B24" s="10"/>
      <c r="C24" s="8"/>
      <c r="D24" s="8"/>
      <c r="E24" s="8"/>
      <c r="F24" s="8"/>
      <c r="G24" s="8"/>
      <c r="H24" s="8"/>
      <c r="I24" s="8"/>
      <c r="J24" s="8"/>
      <c r="K24" s="8"/>
      <c r="L24" s="15"/>
      <c r="M24" s="8"/>
      <c r="N24" s="8"/>
      <c r="O24" s="8"/>
      <c r="P24" s="8"/>
      <c r="Q24" s="8"/>
      <c r="R24" s="8"/>
      <c r="S24" s="8"/>
      <c r="T24" s="8"/>
      <c r="U24" s="8"/>
      <c r="V24" s="8"/>
      <c r="W24" s="8"/>
      <c r="X24" s="8"/>
      <c r="Y24" s="8"/>
      <c r="Z24" s="8"/>
      <c r="AA24" s="8"/>
      <c r="AB24" s="8"/>
      <c r="AC24" s="8"/>
    </row>
    <row r="25" spans="1:29" x14ac:dyDescent="0.25">
      <c r="A25" s="20"/>
      <c r="B25" s="12"/>
      <c r="C25" s="8"/>
      <c r="D25" s="8"/>
      <c r="E25" s="8"/>
      <c r="F25" s="8"/>
      <c r="G25" s="8"/>
      <c r="H25" s="8"/>
      <c r="I25" s="8"/>
      <c r="J25" s="8"/>
      <c r="K25" s="8"/>
      <c r="L25" s="15"/>
      <c r="M25" s="8"/>
      <c r="N25" s="8"/>
      <c r="O25" s="8"/>
      <c r="P25" s="8"/>
      <c r="Q25" s="8"/>
      <c r="R25" s="8"/>
      <c r="S25" s="8"/>
      <c r="T25" s="8"/>
      <c r="U25" s="8"/>
      <c r="V25" s="8"/>
      <c r="W25" s="8"/>
      <c r="X25" s="8"/>
      <c r="Y25" s="8"/>
      <c r="Z25" s="8"/>
      <c r="AA25" s="8"/>
      <c r="AB25" s="8"/>
      <c r="AC25" s="8"/>
    </row>
    <row r="26" spans="1:29" x14ac:dyDescent="0.25">
      <c r="A26" s="18"/>
      <c r="B26" s="8"/>
      <c r="C26" s="8"/>
      <c r="D26" s="8"/>
      <c r="E26" s="8"/>
      <c r="F26" s="8"/>
      <c r="G26" s="8"/>
      <c r="H26" s="8"/>
      <c r="I26" s="8"/>
      <c r="J26" s="8"/>
      <c r="K26" s="8"/>
      <c r="L26" s="15"/>
      <c r="M26" s="8"/>
      <c r="N26" s="8"/>
      <c r="O26" s="8"/>
      <c r="P26" s="8"/>
      <c r="Q26" s="8"/>
      <c r="R26" s="8"/>
      <c r="S26" s="8"/>
      <c r="T26" s="8"/>
      <c r="U26" s="8"/>
      <c r="V26" s="8"/>
      <c r="W26" s="8"/>
      <c r="X26" s="8"/>
      <c r="Y26" s="8"/>
      <c r="Z26" s="8"/>
      <c r="AA26" s="8"/>
      <c r="AB26" s="8"/>
      <c r="AC26" s="8"/>
    </row>
    <row r="27" spans="1:29" x14ac:dyDescent="0.25">
      <c r="A27" s="18"/>
      <c r="B27" s="8"/>
      <c r="C27" s="8"/>
      <c r="D27" s="8"/>
      <c r="E27" s="8"/>
      <c r="F27" s="8"/>
      <c r="G27" s="8"/>
      <c r="H27" s="8"/>
      <c r="I27" s="8"/>
      <c r="J27" s="8"/>
      <c r="K27" s="8"/>
      <c r="L27" s="15"/>
      <c r="M27" s="8"/>
      <c r="N27" s="8"/>
      <c r="O27" s="8"/>
      <c r="P27" s="8"/>
      <c r="Q27" s="8"/>
      <c r="R27" s="8"/>
      <c r="S27" s="8"/>
      <c r="T27" s="8"/>
      <c r="U27" s="8"/>
      <c r="V27" s="8"/>
      <c r="W27" s="8"/>
      <c r="X27" s="8"/>
      <c r="Y27" s="8"/>
      <c r="Z27" s="8"/>
      <c r="AA27" s="8"/>
      <c r="AB27" s="8"/>
      <c r="AC27" s="8"/>
    </row>
    <row r="28" spans="1:29" x14ac:dyDescent="0.25">
      <c r="A28" s="18"/>
      <c r="B28" s="8"/>
      <c r="C28" s="8"/>
      <c r="D28" s="8"/>
      <c r="E28" s="8"/>
      <c r="F28" s="8"/>
      <c r="G28" s="8"/>
      <c r="H28" s="8"/>
      <c r="I28" s="8"/>
      <c r="J28" s="8"/>
      <c r="K28" s="8"/>
      <c r="L28" s="15"/>
      <c r="M28" s="8"/>
      <c r="N28" s="8"/>
      <c r="O28" s="8"/>
      <c r="P28" s="8"/>
      <c r="Q28" s="8"/>
      <c r="R28" s="8"/>
      <c r="S28" s="8"/>
      <c r="T28" s="8"/>
      <c r="U28" s="8"/>
      <c r="V28" s="8"/>
      <c r="W28" s="8"/>
      <c r="X28" s="8"/>
      <c r="Y28" s="8"/>
      <c r="Z28" s="8"/>
      <c r="AA28" s="8"/>
      <c r="AB28" s="8"/>
      <c r="AC28" s="8"/>
    </row>
    <row r="29" spans="1:29" x14ac:dyDescent="0.25">
      <c r="A29" s="18"/>
      <c r="B29" s="8"/>
      <c r="C29" s="8"/>
      <c r="D29" s="8"/>
      <c r="E29" s="8"/>
      <c r="F29" s="8"/>
      <c r="G29" s="8"/>
      <c r="H29" s="8"/>
      <c r="I29" s="8"/>
      <c r="J29" s="8"/>
      <c r="K29" s="8"/>
      <c r="L29" s="15"/>
      <c r="M29" s="8"/>
      <c r="N29" s="8"/>
      <c r="O29" s="8"/>
      <c r="P29" s="8"/>
      <c r="Q29" s="8"/>
      <c r="R29" s="8"/>
      <c r="S29" s="8"/>
      <c r="T29" s="8"/>
      <c r="U29" s="8"/>
      <c r="V29" s="8"/>
      <c r="W29" s="8"/>
      <c r="X29" s="8"/>
      <c r="Y29" s="8"/>
      <c r="Z29" s="8"/>
      <c r="AA29" s="8"/>
      <c r="AB29" s="8"/>
      <c r="AC29" s="8"/>
    </row>
    <row r="30" spans="1:29" x14ac:dyDescent="0.25">
      <c r="A30" s="19"/>
      <c r="B30" s="8"/>
      <c r="C30" s="8"/>
      <c r="D30" s="8"/>
      <c r="E30" s="8"/>
      <c r="F30" s="8"/>
      <c r="G30" s="8"/>
      <c r="H30" s="8"/>
      <c r="I30" s="8"/>
      <c r="J30" s="8"/>
      <c r="K30" s="8"/>
      <c r="L30" s="15"/>
      <c r="M30" s="8"/>
      <c r="N30" s="8"/>
      <c r="O30" s="8"/>
      <c r="P30" s="8"/>
      <c r="Q30" s="8"/>
      <c r="R30" s="8"/>
      <c r="S30" s="8"/>
      <c r="T30" s="8"/>
      <c r="U30" s="8"/>
      <c r="V30" s="8"/>
      <c r="W30" s="8"/>
      <c r="X30" s="8"/>
      <c r="Y30" s="8"/>
      <c r="Z30" s="8"/>
      <c r="AA30" s="8"/>
      <c r="AB30" s="8"/>
      <c r="AC30" s="8"/>
    </row>
    <row r="31" spans="1:29" x14ac:dyDescent="0.25">
      <c r="A31" s="22"/>
      <c r="B31" s="8"/>
      <c r="C31" s="8"/>
      <c r="D31" s="8"/>
      <c r="E31" s="8"/>
      <c r="F31" s="8"/>
      <c r="G31" s="8"/>
      <c r="H31" s="8"/>
      <c r="I31" s="8"/>
      <c r="J31" s="8"/>
      <c r="K31" s="8"/>
      <c r="L31" s="15"/>
      <c r="M31" s="8"/>
      <c r="N31" s="8"/>
      <c r="O31" s="8"/>
      <c r="P31" s="8"/>
      <c r="Q31" s="8"/>
      <c r="R31" s="8"/>
      <c r="S31" s="8"/>
      <c r="T31" s="8"/>
      <c r="U31" s="8"/>
      <c r="V31" s="8"/>
      <c r="W31" s="8"/>
      <c r="X31" s="8"/>
      <c r="Y31" s="8"/>
      <c r="Z31" s="8"/>
      <c r="AA31" s="8"/>
      <c r="AB31" s="8"/>
      <c r="AC31" s="8"/>
    </row>
    <row r="32" spans="1:29" x14ac:dyDescent="0.25">
      <c r="A32" s="19"/>
      <c r="B32" s="8"/>
      <c r="C32" s="8"/>
      <c r="D32" s="8"/>
      <c r="E32" s="8"/>
      <c r="F32" s="8"/>
      <c r="G32" s="8"/>
      <c r="H32" s="8"/>
      <c r="I32" s="8"/>
      <c r="J32" s="8"/>
      <c r="K32" s="8"/>
      <c r="L32" s="15"/>
      <c r="M32" s="8"/>
      <c r="N32" s="8"/>
      <c r="O32" s="8"/>
      <c r="P32" s="8"/>
      <c r="Q32" s="8"/>
      <c r="R32" s="8"/>
      <c r="S32" s="8"/>
      <c r="T32" s="8"/>
      <c r="U32" s="8"/>
      <c r="V32" s="8"/>
      <c r="W32" s="8"/>
      <c r="X32" s="8"/>
      <c r="Y32" s="8"/>
      <c r="Z32" s="8"/>
      <c r="AA32" s="8"/>
      <c r="AB32" s="8"/>
      <c r="AC32" s="8"/>
    </row>
    <row r="33" spans="1:29" x14ac:dyDescent="0.25">
      <c r="A33" s="19"/>
      <c r="B33" s="8"/>
      <c r="C33" s="8"/>
      <c r="D33" s="8"/>
      <c r="E33" s="8"/>
      <c r="F33" s="8"/>
      <c r="G33" s="8"/>
      <c r="H33" s="8"/>
      <c r="I33" s="8"/>
      <c r="J33" s="8"/>
      <c r="K33" s="8"/>
      <c r="L33" s="15"/>
      <c r="M33" s="8"/>
      <c r="N33" s="8"/>
      <c r="O33" s="8"/>
      <c r="P33" s="8"/>
      <c r="Q33" s="8"/>
      <c r="R33" s="8"/>
      <c r="S33" s="8"/>
      <c r="T33" s="8"/>
      <c r="U33" s="8"/>
      <c r="V33" s="8"/>
      <c r="W33" s="8"/>
      <c r="X33" s="8"/>
      <c r="Y33" s="8"/>
      <c r="Z33" s="8"/>
      <c r="AA33" s="8"/>
      <c r="AB33" s="8"/>
      <c r="AC33" s="8"/>
    </row>
    <row r="34" spans="1:29" x14ac:dyDescent="0.25">
      <c r="A34" s="19"/>
      <c r="B34" s="8"/>
      <c r="C34" s="8"/>
      <c r="D34" s="8"/>
      <c r="E34" s="8"/>
      <c r="F34" s="8"/>
      <c r="G34" s="8"/>
      <c r="H34" s="8"/>
      <c r="I34" s="8"/>
      <c r="J34" s="13"/>
      <c r="K34" s="8"/>
      <c r="L34" s="15"/>
      <c r="M34" s="8"/>
      <c r="N34" s="8"/>
      <c r="O34" s="8"/>
      <c r="P34" s="8"/>
      <c r="Q34" s="8"/>
      <c r="R34" s="8"/>
      <c r="S34" s="8"/>
      <c r="T34" s="8"/>
      <c r="U34" s="8"/>
      <c r="V34" s="8"/>
      <c r="W34" s="8"/>
      <c r="X34" s="8"/>
      <c r="Y34" s="8"/>
      <c r="Z34" s="8"/>
      <c r="AA34" s="8"/>
      <c r="AB34" s="8"/>
      <c r="AC34" s="8"/>
    </row>
    <row r="35" spans="1:29" x14ac:dyDescent="0.25">
      <c r="A35" s="17"/>
      <c r="B35" s="8"/>
      <c r="C35" s="8"/>
      <c r="D35" s="8"/>
      <c r="E35" s="8"/>
      <c r="F35" s="8"/>
      <c r="G35" s="8"/>
      <c r="H35" s="8"/>
      <c r="I35" s="8"/>
      <c r="J35" s="8"/>
      <c r="K35" s="8"/>
      <c r="L35" s="15"/>
      <c r="M35" s="8"/>
      <c r="N35" s="8"/>
      <c r="O35" s="8"/>
      <c r="P35" s="8"/>
      <c r="Q35" s="8"/>
      <c r="R35" s="8"/>
      <c r="S35" s="8"/>
      <c r="T35" s="8"/>
      <c r="U35" s="8"/>
      <c r="V35" s="8"/>
      <c r="W35" s="8"/>
      <c r="X35" s="8"/>
      <c r="Y35" s="8"/>
      <c r="Z35" s="8"/>
      <c r="AA35" s="8"/>
      <c r="AB35" s="8"/>
      <c r="AC35" s="8"/>
    </row>
    <row r="36" spans="1:29" x14ac:dyDescent="0.25">
      <c r="A36" s="17"/>
      <c r="B36" s="8"/>
      <c r="C36" s="8"/>
      <c r="D36" s="8"/>
      <c r="E36" s="8"/>
      <c r="F36" s="8"/>
      <c r="G36" s="8"/>
      <c r="H36" s="8"/>
      <c r="I36" s="8"/>
      <c r="J36" s="8"/>
      <c r="K36" s="8"/>
      <c r="L36" s="15"/>
      <c r="M36" s="8"/>
      <c r="N36" s="8"/>
      <c r="O36" s="8"/>
      <c r="P36" s="8"/>
      <c r="Q36" s="8"/>
      <c r="R36" s="8"/>
      <c r="S36" s="8"/>
      <c r="T36" s="8"/>
      <c r="U36" s="8"/>
      <c r="V36" s="8"/>
      <c r="W36" s="8"/>
      <c r="X36" s="8"/>
      <c r="Y36" s="8"/>
      <c r="Z36" s="8"/>
      <c r="AA36" s="8"/>
      <c r="AB36" s="8"/>
      <c r="AC36" s="8"/>
    </row>
    <row r="37" spans="1:29" x14ac:dyDescent="0.25">
      <c r="A37" s="23"/>
      <c r="B37" s="9"/>
      <c r="C37" s="9"/>
      <c r="D37" s="9"/>
      <c r="E37" s="9"/>
      <c r="F37" s="9"/>
      <c r="G37" s="9"/>
      <c r="H37" s="9"/>
      <c r="I37" s="9"/>
      <c r="J37" s="9"/>
      <c r="K37" s="9"/>
      <c r="L37" s="24"/>
      <c r="M37" s="8"/>
      <c r="N37" s="8"/>
      <c r="O37" s="8"/>
      <c r="P37" s="8"/>
      <c r="Q37" s="8"/>
      <c r="R37" s="8"/>
      <c r="S37" s="8"/>
      <c r="T37" s="8"/>
      <c r="U37" s="8"/>
      <c r="V37" s="8"/>
      <c r="W37" s="8"/>
      <c r="X37" s="8"/>
      <c r="Y37" s="8"/>
      <c r="Z37" s="8"/>
      <c r="AA37" s="8"/>
      <c r="AB37" s="8"/>
      <c r="AC37" s="8"/>
    </row>
    <row r="38" spans="1:29" x14ac:dyDescent="0.25">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29" x14ac:dyDescent="0.25">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row>
    <row r="40" spans="1:29" x14ac:dyDescent="0.25">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row>
    <row r="41" spans="1:29" x14ac:dyDescent="0.25">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row>
    <row r="42" spans="1:29" x14ac:dyDescent="0.25">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row>
    <row r="43" spans="1:29" x14ac:dyDescent="0.25">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row>
    <row r="44" spans="1:29" x14ac:dyDescent="0.25">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row>
    <row r="45" spans="1:29" x14ac:dyDescent="0.25">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row>
    <row r="46" spans="1:29" x14ac:dyDescent="0.25">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row>
    <row r="47" spans="1:29" x14ac:dyDescent="0.25">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row>
    <row r="48" spans="1:29" x14ac:dyDescent="0.25">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row>
    <row r="49" spans="1:29" x14ac:dyDescent="0.25">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row>
    <row r="50" spans="1:29" x14ac:dyDescent="0.25">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row>
    <row r="51" spans="1:29" x14ac:dyDescent="0.25">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row>
    <row r="52" spans="1:29" x14ac:dyDescent="0.25">
      <c r="A52" s="8"/>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row>
    <row r="53" spans="1:29" x14ac:dyDescent="0.25">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row>
    <row r="54" spans="1:29" x14ac:dyDescent="0.25">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row>
    <row r="55" spans="1:29" x14ac:dyDescent="0.25">
      <c r="A55" s="8"/>
      <c r="B55" s="8"/>
      <c r="C55" s="8"/>
      <c r="D55" s="8"/>
      <c r="E55" s="8"/>
      <c r="F55" s="8"/>
      <c r="G55" s="8"/>
      <c r="H55" s="8"/>
      <c r="I55" s="8"/>
      <c r="J55" s="8"/>
      <c r="K55" s="8"/>
      <c r="L55" s="8"/>
      <c r="M55" s="8"/>
      <c r="N55" s="8"/>
      <c r="O55" s="8"/>
      <c r="P55" s="8"/>
      <c r="Q55" s="8"/>
      <c r="R55" s="8"/>
      <c r="S55" s="8"/>
      <c r="T55" s="8"/>
      <c r="U55" s="8"/>
      <c r="V55" s="8"/>
      <c r="W55" s="8"/>
      <c r="X55" s="8"/>
      <c r="Y55" s="8"/>
      <c r="Z55" s="8"/>
      <c r="AA55" s="8"/>
      <c r="AB55" s="8"/>
      <c r="AC55" s="8"/>
    </row>
    <row r="56" spans="1:29" x14ac:dyDescent="0.25">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row>
    <row r="57" spans="1:29" x14ac:dyDescent="0.25">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row>
    <row r="58" spans="1:29" x14ac:dyDescent="0.25">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row>
    <row r="59" spans="1:29" x14ac:dyDescent="0.25">
      <c r="A59" s="8"/>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row>
    <row r="60" spans="1:29" x14ac:dyDescent="0.25">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row>
    <row r="61" spans="1:29" x14ac:dyDescent="0.25">
      <c r="A61" s="8"/>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row>
  </sheetData>
  <mergeCells count="12">
    <mergeCell ref="A21:C21"/>
    <mergeCell ref="I21:K21"/>
    <mergeCell ref="A22:C22"/>
    <mergeCell ref="I22:K22"/>
    <mergeCell ref="A23:C23"/>
    <mergeCell ref="A1:L1"/>
    <mergeCell ref="A2:L2"/>
    <mergeCell ref="A18:C18"/>
    <mergeCell ref="I18:K18"/>
    <mergeCell ref="A20:C20"/>
    <mergeCell ref="I20:K20"/>
    <mergeCell ref="A4:L4"/>
  </mergeCells>
  <pageMargins left="0.7" right="0.7" top="0.75" bottom="0.75" header="0.3" footer="0.3"/>
  <pageSetup paperSize="9" scale="8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C51"/>
  <sheetViews>
    <sheetView workbookViewId="0">
      <selection activeCell="U12" sqref="U12"/>
    </sheetView>
  </sheetViews>
  <sheetFormatPr defaultRowHeight="15" x14ac:dyDescent="0.25"/>
  <sheetData>
    <row r="1" spans="1:29" ht="45" customHeight="1" x14ac:dyDescent="0.25">
      <c r="A1" s="228" t="s">
        <v>42</v>
      </c>
      <c r="B1" s="229"/>
      <c r="C1" s="229"/>
      <c r="D1" s="229"/>
      <c r="E1" s="229"/>
      <c r="F1" s="229"/>
      <c r="G1" s="229"/>
      <c r="H1" s="229"/>
      <c r="I1" s="229"/>
      <c r="J1" s="229"/>
      <c r="K1" s="229"/>
      <c r="L1" s="229"/>
      <c r="M1" s="230"/>
      <c r="N1" s="8"/>
      <c r="O1" s="8"/>
      <c r="P1" s="8"/>
      <c r="Q1" s="8"/>
      <c r="R1" s="8"/>
      <c r="S1" s="8"/>
      <c r="T1" s="8"/>
      <c r="U1" s="8"/>
      <c r="V1" s="8"/>
      <c r="W1" s="8"/>
      <c r="X1" s="8"/>
      <c r="Y1" s="8"/>
      <c r="Z1" s="8"/>
      <c r="AA1" s="8"/>
      <c r="AB1" s="8"/>
      <c r="AC1" s="8"/>
    </row>
    <row r="2" spans="1:29" x14ac:dyDescent="0.25">
      <c r="A2" s="215"/>
      <c r="B2" s="213"/>
      <c r="C2" s="213"/>
      <c r="D2" s="213"/>
      <c r="E2" s="213"/>
      <c r="F2" s="213"/>
      <c r="G2" s="213"/>
      <c r="H2" s="213"/>
      <c r="I2" s="213"/>
      <c r="J2" s="213"/>
      <c r="K2" s="213"/>
      <c r="L2" s="213"/>
      <c r="M2" s="214"/>
      <c r="N2" s="8"/>
      <c r="O2" s="8"/>
      <c r="P2" s="8"/>
      <c r="Q2" s="8"/>
      <c r="R2" s="8"/>
      <c r="S2" s="8"/>
      <c r="T2" s="8"/>
      <c r="U2" s="8"/>
      <c r="V2" s="8"/>
      <c r="W2" s="8"/>
      <c r="X2" s="8"/>
      <c r="Y2" s="8"/>
      <c r="Z2" s="8"/>
      <c r="AA2" s="8"/>
      <c r="AB2" s="8"/>
      <c r="AC2" s="8"/>
    </row>
    <row r="3" spans="1:29" ht="50.25" customHeight="1" x14ac:dyDescent="0.25">
      <c r="A3" s="215" t="s">
        <v>43</v>
      </c>
      <c r="B3" s="213"/>
      <c r="C3" s="213"/>
      <c r="D3" s="213"/>
      <c r="E3" s="213"/>
      <c r="F3" s="213"/>
      <c r="G3" s="213"/>
      <c r="H3" s="213"/>
      <c r="I3" s="213"/>
      <c r="J3" s="213"/>
      <c r="K3" s="213"/>
      <c r="L3" s="213"/>
      <c r="M3" s="214"/>
      <c r="N3" s="8"/>
      <c r="O3" s="29"/>
      <c r="P3" s="8"/>
      <c r="Q3" s="8"/>
      <c r="R3" s="8"/>
      <c r="S3" s="8"/>
      <c r="T3" s="8"/>
      <c r="U3" s="8"/>
      <c r="V3" s="8"/>
      <c r="W3" s="8"/>
      <c r="X3" s="8"/>
      <c r="Y3" s="8"/>
      <c r="Z3" s="8"/>
      <c r="AA3" s="8"/>
      <c r="AB3" s="8"/>
      <c r="AC3" s="8"/>
    </row>
    <row r="4" spans="1:29" ht="30" customHeight="1" x14ac:dyDescent="0.25">
      <c r="A4" s="215" t="s">
        <v>44</v>
      </c>
      <c r="B4" s="213"/>
      <c r="C4" s="213"/>
      <c r="D4" s="213"/>
      <c r="E4" s="213"/>
      <c r="F4" s="213"/>
      <c r="G4" s="213"/>
      <c r="H4" s="213"/>
      <c r="I4" s="213"/>
      <c r="J4" s="213"/>
      <c r="K4" s="213"/>
      <c r="L4" s="213"/>
      <c r="M4" s="214"/>
      <c r="N4" s="8"/>
      <c r="O4" s="29"/>
      <c r="P4" s="8"/>
      <c r="Q4" s="8"/>
      <c r="R4" s="8"/>
      <c r="S4" s="8"/>
      <c r="T4" s="8"/>
      <c r="U4" s="8"/>
      <c r="V4" s="8"/>
      <c r="W4" s="8"/>
      <c r="X4" s="8"/>
      <c r="Y4" s="8"/>
      <c r="Z4" s="8"/>
      <c r="AA4" s="8"/>
      <c r="AB4" s="8"/>
      <c r="AC4" s="8"/>
    </row>
    <row r="5" spans="1:29" ht="30" customHeight="1" x14ac:dyDescent="0.25">
      <c r="A5" s="219" t="s">
        <v>12</v>
      </c>
      <c r="B5" s="220"/>
      <c r="C5" s="220"/>
      <c r="D5" s="220"/>
      <c r="E5" s="220"/>
      <c r="F5" s="220"/>
      <c r="G5" s="220"/>
      <c r="H5" s="220"/>
      <c r="I5" s="220"/>
      <c r="J5" s="220"/>
      <c r="K5" s="220"/>
      <c r="L5" s="220"/>
      <c r="M5" s="221"/>
      <c r="N5" s="8"/>
      <c r="O5" s="8"/>
      <c r="P5" s="8"/>
      <c r="Q5" s="8"/>
      <c r="R5" s="8"/>
      <c r="S5" s="8"/>
      <c r="T5" s="8"/>
      <c r="U5" s="8"/>
      <c r="V5" s="8"/>
      <c r="W5" s="8"/>
      <c r="X5" s="8"/>
      <c r="Y5" s="8"/>
      <c r="Z5" s="8"/>
      <c r="AA5" s="8"/>
      <c r="AB5" s="8"/>
      <c r="AC5" s="8"/>
    </row>
    <row r="6" spans="1:29" ht="30" customHeight="1" x14ac:dyDescent="0.25">
      <c r="A6" s="215"/>
      <c r="B6" s="213"/>
      <c r="C6" s="213"/>
      <c r="D6" s="213"/>
      <c r="E6" s="213"/>
      <c r="F6" s="213"/>
      <c r="G6" s="213"/>
      <c r="H6" s="213"/>
      <c r="I6" s="213"/>
      <c r="J6" s="213"/>
      <c r="K6" s="213"/>
      <c r="L6" s="213"/>
      <c r="M6" s="214"/>
      <c r="N6" s="8"/>
      <c r="O6" s="8"/>
      <c r="P6" s="8"/>
      <c r="Q6" s="8"/>
      <c r="R6" s="8"/>
      <c r="S6" s="8"/>
      <c r="T6" s="8"/>
      <c r="U6" s="8"/>
      <c r="V6" s="8"/>
      <c r="W6" s="8"/>
      <c r="X6" s="8"/>
      <c r="Y6" s="8"/>
      <c r="Z6" s="8"/>
      <c r="AA6" s="8"/>
      <c r="AB6" s="8"/>
      <c r="AC6" s="8"/>
    </row>
    <row r="7" spans="1:29" ht="30" customHeight="1" x14ac:dyDescent="0.25">
      <c r="A7" s="222" t="s">
        <v>45</v>
      </c>
      <c r="B7" s="223"/>
      <c r="C7" s="223"/>
      <c r="D7" s="223"/>
      <c r="E7" s="223"/>
      <c r="F7" s="223"/>
      <c r="G7" s="223"/>
      <c r="H7" s="223"/>
      <c r="I7" s="223"/>
      <c r="J7" s="223"/>
      <c r="K7" s="223"/>
      <c r="L7" s="223"/>
      <c r="M7" s="224"/>
      <c r="N7" s="8"/>
      <c r="O7" s="8"/>
      <c r="P7" s="8"/>
      <c r="Q7" s="8"/>
      <c r="R7" s="8"/>
      <c r="S7" s="8"/>
      <c r="T7" s="8"/>
      <c r="U7" s="8"/>
      <c r="V7" s="8"/>
      <c r="W7" s="8"/>
      <c r="X7" s="8"/>
      <c r="Y7" s="8"/>
      <c r="Z7" s="8"/>
      <c r="AA7" s="8"/>
      <c r="AB7" s="8"/>
      <c r="AC7" s="8"/>
    </row>
    <row r="8" spans="1:29" ht="36" customHeight="1" x14ac:dyDescent="0.25">
      <c r="A8" s="225" t="s">
        <v>46</v>
      </c>
      <c r="B8" s="226"/>
      <c r="C8" s="226"/>
      <c r="D8" s="226"/>
      <c r="E8" s="226"/>
      <c r="F8" s="226"/>
      <c r="G8" s="226"/>
      <c r="H8" s="226"/>
      <c r="I8" s="226"/>
      <c r="J8" s="226"/>
      <c r="K8" s="226"/>
      <c r="L8" s="226"/>
      <c r="M8" s="227"/>
      <c r="N8" s="29"/>
      <c r="O8" s="8"/>
      <c r="P8" s="8"/>
      <c r="Q8" s="8"/>
      <c r="R8" s="8"/>
      <c r="S8" s="8"/>
      <c r="T8" s="8"/>
      <c r="U8" s="8"/>
      <c r="V8" s="8"/>
      <c r="W8" s="8"/>
      <c r="X8" s="8"/>
      <c r="Y8" s="8"/>
      <c r="Z8" s="8"/>
      <c r="AA8" s="8"/>
      <c r="AB8" s="8"/>
      <c r="AC8" s="8"/>
    </row>
    <row r="9" spans="1:29" ht="30" customHeight="1" x14ac:dyDescent="0.25">
      <c r="A9" s="215"/>
      <c r="B9" s="213"/>
      <c r="C9" s="213"/>
      <c r="D9" s="213"/>
      <c r="E9" s="213"/>
      <c r="F9" s="213"/>
      <c r="G9" s="213"/>
      <c r="H9" s="213"/>
      <c r="I9" s="213"/>
      <c r="J9" s="213"/>
      <c r="K9" s="213"/>
      <c r="L9" s="213"/>
      <c r="M9" s="214"/>
      <c r="N9" s="29"/>
      <c r="O9" s="8"/>
      <c r="P9" s="8"/>
      <c r="Q9" s="8"/>
      <c r="R9" s="8"/>
      <c r="S9" s="8"/>
      <c r="T9" s="8"/>
      <c r="U9" s="8"/>
      <c r="V9" s="8"/>
      <c r="W9" s="8"/>
      <c r="X9" s="8"/>
      <c r="Y9" s="8"/>
      <c r="Z9" s="8"/>
      <c r="AA9" s="8"/>
      <c r="AB9" s="8"/>
      <c r="AC9" s="8"/>
    </row>
    <row r="10" spans="1:29" ht="30" customHeight="1" x14ac:dyDescent="0.25">
      <c r="A10" s="212" t="s">
        <v>47</v>
      </c>
      <c r="B10" s="213"/>
      <c r="C10" s="213"/>
      <c r="D10" s="213"/>
      <c r="E10" s="213"/>
      <c r="F10" s="213"/>
      <c r="G10" s="213"/>
      <c r="H10" s="213"/>
      <c r="I10" s="213"/>
      <c r="J10" s="213"/>
      <c r="K10" s="213"/>
      <c r="L10" s="213"/>
      <c r="M10" s="214"/>
      <c r="N10" s="29"/>
      <c r="O10" s="8"/>
      <c r="P10" s="8"/>
      <c r="Q10" s="8"/>
      <c r="R10" s="8"/>
      <c r="S10" s="8"/>
      <c r="T10" s="8"/>
      <c r="U10" s="8"/>
      <c r="V10" s="8"/>
      <c r="W10" s="8"/>
      <c r="X10" s="8"/>
      <c r="Y10" s="8"/>
      <c r="Z10" s="8"/>
      <c r="AA10" s="8"/>
      <c r="AB10" s="8"/>
      <c r="AC10" s="8"/>
    </row>
    <row r="11" spans="1:29" ht="30" customHeight="1" x14ac:dyDescent="0.25">
      <c r="A11" s="215"/>
      <c r="B11" s="213"/>
      <c r="C11" s="213"/>
      <c r="D11" s="213"/>
      <c r="E11" s="213"/>
      <c r="F11" s="213"/>
      <c r="G11" s="213"/>
      <c r="H11" s="213"/>
      <c r="I11" s="213"/>
      <c r="J11" s="213"/>
      <c r="K11" s="213"/>
      <c r="L11" s="213"/>
      <c r="M11" s="214"/>
      <c r="N11" s="8"/>
      <c r="O11" s="8"/>
      <c r="P11" s="8"/>
      <c r="Q11" s="8"/>
      <c r="R11" s="8"/>
      <c r="S11" s="8"/>
      <c r="T11" s="8"/>
      <c r="U11" s="8"/>
      <c r="V11" s="8"/>
      <c r="W11" s="8"/>
      <c r="X11" s="8"/>
      <c r="Y11" s="8"/>
      <c r="Z11" s="8"/>
      <c r="AA11" s="8"/>
      <c r="AB11" s="8"/>
      <c r="AC11" s="8"/>
    </row>
    <row r="12" spans="1:29" ht="30" customHeight="1" x14ac:dyDescent="0.25">
      <c r="A12" s="215" t="s">
        <v>48</v>
      </c>
      <c r="B12" s="213"/>
      <c r="C12" s="213"/>
      <c r="D12" s="213"/>
      <c r="E12" s="213"/>
      <c r="F12" s="213"/>
      <c r="G12" s="213"/>
      <c r="H12" s="213"/>
      <c r="I12" s="213"/>
      <c r="J12" s="213"/>
      <c r="K12" s="213"/>
      <c r="L12" s="213"/>
      <c r="M12" s="214"/>
      <c r="N12" s="8"/>
      <c r="O12" s="8"/>
      <c r="P12" s="8"/>
      <c r="Q12" s="8"/>
      <c r="R12" s="8"/>
      <c r="S12" s="8"/>
      <c r="T12" s="8"/>
      <c r="U12" s="8"/>
      <c r="V12" s="8"/>
      <c r="W12" s="8"/>
      <c r="X12" s="8"/>
      <c r="Y12" s="8"/>
      <c r="Z12" s="8"/>
      <c r="AA12" s="8"/>
      <c r="AB12" s="8"/>
      <c r="AC12" s="8"/>
    </row>
    <row r="13" spans="1:29" ht="30" customHeight="1" x14ac:dyDescent="0.25">
      <c r="A13" s="219" t="s">
        <v>13</v>
      </c>
      <c r="B13" s="220"/>
      <c r="C13" s="220"/>
      <c r="D13" s="220"/>
      <c r="E13" s="220"/>
      <c r="F13" s="220"/>
      <c r="G13" s="220"/>
      <c r="H13" s="220"/>
      <c r="I13" s="220"/>
      <c r="J13" s="220"/>
      <c r="K13" s="220"/>
      <c r="L13" s="220"/>
      <c r="M13" s="221"/>
      <c r="N13" s="8"/>
      <c r="O13" s="8"/>
      <c r="P13" s="8"/>
      <c r="Q13" s="8"/>
      <c r="R13" s="8"/>
      <c r="S13" s="8"/>
      <c r="T13" s="8"/>
      <c r="U13" s="8"/>
      <c r="V13" s="8"/>
      <c r="W13" s="8"/>
      <c r="X13" s="8"/>
      <c r="Y13" s="8"/>
      <c r="Z13" s="8"/>
      <c r="AA13" s="8"/>
      <c r="AB13" s="8"/>
      <c r="AC13" s="8"/>
    </row>
    <row r="14" spans="1:29" ht="30" customHeight="1" x14ac:dyDescent="0.25">
      <c r="A14" s="215"/>
      <c r="B14" s="213"/>
      <c r="C14" s="213"/>
      <c r="D14" s="213"/>
      <c r="E14" s="213"/>
      <c r="F14" s="213"/>
      <c r="G14" s="213"/>
      <c r="H14" s="213"/>
      <c r="I14" s="213"/>
      <c r="J14" s="213"/>
      <c r="K14" s="213"/>
      <c r="L14" s="213"/>
      <c r="M14" s="214"/>
      <c r="N14" s="8"/>
      <c r="O14" s="8"/>
      <c r="P14" s="8"/>
      <c r="Q14" s="8"/>
      <c r="R14" s="8"/>
      <c r="S14" s="8"/>
      <c r="T14" s="8"/>
      <c r="U14" s="8"/>
      <c r="V14" s="8"/>
      <c r="W14" s="8"/>
      <c r="X14" s="8"/>
      <c r="Y14" s="8"/>
      <c r="Z14" s="8"/>
      <c r="AA14" s="8"/>
      <c r="AB14" s="8"/>
      <c r="AC14" s="8"/>
    </row>
    <row r="15" spans="1:29" ht="30" customHeight="1" x14ac:dyDescent="0.25">
      <c r="A15" s="215" t="s">
        <v>49</v>
      </c>
      <c r="B15" s="213"/>
      <c r="C15" s="213"/>
      <c r="D15" s="213"/>
      <c r="E15" s="213"/>
      <c r="F15" s="213"/>
      <c r="G15" s="213"/>
      <c r="H15" s="213"/>
      <c r="I15" s="213"/>
      <c r="J15" s="213"/>
      <c r="K15" s="213"/>
      <c r="L15" s="213"/>
      <c r="M15" s="214"/>
      <c r="N15" s="8"/>
      <c r="O15" s="8"/>
      <c r="P15" s="8"/>
      <c r="Q15" s="8"/>
      <c r="R15" s="8"/>
      <c r="S15" s="8"/>
      <c r="T15" s="8"/>
      <c r="U15" s="8"/>
      <c r="V15" s="8"/>
      <c r="W15" s="8"/>
      <c r="X15" s="8"/>
      <c r="Y15" s="8"/>
      <c r="Z15" s="8"/>
      <c r="AA15" s="8"/>
      <c r="AB15" s="8"/>
      <c r="AC15" s="8"/>
    </row>
    <row r="16" spans="1:29" ht="30" customHeight="1" x14ac:dyDescent="0.25">
      <c r="A16" s="215" t="s">
        <v>143</v>
      </c>
      <c r="B16" s="213"/>
      <c r="C16" s="213"/>
      <c r="D16" s="213"/>
      <c r="E16" s="213"/>
      <c r="F16" s="213"/>
      <c r="G16" s="213"/>
      <c r="H16" s="213"/>
      <c r="I16" s="213"/>
      <c r="J16" s="213"/>
      <c r="K16" s="213"/>
      <c r="L16" s="213"/>
      <c r="M16" s="214"/>
      <c r="N16" s="8"/>
      <c r="O16" s="8"/>
      <c r="P16" s="8"/>
      <c r="Q16" s="8"/>
      <c r="R16" s="8"/>
      <c r="S16" s="8"/>
      <c r="T16" s="8"/>
      <c r="U16" s="8"/>
      <c r="V16" s="8"/>
      <c r="W16" s="8"/>
      <c r="X16" s="8"/>
      <c r="Y16" s="8"/>
      <c r="Z16" s="8"/>
      <c r="AA16" s="8"/>
      <c r="AB16" s="8"/>
      <c r="AC16" s="8"/>
    </row>
    <row r="17" spans="1:29" ht="157.5" customHeight="1" x14ac:dyDescent="0.25">
      <c r="A17" s="216" t="s">
        <v>184</v>
      </c>
      <c r="B17" s="217"/>
      <c r="C17" s="217"/>
      <c r="D17" s="217"/>
      <c r="E17" s="217"/>
      <c r="F17" s="217"/>
      <c r="G17" s="217"/>
      <c r="H17" s="217"/>
      <c r="I17" s="217"/>
      <c r="J17" s="217"/>
      <c r="K17" s="217"/>
      <c r="L17" s="217"/>
      <c r="M17" s="218"/>
      <c r="N17" s="36"/>
      <c r="O17" s="36"/>
      <c r="P17" s="36"/>
      <c r="Q17" s="36"/>
      <c r="R17" s="36"/>
      <c r="S17" s="36"/>
      <c r="T17" s="36"/>
      <c r="U17" s="8"/>
      <c r="V17" s="8"/>
      <c r="W17" s="8"/>
      <c r="X17" s="8"/>
      <c r="Y17" s="8"/>
      <c r="Z17" s="8"/>
      <c r="AA17" s="8"/>
      <c r="AB17" s="8"/>
      <c r="AC17" s="8"/>
    </row>
    <row r="18" spans="1:29" x14ac:dyDescent="0.25">
      <c r="A18" s="8"/>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row>
    <row r="19" spans="1:29" x14ac:dyDescent="0.25">
      <c r="A19" s="8"/>
      <c r="B19" s="8"/>
      <c r="C19" s="8"/>
      <c r="D19" s="8"/>
      <c r="E19" s="8"/>
      <c r="F19" s="8"/>
      <c r="G19" s="8"/>
      <c r="H19" s="8"/>
      <c r="I19" s="8"/>
      <c r="J19" s="8"/>
      <c r="K19" s="8"/>
      <c r="L19" s="8"/>
      <c r="M19" s="8"/>
      <c r="N19" s="8"/>
      <c r="O19" s="8"/>
      <c r="P19" s="8"/>
      <c r="Q19" s="8"/>
      <c r="R19" s="8"/>
      <c r="S19" s="8"/>
      <c r="T19" s="8"/>
      <c r="U19" s="8"/>
      <c r="V19" s="8"/>
      <c r="W19" s="8"/>
      <c r="X19" s="8"/>
      <c r="Y19" s="8"/>
      <c r="Z19" s="8"/>
      <c r="AA19" s="8"/>
      <c r="AB19" s="8"/>
      <c r="AC19" s="8"/>
    </row>
    <row r="20" spans="1:29" x14ac:dyDescent="0.25">
      <c r="A20" s="8"/>
      <c r="B20" s="8"/>
      <c r="C20" s="8"/>
      <c r="D20" s="8"/>
      <c r="E20" s="8"/>
      <c r="F20" s="8"/>
      <c r="G20" s="8"/>
      <c r="H20" s="8"/>
      <c r="I20" s="8"/>
      <c r="J20" s="8"/>
      <c r="K20" s="8"/>
      <c r="L20" s="8"/>
      <c r="M20" s="8"/>
      <c r="N20" s="8"/>
      <c r="O20" s="8"/>
      <c r="P20" s="8"/>
      <c r="Q20" s="8"/>
      <c r="R20" s="8"/>
      <c r="S20" s="8"/>
      <c r="T20" s="8"/>
      <c r="U20" s="8"/>
      <c r="V20" s="8"/>
      <c r="W20" s="8"/>
      <c r="X20" s="8"/>
      <c r="Y20" s="8"/>
      <c r="Z20" s="8"/>
      <c r="AA20" s="8"/>
      <c r="AB20" s="8"/>
      <c r="AC20" s="8"/>
    </row>
    <row r="21" spans="1:29"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row>
    <row r="22" spans="1:29" x14ac:dyDescent="0.25">
      <c r="A22" s="8"/>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row>
    <row r="23" spans="1:29" x14ac:dyDescent="0.25">
      <c r="A23" s="8"/>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row>
    <row r="24" spans="1:29" x14ac:dyDescent="0.25">
      <c r="A24" s="8"/>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row>
    <row r="25" spans="1:29" x14ac:dyDescent="0.25">
      <c r="A25" s="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row>
    <row r="26" spans="1:29" x14ac:dyDescent="0.25">
      <c r="A26" s="8"/>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row>
    <row r="27" spans="1:29" x14ac:dyDescent="0.25">
      <c r="A27" s="8"/>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row>
    <row r="28" spans="1:29" x14ac:dyDescent="0.25">
      <c r="A28" s="8"/>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row>
    <row r="29" spans="1:29" x14ac:dyDescent="0.25">
      <c r="A29" s="8"/>
      <c r="B29" s="8"/>
      <c r="C29" s="8"/>
      <c r="D29" s="8"/>
      <c r="E29" s="8"/>
      <c r="F29" s="8"/>
      <c r="G29" s="8"/>
      <c r="H29" s="8"/>
      <c r="I29" s="8"/>
      <c r="J29" s="8"/>
      <c r="K29" s="8"/>
      <c r="L29" s="8"/>
      <c r="M29" s="8"/>
      <c r="N29" s="8"/>
      <c r="O29" s="8"/>
      <c r="P29" s="8"/>
      <c r="Q29" s="8"/>
      <c r="R29" s="8"/>
      <c r="S29" s="8"/>
      <c r="T29" s="8"/>
      <c r="U29" s="8"/>
      <c r="V29" s="8"/>
      <c r="W29" s="8"/>
      <c r="X29" s="8"/>
      <c r="Y29" s="8"/>
      <c r="Z29" s="8"/>
      <c r="AA29" s="8"/>
      <c r="AB29" s="8"/>
      <c r="AC29" s="8"/>
    </row>
    <row r="30" spans="1:29" x14ac:dyDescent="0.25">
      <c r="A30" s="8"/>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row>
    <row r="31" spans="1:29" x14ac:dyDescent="0.25">
      <c r="A31" s="8"/>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row>
    <row r="32" spans="1:29" x14ac:dyDescent="0.25">
      <c r="A32" s="8"/>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row>
    <row r="33" spans="1:29" x14ac:dyDescent="0.25">
      <c r="A33" s="8"/>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row>
    <row r="34" spans="1:29" x14ac:dyDescent="0.25">
      <c r="A34" s="8"/>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row>
    <row r="35" spans="1:29" x14ac:dyDescent="0.25">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row>
    <row r="36" spans="1:29" x14ac:dyDescent="0.25">
      <c r="A36" s="8"/>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row>
    <row r="37" spans="1:29" x14ac:dyDescent="0.25">
      <c r="A37" s="8"/>
      <c r="B37" s="8"/>
      <c r="C37" s="8"/>
      <c r="D37" s="8"/>
      <c r="E37" s="8"/>
      <c r="F37" s="8"/>
      <c r="G37" s="8"/>
      <c r="H37" s="8"/>
      <c r="I37" s="8"/>
      <c r="J37" s="8"/>
      <c r="K37" s="8"/>
      <c r="L37" s="8"/>
      <c r="M37" s="8"/>
      <c r="N37" s="8"/>
      <c r="O37" s="8"/>
      <c r="P37" s="8"/>
      <c r="Q37" s="8"/>
      <c r="R37" s="8"/>
      <c r="S37" s="8"/>
      <c r="T37" s="8"/>
      <c r="U37" s="8"/>
      <c r="V37" s="8"/>
      <c r="W37" s="8"/>
      <c r="X37" s="8"/>
      <c r="Y37" s="8"/>
      <c r="Z37" s="8"/>
      <c r="AA37" s="8"/>
      <c r="AB37" s="8"/>
      <c r="AC37" s="8"/>
    </row>
    <row r="38" spans="1:29" x14ac:dyDescent="0.25">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29" x14ac:dyDescent="0.25">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row>
    <row r="40" spans="1:29" x14ac:dyDescent="0.25">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row>
    <row r="41" spans="1:29" x14ac:dyDescent="0.25">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row>
    <row r="42" spans="1:29" x14ac:dyDescent="0.25">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row>
    <row r="43" spans="1:29" x14ac:dyDescent="0.25">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row>
    <row r="44" spans="1:29" x14ac:dyDescent="0.25">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row>
    <row r="45" spans="1:29" x14ac:dyDescent="0.25">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row>
    <row r="46" spans="1:29" x14ac:dyDescent="0.25">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row>
    <row r="47" spans="1:29" x14ac:dyDescent="0.25">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row>
    <row r="48" spans="1:29" x14ac:dyDescent="0.25">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row>
    <row r="49" spans="1:29" x14ac:dyDescent="0.25">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row>
    <row r="50" spans="1:29" x14ac:dyDescent="0.25">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row>
    <row r="51" spans="1:29" x14ac:dyDescent="0.25">
      <c r="A51" s="8"/>
      <c r="B51" s="8"/>
      <c r="C51" s="8"/>
      <c r="D51" s="8"/>
      <c r="E51" s="8"/>
      <c r="F51" s="8"/>
      <c r="G51" s="8"/>
      <c r="H51" s="8"/>
      <c r="I51" s="8"/>
      <c r="J51" s="8"/>
      <c r="K51" s="8"/>
      <c r="L51" s="8"/>
      <c r="M51" s="8"/>
    </row>
  </sheetData>
  <mergeCells count="17">
    <mergeCell ref="A1:M1"/>
    <mergeCell ref="A2:M2"/>
    <mergeCell ref="A3:M3"/>
    <mergeCell ref="A4:M4"/>
    <mergeCell ref="A5:M5"/>
    <mergeCell ref="A10:M10"/>
    <mergeCell ref="A11:M11"/>
    <mergeCell ref="A12:M12"/>
    <mergeCell ref="A17:M17"/>
    <mergeCell ref="A6:M6"/>
    <mergeCell ref="A13:M13"/>
    <mergeCell ref="A14:M14"/>
    <mergeCell ref="A15:M15"/>
    <mergeCell ref="A16:M16"/>
    <mergeCell ref="A7:M7"/>
    <mergeCell ref="A8:M8"/>
    <mergeCell ref="A9:M9"/>
  </mergeCells>
  <hyperlinks>
    <hyperlink ref="A5" r:id="rId1" xr:uid="{00000000-0004-0000-0200-000000000000}"/>
    <hyperlink ref="A13" r:id="rId2" xr:uid="{00000000-0004-0000-0200-000001000000}"/>
  </hyperlinks>
  <pageMargins left="0.7" right="0.7" top="0.75" bottom="0.75" header="0.3" footer="0.3"/>
  <pageSetup paperSize="9" orientation="landscape"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T63"/>
  <sheetViews>
    <sheetView zoomScale="70" zoomScaleNormal="70" workbookViewId="0">
      <selection activeCell="B5" sqref="B5:O5"/>
    </sheetView>
  </sheetViews>
  <sheetFormatPr defaultColWidth="9.140625" defaultRowHeight="14.25" x14ac:dyDescent="0.2"/>
  <cols>
    <col min="1" max="1" width="12.7109375" style="175" bestFit="1" customWidth="1"/>
    <col min="2" max="2" width="13.5703125" style="175" bestFit="1" customWidth="1"/>
    <col min="3" max="31" width="8.7109375" style="175" customWidth="1"/>
    <col min="32" max="16384" width="9.140625" style="175"/>
  </cols>
  <sheetData>
    <row r="1" spans="1:46" s="43" customFormat="1" ht="15" customHeight="1" x14ac:dyDescent="0.25">
      <c r="A1" s="231"/>
      <c r="B1" s="234" t="s">
        <v>65</v>
      </c>
      <c r="C1" s="235"/>
      <c r="D1" s="235"/>
      <c r="E1" s="235"/>
      <c r="F1" s="235"/>
      <c r="G1" s="235"/>
      <c r="H1" s="235"/>
      <c r="I1" s="235"/>
      <c r="J1" s="235"/>
      <c r="K1" s="235"/>
      <c r="L1" s="235"/>
      <c r="M1" s="235"/>
      <c r="N1" s="235"/>
      <c r="O1" s="235"/>
      <c r="P1" s="235"/>
      <c r="Q1" s="235"/>
      <c r="R1" s="235"/>
      <c r="S1" s="235"/>
      <c r="T1" s="235"/>
      <c r="U1" s="236"/>
      <c r="V1" s="243" t="s">
        <v>15</v>
      </c>
      <c r="W1" s="244"/>
      <c r="X1" s="244"/>
      <c r="Y1" s="244"/>
      <c r="Z1" s="244"/>
      <c r="AA1" s="244"/>
      <c r="AB1" s="244"/>
      <c r="AC1" s="244"/>
      <c r="AD1" s="244"/>
      <c r="AE1" s="245"/>
      <c r="AF1" s="163"/>
      <c r="AG1" s="163"/>
      <c r="AH1" s="163"/>
      <c r="AI1" s="163"/>
      <c r="AJ1" s="163"/>
      <c r="AK1" s="163"/>
      <c r="AL1" s="163"/>
      <c r="AM1" s="163"/>
      <c r="AN1" s="163"/>
      <c r="AO1" s="163"/>
      <c r="AP1" s="163"/>
      <c r="AQ1" s="163"/>
      <c r="AR1" s="163"/>
      <c r="AS1" s="163"/>
      <c r="AT1" s="163"/>
    </row>
    <row r="2" spans="1:46" s="43" customFormat="1" ht="15" x14ac:dyDescent="0.25">
      <c r="A2" s="232"/>
      <c r="B2" s="237"/>
      <c r="C2" s="238"/>
      <c r="D2" s="238"/>
      <c r="E2" s="238"/>
      <c r="F2" s="238"/>
      <c r="G2" s="238"/>
      <c r="H2" s="238"/>
      <c r="I2" s="238"/>
      <c r="J2" s="238"/>
      <c r="K2" s="238"/>
      <c r="L2" s="238"/>
      <c r="M2" s="238"/>
      <c r="N2" s="238"/>
      <c r="O2" s="238"/>
      <c r="P2" s="238"/>
      <c r="Q2" s="238"/>
      <c r="R2" s="238"/>
      <c r="S2" s="238"/>
      <c r="T2" s="238"/>
      <c r="U2" s="239"/>
      <c r="V2" s="246"/>
      <c r="W2" s="247"/>
      <c r="X2" s="247"/>
      <c r="Y2" s="247"/>
      <c r="Z2" s="247"/>
      <c r="AA2" s="247"/>
      <c r="AB2" s="247"/>
      <c r="AC2" s="247"/>
      <c r="AD2" s="247"/>
      <c r="AE2" s="248"/>
      <c r="AF2" s="163"/>
      <c r="AG2" s="163"/>
      <c r="AH2" s="163"/>
      <c r="AI2" s="163"/>
      <c r="AJ2" s="163"/>
      <c r="AK2" s="163"/>
      <c r="AL2" s="163"/>
      <c r="AM2" s="163"/>
      <c r="AN2" s="163"/>
      <c r="AO2" s="163"/>
      <c r="AP2" s="163"/>
      <c r="AQ2" s="163"/>
      <c r="AR2" s="163"/>
      <c r="AS2" s="163"/>
      <c r="AT2" s="163"/>
    </row>
    <row r="3" spans="1:46" s="43" customFormat="1" ht="15" customHeight="1" x14ac:dyDescent="0.25">
      <c r="A3" s="232"/>
      <c r="B3" s="237"/>
      <c r="C3" s="238"/>
      <c r="D3" s="238"/>
      <c r="E3" s="238"/>
      <c r="F3" s="238"/>
      <c r="G3" s="238"/>
      <c r="H3" s="238"/>
      <c r="I3" s="238"/>
      <c r="J3" s="238"/>
      <c r="K3" s="238"/>
      <c r="L3" s="238"/>
      <c r="M3" s="238"/>
      <c r="N3" s="238"/>
      <c r="O3" s="238"/>
      <c r="P3" s="238"/>
      <c r="Q3" s="238"/>
      <c r="R3" s="238"/>
      <c r="S3" s="238"/>
      <c r="T3" s="238"/>
      <c r="U3" s="239"/>
      <c r="V3" s="246"/>
      <c r="W3" s="247"/>
      <c r="X3" s="247"/>
      <c r="Y3" s="247"/>
      <c r="Z3" s="247"/>
      <c r="AA3" s="247"/>
      <c r="AB3" s="247"/>
      <c r="AC3" s="247"/>
      <c r="AD3" s="247"/>
      <c r="AE3" s="248"/>
      <c r="AF3" s="163"/>
      <c r="AG3" s="163"/>
      <c r="AH3" s="163"/>
      <c r="AI3" s="163"/>
      <c r="AJ3" s="163"/>
      <c r="AK3" s="163"/>
      <c r="AL3" s="163"/>
      <c r="AM3" s="163"/>
      <c r="AN3" s="163"/>
      <c r="AO3" s="163"/>
      <c r="AP3" s="163"/>
      <c r="AQ3" s="163"/>
      <c r="AR3" s="163"/>
      <c r="AS3" s="163"/>
      <c r="AT3" s="163"/>
    </row>
    <row r="4" spans="1:46" s="43" customFormat="1" ht="15.75" customHeight="1" thickBot="1" x14ac:dyDescent="0.3">
      <c r="A4" s="232"/>
      <c r="B4" s="240"/>
      <c r="C4" s="241"/>
      <c r="D4" s="241"/>
      <c r="E4" s="241"/>
      <c r="F4" s="241"/>
      <c r="G4" s="241"/>
      <c r="H4" s="241"/>
      <c r="I4" s="241"/>
      <c r="J4" s="241"/>
      <c r="K4" s="241"/>
      <c r="L4" s="241"/>
      <c r="M4" s="241"/>
      <c r="N4" s="241"/>
      <c r="O4" s="241"/>
      <c r="P4" s="241"/>
      <c r="Q4" s="241"/>
      <c r="R4" s="241"/>
      <c r="S4" s="241"/>
      <c r="T4" s="241"/>
      <c r="U4" s="242"/>
      <c r="V4" s="249"/>
      <c r="W4" s="250"/>
      <c r="X4" s="250"/>
      <c r="Y4" s="250"/>
      <c r="Z4" s="250"/>
      <c r="AA4" s="250"/>
      <c r="AB4" s="250"/>
      <c r="AC4" s="250"/>
      <c r="AD4" s="250"/>
      <c r="AE4" s="251"/>
      <c r="AF4" s="163"/>
      <c r="AG4" s="163"/>
      <c r="AH4" s="163"/>
      <c r="AI4" s="163"/>
      <c r="AJ4" s="163"/>
      <c r="AK4" s="163"/>
      <c r="AL4" s="163"/>
      <c r="AM4" s="163"/>
      <c r="AN4" s="163"/>
      <c r="AO4" s="163"/>
      <c r="AP4" s="163"/>
      <c r="AQ4" s="163"/>
      <c r="AR4" s="163"/>
      <c r="AS4" s="163"/>
      <c r="AT4" s="163"/>
    </row>
    <row r="5" spans="1:46" s="43" customFormat="1" ht="16.5" customHeight="1" thickBot="1" x14ac:dyDescent="0.3">
      <c r="A5" s="233"/>
      <c r="B5" s="252" t="s">
        <v>189</v>
      </c>
      <c r="C5" s="253"/>
      <c r="D5" s="253"/>
      <c r="E5" s="253"/>
      <c r="F5" s="253"/>
      <c r="G5" s="253"/>
      <c r="H5" s="253"/>
      <c r="I5" s="253"/>
      <c r="J5" s="253"/>
      <c r="K5" s="253"/>
      <c r="L5" s="253"/>
      <c r="M5" s="253"/>
      <c r="N5" s="253"/>
      <c r="O5" s="254"/>
      <c r="P5" s="255" t="s">
        <v>185</v>
      </c>
      <c r="Q5" s="255"/>
      <c r="R5" s="255"/>
      <c r="S5" s="255"/>
      <c r="T5" s="255"/>
      <c r="U5" s="255"/>
      <c r="V5" s="255"/>
      <c r="W5" s="255"/>
      <c r="X5" s="255"/>
      <c r="Y5" s="255"/>
      <c r="Z5" s="255"/>
      <c r="AA5" s="255"/>
      <c r="AB5" s="255"/>
      <c r="AC5" s="255"/>
      <c r="AD5" s="255"/>
      <c r="AE5" s="256"/>
      <c r="AF5" s="163"/>
      <c r="AG5" s="163"/>
      <c r="AH5" s="163"/>
      <c r="AI5" s="163"/>
      <c r="AJ5" s="163"/>
      <c r="AK5" s="163"/>
      <c r="AL5" s="163"/>
      <c r="AM5" s="163"/>
      <c r="AN5" s="163"/>
      <c r="AO5" s="163"/>
      <c r="AP5" s="163"/>
      <c r="AQ5" s="163"/>
      <c r="AR5" s="163"/>
      <c r="AS5" s="163"/>
      <c r="AT5" s="163"/>
    </row>
    <row r="6" spans="1:46" s="43" customFormat="1" ht="15" customHeight="1" x14ac:dyDescent="0.25">
      <c r="A6" s="164"/>
      <c r="B6" s="165" t="s">
        <v>66</v>
      </c>
      <c r="C6" s="166">
        <v>1995</v>
      </c>
      <c r="D6" s="166">
        <v>1996</v>
      </c>
      <c r="E6" s="166">
        <v>1997</v>
      </c>
      <c r="F6" s="166">
        <v>1998</v>
      </c>
      <c r="G6" s="166">
        <v>1999</v>
      </c>
      <c r="H6" s="166">
        <v>2000</v>
      </c>
      <c r="I6" s="166">
        <v>2001</v>
      </c>
      <c r="J6" s="166">
        <v>2002</v>
      </c>
      <c r="K6" s="166">
        <v>2003</v>
      </c>
      <c r="L6" s="166">
        <v>2004</v>
      </c>
      <c r="M6" s="166">
        <v>2005</v>
      </c>
      <c r="N6" s="166">
        <v>2006</v>
      </c>
      <c r="O6" s="166">
        <v>2007</v>
      </c>
      <c r="P6" s="166">
        <v>2008</v>
      </c>
      <c r="Q6" s="166">
        <v>2009</v>
      </c>
      <c r="R6" s="166">
        <v>2010</v>
      </c>
      <c r="S6" s="166">
        <v>2011</v>
      </c>
      <c r="T6" s="166">
        <v>2012</v>
      </c>
      <c r="U6" s="166">
        <v>2013</v>
      </c>
      <c r="V6" s="166">
        <v>2014</v>
      </c>
      <c r="W6" s="166">
        <v>2015</v>
      </c>
      <c r="X6" s="166">
        <v>2016</v>
      </c>
      <c r="Y6" s="166">
        <v>2017</v>
      </c>
      <c r="Z6" s="166">
        <v>2018</v>
      </c>
      <c r="AA6" s="166">
        <v>2019</v>
      </c>
      <c r="AB6" s="166">
        <v>2020</v>
      </c>
      <c r="AC6" s="166">
        <v>2021</v>
      </c>
      <c r="AD6" s="166">
        <v>2022</v>
      </c>
      <c r="AE6" s="167">
        <v>2023</v>
      </c>
      <c r="AF6" s="163"/>
      <c r="AG6" s="163"/>
      <c r="AH6" s="163"/>
      <c r="AI6" s="163"/>
      <c r="AJ6" s="163"/>
      <c r="AK6" s="163"/>
      <c r="AL6" s="163"/>
      <c r="AM6" s="163"/>
      <c r="AN6" s="163"/>
      <c r="AO6" s="163"/>
      <c r="AP6" s="163"/>
      <c r="AQ6" s="163"/>
      <c r="AR6" s="163"/>
      <c r="AS6" s="163"/>
      <c r="AT6" s="163"/>
    </row>
    <row r="7" spans="1:46" x14ac:dyDescent="0.2">
      <c r="A7" s="176"/>
      <c r="B7" s="176" t="s">
        <v>68</v>
      </c>
      <c r="C7" s="176" cm="1">
        <f t="array" ref="C7">IFERROR(SUM(_xlfn._xlws.FILTER(Review[[Número de embarcaciones]:[Número de embarcaciones]],(Review[[Año]:[Año]]=C$6)*(Review[[Motorizado / No motorizado]:[Motorizado / No motorizado]]=$B7),"")),"")</f>
        <v>15330</v>
      </c>
      <c r="D7" s="176" cm="1">
        <f t="array" ref="D7">IFERROR(SUM(_xlfn._xlws.FILTER(Review[[Número de embarcaciones]:[Número de embarcaciones]],(Review[[Año]:[Año]]=D$6)*(Review[[Motorizado / No motorizado]:[Motorizado / No motorizado]]=$B7),"")),"")</f>
        <v>15034</v>
      </c>
      <c r="E7" s="176" cm="1">
        <f t="array" ref="E7">IFERROR(SUM(_xlfn._xlws.FILTER(Review[[Número de embarcaciones]:[Número de embarcaciones]],(Review[[Año]:[Año]]=E$6)*(Review[[Motorizado / No motorizado]:[Motorizado / No motorizado]]=$B7),"")),"")</f>
        <v>14805</v>
      </c>
      <c r="F7" s="176" cm="1">
        <f t="array" ref="F7">IFERROR(SUM(_xlfn._xlws.FILTER(Review[[Número de embarcaciones]:[Número de embarcaciones]],(Review[[Año]:[Año]]=F$6)*(Review[[Motorizado / No motorizado]:[Motorizado / No motorizado]]=$B7),"")),"")</f>
        <v>14448</v>
      </c>
      <c r="G7" s="176" cm="1">
        <f t="array" ref="G7">IFERROR(SUM(_xlfn._xlws.FILTER(Review[[Número de embarcaciones]:[Número de embarcaciones]],(Review[[Año]:[Año]]=G$6)*(Review[[Motorizado / No motorizado]:[Motorizado / No motorizado]]=$B7),"")),"")</f>
        <v>14333</v>
      </c>
      <c r="H7" s="176" cm="1">
        <f t="array" ref="H7">IFERROR(SUM(_xlfn._xlws.FILTER(Review[[Número de embarcaciones]:[Número de embarcaciones]],(Review[[Año]:[Año]]=H$6)*(Review[[Motorizado / No motorizado]:[Motorizado / No motorizado]]=$B7),"")),"")</f>
        <v>13852</v>
      </c>
      <c r="I7" s="176" cm="1">
        <f t="array" ref="I7">IFERROR(SUM(_xlfn._xlws.FILTER(Review[[Número de embarcaciones]:[Número de embarcaciones]],(Review[[Año]:[Año]]=I$6)*(Review[[Motorizado / No motorizado]:[Motorizado / No motorizado]]=$B7),"")),"")</f>
        <v>13010</v>
      </c>
      <c r="J7" s="176" cm="1">
        <f t="array" ref="J7">IFERROR(SUM(_xlfn._xlws.FILTER(Review[[Número de embarcaciones]:[Número de embarcaciones]],(Review[[Año]:[Año]]=J$6)*(Review[[Motorizado / No motorizado]:[Motorizado / No motorizado]]=$B7),"")),"")</f>
        <v>13020</v>
      </c>
      <c r="K7" s="176" cm="1">
        <f t="array" ref="K7">IFERROR(SUM(_xlfn._xlws.FILTER(Review[[Número de embarcaciones]:[Número de embarcaciones]],(Review[[Año]:[Año]]=K$6)*(Review[[Motorizado / No motorizado]:[Motorizado / No motorizado]]=$B7),"")),"")</f>
        <v>12632</v>
      </c>
      <c r="L7" s="176" cm="1">
        <f t="array" ref="L7">IFERROR(SUM(_xlfn._xlws.FILTER(Review[[Número de embarcaciones]:[Número de embarcaciones]],(Review[[Año]:[Año]]=L$6)*(Review[[Motorizado / No motorizado]:[Motorizado / No motorizado]]=$B7),"")),"")</f>
        <v>12349</v>
      </c>
      <c r="M7" s="176" cm="1">
        <f t="array" ref="M7">IFERROR(SUM(_xlfn._xlws.FILTER(Review[[Número de embarcaciones]:[Número de embarcaciones]],(Review[[Año]:[Año]]=M$6)*(Review[[Motorizado / No motorizado]:[Motorizado / No motorizado]]=$B7),"")),"")</f>
        <v>12012</v>
      </c>
      <c r="N7" s="176" cm="1">
        <f t="array" ref="N7">IFERROR(SUM(_xlfn._xlws.FILTER(Review[[Número de embarcaciones]:[Número de embarcaciones]],(Review[[Año]:[Año]]=N$6)*(Review[[Motorizado / No motorizado]:[Motorizado / No motorizado]]=$B7),"")),"")</f>
        <v>11718</v>
      </c>
      <c r="O7" s="176" cm="1">
        <f t="array" ref="O7">IFERROR(SUM(_xlfn._xlws.FILTER(Review[[Número de embarcaciones]:[Número de embarcaciones]],(Review[[Año]:[Año]]=O$6)*(Review[[Motorizado / No motorizado]:[Motorizado / No motorizado]]=$B7),"")),"")</f>
        <v>11413</v>
      </c>
      <c r="P7" s="176" cm="1">
        <f t="array" ref="P7">IFERROR(SUM(_xlfn._xlws.FILTER(Review[[Número de embarcaciones]:[Número de embarcaciones]],(Review[[Año]:[Año]]=P$6)*(Review[[Motorizado / No motorizado]:[Motorizado / No motorizado]]=$B7),"")),"")</f>
        <v>10571</v>
      </c>
      <c r="Q7" s="176" cm="1">
        <f t="array" ref="Q7">IFERROR(SUM(_xlfn._xlws.FILTER(Review[[Número de embarcaciones]:[Número de embarcaciones]],(Review[[Año]:[Año]]=Q$6)*(Review[[Motorizado / No motorizado]:[Motorizado / No motorizado]]=$B7),"")),"")</f>
        <v>10310</v>
      </c>
      <c r="R7" s="176" cm="1">
        <f t="array" ref="R7">IFERROR(SUM(_xlfn._xlws.FILTER(Review[[Número de embarcaciones]:[Número de embarcaciones]],(Review[[Año]:[Año]]=R$6)*(Review[[Motorizado / No motorizado]:[Motorizado / No motorizado]]=$B7),"")),"")</f>
        <v>10138</v>
      </c>
      <c r="S7" s="176" cm="1">
        <f t="array" ref="S7">IFERROR(SUM(_xlfn._xlws.FILTER(Review[[Número de embarcaciones]:[Número de embarcaciones]],(Review[[Año]:[Año]]=S$6)*(Review[[Motorizado / No motorizado]:[Motorizado / No motorizado]]=$B7),"")),"")</f>
        <v>9856</v>
      </c>
      <c r="T7" s="176" cm="1">
        <f t="array" ref="T7">IFERROR(SUM(_xlfn._xlws.FILTER(Review[[Número de embarcaciones]:[Número de embarcaciones]],(Review[[Año]:[Año]]=T$6)*(Review[[Motorizado / No motorizado]:[Motorizado / No motorizado]]=$B7),"")),"")</f>
        <v>9544</v>
      </c>
      <c r="U7" s="176" cm="1">
        <f t="array" ref="U7">IFERROR(SUM(_xlfn._xlws.FILTER(Review[[Número de embarcaciones]:[Número de embarcaciones]],(Review[[Año]:[Año]]=U$6)*(Review[[Motorizado / No motorizado]:[Motorizado / No motorizado]]=$B7),"")),"")</f>
        <v>9873</v>
      </c>
      <c r="V7" s="176" cm="1">
        <f t="array" ref="V7">IFERROR(SUM(_xlfn._xlws.FILTER(Review[[Número de embarcaciones]:[Número de embarcaciones]],(Review[[Año]:[Año]]=V$6)*(Review[[Motorizado / No motorizado]:[Motorizado / No motorizado]]=$B7),"")),"")</f>
        <v>9631</v>
      </c>
      <c r="W7" s="176" cm="1">
        <f t="array" ref="W7">IFERROR(SUM(_xlfn._xlws.FILTER(Review[[Número de embarcaciones]:[Número de embarcaciones]],(Review[[Año]:[Año]]=W$6)*(Review[[Motorizado / No motorizado]:[Motorizado / No motorizado]]=$B7),"")),"")</f>
        <v>9397</v>
      </c>
      <c r="X7" s="176" cm="1">
        <f t="array" ref="X7">IFERROR(SUM(_xlfn._xlws.FILTER(Review[[Número de embarcaciones]:[Número de embarcaciones]],(Review[[Año]:[Año]]=X$6)*(Review[[Motorizado / No motorizado]:[Motorizado / No motorizado]]=$B7),"")),"")</f>
        <v>9312</v>
      </c>
      <c r="Y7" s="176" cm="1">
        <f t="array" ref="Y7">IFERROR(SUM(_xlfn._xlws.FILTER(Review[[Número de embarcaciones]:[Número de embarcaciones]],(Review[[Año]:[Año]]=Y$6)*(Review[[Motorizado / No motorizado]:[Motorizado / No motorizado]]=$B7),"")),"")</f>
        <v>9147</v>
      </c>
      <c r="Z7" s="176" cm="1">
        <f t="array" ref="Z7">IFERROR(SUM(_xlfn._xlws.FILTER(Review[[Número de embarcaciones]:[Número de embarcaciones]],(Review[[Año]:[Año]]=Z$6)*(Review[[Motorizado / No motorizado]:[Motorizado / No motorizado]]=$B7),"")),"")</f>
        <v>9147</v>
      </c>
      <c r="AA7" s="176" cm="1">
        <f t="array" ref="AA7">IFERROR(SUM(_xlfn._xlws.FILTER(Review[[Número de embarcaciones]:[Número de embarcaciones]],(Review[[Año]:[Año]]=AA$6)*(Review[[Motorizado / No motorizado]:[Motorizado / No motorizado]]=$B7),"")),"")</f>
        <v>8882</v>
      </c>
      <c r="AB7" s="176" cm="1">
        <f t="array" ref="AB7">IFERROR(SUM(_xlfn._xlws.FILTER(Review[[Número de embarcaciones]:[Número de embarcaciones]],(Review[[Año]:[Año]]=AB$6)*(Review[[Motorizado / No motorizado]:[Motorizado / No motorizado]]=$B7),"")),"")</f>
        <v>8839</v>
      </c>
      <c r="AC7" s="176" cm="1">
        <f t="array" ref="AC7">IFERROR(SUM(_xlfn._xlws.FILTER(Review[[Número de embarcaciones]:[Número de embarcaciones]],(Review[[Año]:[Año]]=AC$6)*(Review[[Motorizado / No motorizado]:[Motorizado / No motorizado]]=$B7),"")),"")</f>
        <v>8640</v>
      </c>
      <c r="AD7" s="176" cm="1">
        <f t="array" ref="AD7">IFERROR(SUM(_xlfn._xlws.FILTER(Review[[Número de embarcaciones]:[Número de embarcaciones]],(Review[[Año]:[Año]]=AD$6)*(Review[[Motorizado / No motorizado]:[Motorizado / No motorizado]]=$B7),"")),"")</f>
        <v>8574</v>
      </c>
      <c r="AE7" s="177">
        <f>SUM('Con Cubierta 2023'!AK43:AM43,'Sin Cubierta 2023'!AJ33:AL33)</f>
        <v>0</v>
      </c>
      <c r="AF7" s="171"/>
      <c r="AH7" s="171"/>
      <c r="AI7" s="171"/>
      <c r="AJ7" s="171"/>
      <c r="AK7" s="171"/>
      <c r="AL7" s="171"/>
      <c r="AM7" s="171"/>
      <c r="AN7" s="171"/>
      <c r="AO7" s="171"/>
      <c r="AP7" s="171"/>
      <c r="AQ7" s="171"/>
      <c r="AR7" s="171"/>
      <c r="AS7" s="171"/>
      <c r="AT7" s="171"/>
    </row>
    <row r="8" spans="1:46" x14ac:dyDescent="0.2">
      <c r="A8" s="168"/>
      <c r="B8" s="176" t="s">
        <v>67</v>
      </c>
      <c r="C8" s="176" cm="1">
        <f t="array" ref="C8">IFERROR(SUM(_xlfn._xlws.FILTER(Review[[Número de embarcaciones]:[Número de embarcaciones]],(Review[[Año]:[Año]]=C$6)*(Review[[Motorizado / No motorizado]:[Motorizado / No motorizado]]=$B8),"")),"")</f>
        <v>3058</v>
      </c>
      <c r="D8" s="176" cm="1">
        <f t="array" ref="D8">IFERROR(SUM(_xlfn._xlws.FILTER(Review[[Número de embarcaciones]:[Número de embarcaciones]],(Review[[Año]:[Año]]=D$6)*(Review[[Motorizado / No motorizado]:[Motorizado / No motorizado]]=$B8),"")),"")</f>
        <v>3120</v>
      </c>
      <c r="E8" s="176" cm="1">
        <f t="array" ref="E8">IFERROR(SUM(_xlfn._xlws.FILTER(Review[[Número de embarcaciones]:[Número de embarcaciones]],(Review[[Año]:[Año]]=E$6)*(Review[[Motorizado / No motorizado]:[Motorizado / No motorizado]]=$B8),"")),"")</f>
        <v>3176</v>
      </c>
      <c r="F8" s="176" cm="1">
        <f t="array" ref="F8">IFERROR(SUM(_xlfn._xlws.FILTER(Review[[Número de embarcaciones]:[Número de embarcaciones]],(Review[[Año]:[Año]]=F$6)*(Review[[Motorizado / No motorizado]:[Motorizado / No motorizado]]=$B8),"")),"")</f>
        <v>3097</v>
      </c>
      <c r="G8" s="176" cm="1">
        <f t="array" ref="G8">IFERROR(SUM(_xlfn._xlws.FILTER(Review[[Número de embarcaciones]:[Número de embarcaciones]],(Review[[Año]:[Año]]=G$6)*(Review[[Motorizado / No motorizado]:[Motorizado / No motorizado]]=$B8),"")),"")</f>
        <v>2988</v>
      </c>
      <c r="H8" s="176" cm="1">
        <f t="array" ref="H8">IFERROR(SUM(_xlfn._xlws.FILTER(Review[[Número de embarcaciones]:[Número de embarcaciones]],(Review[[Año]:[Año]]=H$6)*(Review[[Motorizado / No motorizado]:[Motorizado / No motorizado]]=$B8),"")),"")</f>
        <v>2827</v>
      </c>
      <c r="I8" s="176" cm="1">
        <f t="array" ref="I8">IFERROR(SUM(_xlfn._xlws.FILTER(Review[[Número de embarcaciones]:[Número de embarcaciones]],(Review[[Año]:[Año]]=I$6)*(Review[[Motorizado / No motorizado]:[Motorizado / No motorizado]]=$B8),"")),"")</f>
        <v>2442</v>
      </c>
      <c r="J8" s="176" cm="1">
        <f t="array" ref="J8">IFERROR(SUM(_xlfn._xlws.FILTER(Review[[Número de embarcaciones]:[Número de embarcaciones]],(Review[[Año]:[Año]]=J$6)*(Review[[Motorizado / No motorizado]:[Motorizado / No motorizado]]=$B8),"")),"")</f>
        <v>1926</v>
      </c>
      <c r="K8" s="176" cm="1">
        <f t="array" ref="K8">IFERROR(SUM(_xlfn._xlws.FILTER(Review[[Número de embarcaciones]:[Número de embarcaciones]],(Review[[Año]:[Año]]=K$6)*(Review[[Motorizado / No motorizado]:[Motorizado / No motorizado]]=$B8),"")),"")</f>
        <v>1788</v>
      </c>
      <c r="L8" s="176" cm="1">
        <f t="array" ref="L8">IFERROR(SUM(_xlfn._xlws.FILTER(Review[[Número de embarcaciones]:[Número de embarcaciones]],(Review[[Año]:[Año]]=L$6)*(Review[[Motorizado / No motorizado]:[Motorizado / No motorizado]]=$B8),"")),"")</f>
        <v>1727</v>
      </c>
      <c r="M8" s="176" cm="1">
        <f t="array" ref="M8">IFERROR(SUM(_xlfn._xlws.FILTER(Review[[Número de embarcaciones]:[Número de embarcaciones]],(Review[[Año]:[Año]]=M$6)*(Review[[Motorizado / No motorizado]:[Motorizado / No motorizado]]=$B8),"")),"")</f>
        <v>1685</v>
      </c>
      <c r="N8" s="176" cm="1">
        <f t="array" ref="N8">IFERROR(SUM(_xlfn._xlws.FILTER(Review[[Número de embarcaciones]:[Número de embarcaciones]],(Review[[Año]:[Año]]=N$6)*(Review[[Motorizado / No motorizado]:[Motorizado / No motorizado]]=$B8),"")),"")</f>
        <v>1637</v>
      </c>
      <c r="O8" s="176" cm="1">
        <f t="array" ref="O8">IFERROR(SUM(_xlfn._xlws.FILTER(Review[[Número de embarcaciones]:[Número de embarcaciones]],(Review[[Año]:[Año]]=O$6)*(Review[[Motorizado / No motorizado]:[Motorizado / No motorizado]]=$B8),"")),"")</f>
        <v>1590</v>
      </c>
      <c r="P8" s="176" cm="1">
        <f t="array" ref="P8">IFERROR(SUM(_xlfn._xlws.FILTER(Review[[Número de embarcaciones]:[Número de embarcaciones]],(Review[[Año]:[Año]]=P$6)*(Review[[Motorizado / No motorizado]:[Motorizado / No motorizado]]=$B8),"")),"")</f>
        <v>839</v>
      </c>
      <c r="Q8" s="176" cm="1">
        <f t="array" ref="Q8">IFERROR(SUM(_xlfn._xlws.FILTER(Review[[Número de embarcaciones]:[Número de embarcaciones]],(Review[[Año]:[Año]]=Q$6)*(Review[[Motorizado / No motorizado]:[Motorizado / No motorizado]]=$B8),"")),"")</f>
        <v>833</v>
      </c>
      <c r="R8" s="176" cm="1">
        <f t="array" ref="R8">IFERROR(SUM(_xlfn._xlws.FILTER(Review[[Número de embarcaciones]:[Número de embarcaciones]],(Review[[Año]:[Año]]=R$6)*(Review[[Motorizado / No motorizado]:[Motorizado / No motorizado]]=$B8),"")),"")</f>
        <v>709</v>
      </c>
      <c r="S8" s="176" cm="1">
        <f t="array" ref="S8">IFERROR(SUM(_xlfn._xlws.FILTER(Review[[Número de embarcaciones]:[Número de embarcaciones]],(Review[[Año]:[Año]]=S$6)*(Review[[Motorizado / No motorizado]:[Motorizado / No motorizado]]=$B8),"")),"")</f>
        <v>649</v>
      </c>
      <c r="T8" s="176" cm="1">
        <f t="array" ref="T8">IFERROR(SUM(_xlfn._xlws.FILTER(Review[[Número de embarcaciones]:[Número de embarcaciones]],(Review[[Año]:[Año]]=T$6)*(Review[[Motorizado / No motorizado]:[Motorizado / No motorizado]]=$B8),"")),"")</f>
        <v>571</v>
      </c>
      <c r="U8" s="176" t="str" cm="1">
        <f t="array" ref="U8">IFERROR(SUM(_xlfn._xlws.FILTER(Review[[Número de embarcaciones]:[Número de embarcaciones]],(Review[[Año]:[Año]]=U$6)*(Review[[Motorizado / No motorizado]:[Motorizado / No motorizado]]=$B8),"")),"")</f>
        <v/>
      </c>
      <c r="V8" s="176" t="str" cm="1">
        <f t="array" ref="V8">IFERROR(SUM(_xlfn._xlws.FILTER(Review[[Número de embarcaciones]:[Número de embarcaciones]],(Review[[Año]:[Año]]=V$6)*(Review[[Motorizado / No motorizado]:[Motorizado / No motorizado]]=$B8),"")),"")</f>
        <v/>
      </c>
      <c r="W8" s="176" t="str" cm="1">
        <f t="array" ref="W8">IFERROR(SUM(_xlfn._xlws.FILTER(Review[[Número de embarcaciones]:[Número de embarcaciones]],(Review[[Año]:[Año]]=W$6)*(Review[[Motorizado / No motorizado]:[Motorizado / No motorizado]]=$B8),"")),"")</f>
        <v/>
      </c>
      <c r="X8" s="176" t="str" cm="1">
        <f t="array" ref="X8">IFERROR(SUM(_xlfn._xlws.FILTER(Review[[Número de embarcaciones]:[Número de embarcaciones]],(Review[[Año]:[Año]]=X$6)*(Review[[Motorizado / No motorizado]:[Motorizado / No motorizado]]=$B8),"")),"")</f>
        <v/>
      </c>
      <c r="Y8" s="176" t="str" cm="1">
        <f t="array" ref="Y8">IFERROR(SUM(_xlfn._xlws.FILTER(Review[[Número de embarcaciones]:[Número de embarcaciones]],(Review[[Año]:[Año]]=Y$6)*(Review[[Motorizado / No motorizado]:[Motorizado / No motorizado]]=$B8),"")),"")</f>
        <v/>
      </c>
      <c r="Z8" s="176" t="str" cm="1">
        <f t="array" ref="Z8">IFERROR(SUM(_xlfn._xlws.FILTER(Review[[Número de embarcaciones]:[Número de embarcaciones]],(Review[[Año]:[Año]]=Z$6)*(Review[[Motorizado / No motorizado]:[Motorizado / No motorizado]]=$B8),"")),"")</f>
        <v/>
      </c>
      <c r="AA8" s="176" t="str" cm="1">
        <f t="array" ref="AA8">IFERROR(SUM(_xlfn._xlws.FILTER(Review[[Número de embarcaciones]:[Número de embarcaciones]],(Review[[Año]:[Año]]=AA$6)*(Review[[Motorizado / No motorizado]:[Motorizado / No motorizado]]=$B8),"")),"")</f>
        <v/>
      </c>
      <c r="AB8" s="176" t="str" cm="1">
        <f t="array" ref="AB8">IFERROR(SUM(_xlfn._xlws.FILTER(Review[[Número de embarcaciones]:[Número de embarcaciones]],(Review[[Año]:[Año]]=AB$6)*(Review[[Motorizado / No motorizado]:[Motorizado / No motorizado]]=$B8),"")),"")</f>
        <v/>
      </c>
      <c r="AC8" s="176" cm="1">
        <f t="array" ref="AC8">IFERROR(SUM(_xlfn._xlws.FILTER(Review[[Número de embarcaciones]:[Número de embarcaciones]],(Review[[Año]:[Año]]=AC$6)*(Review[[Motorizado / No motorizado]:[Motorizado / No motorizado]]=$B8),"")),"")</f>
        <v>91</v>
      </c>
      <c r="AD8" s="176" cm="1">
        <f t="array" ref="AD8">IFERROR(SUM(_xlfn._xlws.FILTER(Review[[Número de embarcaciones]:[Número de embarcaciones]],(Review[[Año]:[Año]]=AD$6)*(Review[[Motorizado / No motorizado]:[Motorizado / No motorizado]]=$B8),"")),"")</f>
        <v>84</v>
      </c>
      <c r="AE8" s="177">
        <f>SUM('Sin Cubierta 2023'!AJ34:AL34)</f>
        <v>0</v>
      </c>
      <c r="AF8" s="171"/>
      <c r="AG8" s="171"/>
      <c r="AH8" s="171"/>
      <c r="AI8" s="171"/>
      <c r="AJ8" s="171"/>
      <c r="AK8" s="171"/>
      <c r="AL8" s="171"/>
      <c r="AM8" s="171"/>
      <c r="AN8" s="171"/>
      <c r="AO8" s="171"/>
      <c r="AP8" s="171"/>
      <c r="AQ8" s="171"/>
      <c r="AR8" s="171"/>
      <c r="AS8" s="171"/>
      <c r="AT8" s="171"/>
    </row>
    <row r="9" spans="1:46" ht="15" x14ac:dyDescent="0.25">
      <c r="A9" s="168"/>
      <c r="B9" t="s">
        <v>136</v>
      </c>
      <c r="C9" s="176" t="str" cm="1">
        <f t="array" ref="C9">IFERROR(SUM(_xlfn._xlws.FILTER(Review[[Número de embarcaciones]:[Número de embarcaciones]],(Review[[Año]:[Año]]=C$6)*(Review[[Motorizado / No motorizado]:[Motorizado / No motorizado]]=$B9),"")),"")</f>
        <v/>
      </c>
      <c r="D9" s="176" t="str" cm="1">
        <f t="array" ref="D9">IFERROR(SUM(_xlfn._xlws.FILTER(Review[[Número de embarcaciones]:[Número de embarcaciones]],(Review[[Año]:[Año]]=D$6)*(Review[[Motorizado / No motorizado]:[Motorizado / No motorizado]]=$B9),"")),"")</f>
        <v/>
      </c>
      <c r="E9" s="176" t="str" cm="1">
        <f t="array" ref="E9">IFERROR(SUM(_xlfn._xlws.FILTER(Review[[Número de embarcaciones]:[Número de embarcaciones]],(Review[[Año]:[Año]]=E$6)*(Review[[Motorizado / No motorizado]:[Motorizado / No motorizado]]=$B9),"")),"")</f>
        <v/>
      </c>
      <c r="F9" s="176" t="str" cm="1">
        <f t="array" ref="F9">IFERROR(SUM(_xlfn._xlws.FILTER(Review[[Número de embarcaciones]:[Número de embarcaciones]],(Review[[Año]:[Año]]=F$6)*(Review[[Motorizado / No motorizado]:[Motorizado / No motorizado]]=$B9),"")),"")</f>
        <v/>
      </c>
      <c r="G9" s="176" t="str" cm="1">
        <f t="array" ref="G9">IFERROR(SUM(_xlfn._xlws.FILTER(Review[[Número de embarcaciones]:[Número de embarcaciones]],(Review[[Año]:[Año]]=G$6)*(Review[[Motorizado / No motorizado]:[Motorizado / No motorizado]]=$B9),"")),"")</f>
        <v/>
      </c>
      <c r="H9" s="176" t="str" cm="1">
        <f t="array" ref="H9">IFERROR(SUM(_xlfn._xlws.FILTER(Review[[Número de embarcaciones]:[Número de embarcaciones]],(Review[[Año]:[Año]]=H$6)*(Review[[Motorizado / No motorizado]:[Motorizado / No motorizado]]=$B9),"")),"")</f>
        <v/>
      </c>
      <c r="I9" s="176" t="str" cm="1">
        <f t="array" ref="I9">IFERROR(SUM(_xlfn._xlws.FILTER(Review[[Número de embarcaciones]:[Número de embarcaciones]],(Review[[Año]:[Año]]=I$6)*(Review[[Motorizado / No motorizado]:[Motorizado / No motorizado]]=$B9),"")),"")</f>
        <v/>
      </c>
      <c r="J9" s="176" t="str" cm="1">
        <f t="array" ref="J9">IFERROR(SUM(_xlfn._xlws.FILTER(Review[[Número de embarcaciones]:[Número de embarcaciones]],(Review[[Año]:[Año]]=J$6)*(Review[[Motorizado / No motorizado]:[Motorizado / No motorizado]]=$B9),"")),"")</f>
        <v/>
      </c>
      <c r="K9" s="176" t="str" cm="1">
        <f t="array" ref="K9">IFERROR(SUM(_xlfn._xlws.FILTER(Review[[Número de embarcaciones]:[Número de embarcaciones]],(Review[[Año]:[Año]]=K$6)*(Review[[Motorizado / No motorizado]:[Motorizado / No motorizado]]=$B9),"")),"")</f>
        <v/>
      </c>
      <c r="L9" s="176" t="str" cm="1">
        <f t="array" ref="L9">IFERROR(SUM(_xlfn._xlws.FILTER(Review[[Número de embarcaciones]:[Número de embarcaciones]],(Review[[Año]:[Año]]=L$6)*(Review[[Motorizado / No motorizado]:[Motorizado / No motorizado]]=$B9),"")),"")</f>
        <v/>
      </c>
      <c r="M9" s="176" t="str" cm="1">
        <f t="array" ref="M9">IFERROR(SUM(_xlfn._xlws.FILTER(Review[[Número de embarcaciones]:[Número de embarcaciones]],(Review[[Año]:[Año]]=M$6)*(Review[[Motorizado / No motorizado]:[Motorizado / No motorizado]]=$B9),"")),"")</f>
        <v/>
      </c>
      <c r="N9" s="176" t="str" cm="1">
        <f t="array" ref="N9">IFERROR(SUM(_xlfn._xlws.FILTER(Review[[Número de embarcaciones]:[Número de embarcaciones]],(Review[[Año]:[Año]]=N$6)*(Review[[Motorizado / No motorizado]:[Motorizado / No motorizado]]=$B9),"")),"")</f>
        <v/>
      </c>
      <c r="O9" s="176" t="str" cm="1">
        <f t="array" ref="O9">IFERROR(SUM(_xlfn._xlws.FILTER(Review[[Número de embarcaciones]:[Número de embarcaciones]],(Review[[Año]:[Año]]=O$6)*(Review[[Motorizado / No motorizado]:[Motorizado / No motorizado]]=$B9),"")),"")</f>
        <v/>
      </c>
      <c r="P9" s="176" t="str" cm="1">
        <f t="array" ref="P9">IFERROR(SUM(_xlfn._xlws.FILTER(Review[[Número de embarcaciones]:[Número de embarcaciones]],(Review[[Año]:[Año]]=P$6)*(Review[[Motorizado / No motorizado]:[Motorizado / No motorizado]]=$B9),"")),"")</f>
        <v/>
      </c>
      <c r="Q9" s="176" t="str" cm="1">
        <f t="array" ref="Q9">IFERROR(SUM(_xlfn._xlws.FILTER(Review[[Número de embarcaciones]:[Número de embarcaciones]],(Review[[Año]:[Año]]=Q$6)*(Review[[Motorizado / No motorizado]:[Motorizado / No motorizado]]=$B9),"")),"")</f>
        <v/>
      </c>
      <c r="R9" s="176" t="str" cm="1">
        <f t="array" ref="R9">IFERROR(SUM(_xlfn._xlws.FILTER(Review[[Número de embarcaciones]:[Número de embarcaciones]],(Review[[Año]:[Año]]=R$6)*(Review[[Motorizado / No motorizado]:[Motorizado / No motorizado]]=$B9),"")),"")</f>
        <v/>
      </c>
      <c r="S9" s="176" t="str" cm="1">
        <f t="array" ref="S9">IFERROR(SUM(_xlfn._xlws.FILTER(Review[[Número de embarcaciones]:[Número de embarcaciones]],(Review[[Año]:[Año]]=S$6)*(Review[[Motorizado / No motorizado]:[Motorizado / No motorizado]]=$B9),"")),"")</f>
        <v/>
      </c>
      <c r="T9" s="176" t="str" cm="1">
        <f t="array" ref="T9">IFERROR(SUM(_xlfn._xlws.FILTER(Review[[Número de embarcaciones]:[Número de embarcaciones]],(Review[[Año]:[Año]]=T$6)*(Review[[Motorizado / No motorizado]:[Motorizado / No motorizado]]=$B9),"")),"")</f>
        <v/>
      </c>
      <c r="U9" s="176" t="str" cm="1">
        <f t="array" ref="U9">IFERROR(SUM(_xlfn._xlws.FILTER(Review[[Número de embarcaciones]:[Número de embarcaciones]],(Review[[Año]:[Año]]=U$6)*(Review[[Motorizado / No motorizado]:[Motorizado / No motorizado]]=$B9),"")),"")</f>
        <v/>
      </c>
      <c r="V9" s="176" t="str" cm="1">
        <f t="array" ref="V9">IFERROR(SUM(_xlfn._xlws.FILTER(Review[[Número de embarcaciones]:[Número de embarcaciones]],(Review[[Año]:[Año]]=V$6)*(Review[[Motorizado / No motorizado]:[Motorizado / No motorizado]]=$B9),"")),"")</f>
        <v/>
      </c>
      <c r="W9" s="176" t="str" cm="1">
        <f t="array" ref="W9">IFERROR(SUM(_xlfn._xlws.FILTER(Review[[Número de embarcaciones]:[Número de embarcaciones]],(Review[[Año]:[Año]]=W$6)*(Review[[Motorizado / No motorizado]:[Motorizado / No motorizado]]=$B9),"")),"")</f>
        <v/>
      </c>
      <c r="X9" s="176" t="str" cm="1">
        <f t="array" ref="X9">IFERROR(SUM(_xlfn._xlws.FILTER(Review[[Número de embarcaciones]:[Número de embarcaciones]],(Review[[Año]:[Año]]=X$6)*(Review[[Motorizado / No motorizado]:[Motorizado / No motorizado]]=$B9),"")),"")</f>
        <v/>
      </c>
      <c r="Y9" s="176" t="str" cm="1">
        <f t="array" ref="Y9">IFERROR(SUM(_xlfn._xlws.FILTER(Review[[Número de embarcaciones]:[Número de embarcaciones]],(Review[[Año]:[Año]]=Y$6)*(Review[[Motorizado / No motorizado]:[Motorizado / No motorizado]]=$B9),"")),"")</f>
        <v/>
      </c>
      <c r="Z9" s="176" t="str" cm="1">
        <f t="array" ref="Z9">IFERROR(SUM(_xlfn._xlws.FILTER(Review[[Número de embarcaciones]:[Número de embarcaciones]],(Review[[Año]:[Año]]=Z$6)*(Review[[Motorizado / No motorizado]:[Motorizado / No motorizado]]=$B9),"")),"")</f>
        <v/>
      </c>
      <c r="AA9" s="176" t="str" cm="1">
        <f t="array" ref="AA9">IFERROR(SUM(_xlfn._xlws.FILTER(Review[[Número de embarcaciones]:[Número de embarcaciones]],(Review[[Año]:[Año]]=AA$6)*(Review[[Motorizado / No motorizado]:[Motorizado / No motorizado]]=$B9),"")),"")</f>
        <v/>
      </c>
      <c r="AB9" s="176" t="str" cm="1">
        <f t="array" ref="AB9">IFERROR(SUM(_xlfn._xlws.FILTER(Review[[Número de embarcaciones]:[Número de embarcaciones]],(Review[[Año]:[Año]]=AB$6)*(Review[[Motorizado / No motorizado]:[Motorizado / No motorizado]]=$B9),"")),"")</f>
        <v/>
      </c>
      <c r="AC9" s="176" t="str" cm="1">
        <f t="array" ref="AC9">IFERROR(SUM(_xlfn._xlws.FILTER(Review[[Número de embarcaciones]:[Número de embarcaciones]],(Review[[Año]:[Año]]=AC$6)*(Review[[Motorizado / No motorizado]:[Motorizado / No motorizado]]=$B9),"")),"")</f>
        <v/>
      </c>
      <c r="AD9" s="176" t="str" cm="1">
        <f t="array" ref="AD9">IFERROR(SUM(_xlfn._xlws.FILTER(Review[[Número de embarcaciones]:[Número de embarcaciones]],(Review[[Año]:[Año]]=AD$6)*(Review[[Motorizado / No motorizado]:[Motorizado / No motorizado]]=$B9),"")),"")</f>
        <v/>
      </c>
      <c r="AE9" s="177">
        <f>SUM('Sin Cubierta 2023'!AJ35:AL35)</f>
        <v>0</v>
      </c>
      <c r="AF9" s="171"/>
      <c r="AG9" s="171"/>
      <c r="AH9" s="171"/>
      <c r="AI9" s="171"/>
      <c r="AJ9" s="171"/>
      <c r="AK9" s="171"/>
      <c r="AL9" s="171"/>
      <c r="AM9" s="171"/>
      <c r="AN9" s="171"/>
      <c r="AO9" s="171"/>
      <c r="AP9" s="171"/>
      <c r="AQ9" s="171"/>
      <c r="AR9" s="171"/>
      <c r="AS9" s="171"/>
      <c r="AT9" s="171"/>
    </row>
    <row r="10" spans="1:46" x14ac:dyDescent="0.2">
      <c r="A10" s="168"/>
      <c r="B10" s="169"/>
      <c r="C10" s="169"/>
      <c r="D10" s="169"/>
      <c r="E10" s="169"/>
      <c r="F10" s="169"/>
      <c r="G10" s="169"/>
      <c r="H10" s="169"/>
      <c r="I10" s="169"/>
      <c r="J10" s="169"/>
      <c r="K10" s="169"/>
      <c r="L10" s="169"/>
      <c r="M10" s="169"/>
      <c r="N10" s="169"/>
      <c r="O10" s="169"/>
      <c r="P10" s="169"/>
      <c r="Q10" s="169"/>
      <c r="R10" s="169"/>
      <c r="S10" s="169"/>
      <c r="T10" s="169"/>
      <c r="U10" s="169"/>
      <c r="V10" s="169"/>
      <c r="W10" s="169"/>
      <c r="X10" s="169"/>
      <c r="Y10" s="169"/>
      <c r="Z10" s="169"/>
      <c r="AA10" s="169"/>
      <c r="AB10" s="169"/>
      <c r="AC10" s="169"/>
      <c r="AD10" s="169"/>
      <c r="AE10" s="170"/>
      <c r="AF10" s="171"/>
      <c r="AG10" s="171"/>
      <c r="AH10" s="171"/>
      <c r="AI10" s="171"/>
      <c r="AJ10" s="171"/>
      <c r="AK10" s="171"/>
      <c r="AL10" s="171"/>
      <c r="AM10" s="171"/>
      <c r="AN10" s="171"/>
      <c r="AO10" s="171"/>
      <c r="AP10" s="171"/>
      <c r="AQ10" s="171"/>
      <c r="AR10" s="171"/>
      <c r="AS10" s="171"/>
      <c r="AT10" s="171"/>
    </row>
    <row r="11" spans="1:46" x14ac:dyDescent="0.2">
      <c r="A11" s="168"/>
      <c r="B11" s="169"/>
      <c r="C11" s="169"/>
      <c r="D11" s="169"/>
      <c r="E11" s="169"/>
      <c r="F11" s="169"/>
      <c r="G11" s="169"/>
      <c r="H11" s="169"/>
      <c r="I11" s="169"/>
      <c r="J11" s="169"/>
      <c r="K11" s="169"/>
      <c r="L11" s="169"/>
      <c r="M11" s="169"/>
      <c r="N11" s="169"/>
      <c r="O11" s="169"/>
      <c r="P11" s="169"/>
      <c r="Q11" s="169"/>
      <c r="R11" s="169"/>
      <c r="S11" s="169"/>
      <c r="T11" s="169"/>
      <c r="U11" s="169"/>
      <c r="V11" s="169"/>
      <c r="W11" s="169"/>
      <c r="X11" s="169"/>
      <c r="Y11" s="169"/>
      <c r="Z11" s="169"/>
      <c r="AA11" s="169"/>
      <c r="AB11" s="169"/>
      <c r="AC11" s="169"/>
      <c r="AD11" s="169"/>
      <c r="AE11" s="170"/>
      <c r="AF11" s="171"/>
      <c r="AG11" s="171"/>
      <c r="AH11" s="171"/>
      <c r="AI11" s="171"/>
      <c r="AJ11" s="171"/>
      <c r="AK11" s="171"/>
      <c r="AL11" s="171"/>
      <c r="AM11" s="171"/>
      <c r="AN11" s="171"/>
      <c r="AO11" s="171"/>
      <c r="AP11" s="171"/>
      <c r="AQ11" s="171"/>
      <c r="AR11" s="171"/>
      <c r="AS11" s="171"/>
      <c r="AT11" s="171"/>
    </row>
    <row r="12" spans="1:46" ht="15" x14ac:dyDescent="0.25">
      <c r="A12" s="168"/>
      <c r="B12" s="163"/>
      <c r="C12" s="163"/>
      <c r="D12" s="163"/>
      <c r="E12" s="169"/>
      <c r="F12" s="169"/>
      <c r="G12" s="169"/>
      <c r="H12" s="169"/>
      <c r="I12" s="169"/>
      <c r="J12" s="169"/>
      <c r="K12" s="169"/>
      <c r="L12" s="169"/>
      <c r="M12" s="169"/>
      <c r="N12" s="169"/>
      <c r="O12" s="169"/>
      <c r="P12" s="169"/>
      <c r="Q12" s="169"/>
      <c r="R12" s="169"/>
      <c r="S12" s="169"/>
      <c r="T12" s="169"/>
      <c r="U12" s="169"/>
      <c r="V12" s="169"/>
      <c r="W12" s="169"/>
      <c r="X12" s="169"/>
      <c r="Y12" s="169"/>
      <c r="Z12" s="169"/>
      <c r="AA12" s="169"/>
      <c r="AB12" s="169"/>
      <c r="AC12" s="169"/>
      <c r="AD12" s="169"/>
      <c r="AE12" s="170"/>
      <c r="AF12" s="171"/>
      <c r="AG12" s="171"/>
      <c r="AH12" s="171"/>
      <c r="AI12" s="171"/>
      <c r="AJ12" s="171"/>
      <c r="AK12" s="171"/>
      <c r="AL12" s="171"/>
      <c r="AM12" s="171"/>
      <c r="AN12" s="171"/>
      <c r="AO12" s="171"/>
      <c r="AP12" s="171"/>
      <c r="AQ12" s="171"/>
      <c r="AR12" s="171"/>
      <c r="AS12" s="171"/>
      <c r="AT12" s="171"/>
    </row>
    <row r="13" spans="1:46" ht="15" x14ac:dyDescent="0.25">
      <c r="A13" s="168"/>
      <c r="B13" s="163"/>
      <c r="C13" s="163"/>
      <c r="D13" s="163"/>
      <c r="E13" s="169"/>
      <c r="F13" s="169"/>
      <c r="G13" s="169"/>
      <c r="H13" s="169"/>
      <c r="I13" s="169"/>
      <c r="J13" s="169"/>
      <c r="K13" s="169"/>
      <c r="L13" s="169"/>
      <c r="M13" s="169"/>
      <c r="N13" s="169"/>
      <c r="O13" s="169"/>
      <c r="P13" s="169"/>
      <c r="Q13" s="169"/>
      <c r="R13" s="169"/>
      <c r="S13" s="169"/>
      <c r="T13" s="169"/>
      <c r="U13" s="169"/>
      <c r="V13" s="169"/>
      <c r="W13" s="169"/>
      <c r="X13" s="169"/>
      <c r="Y13" s="169"/>
      <c r="Z13" s="169"/>
      <c r="AA13" s="169"/>
      <c r="AB13" s="169"/>
      <c r="AC13" s="169"/>
      <c r="AD13" s="169"/>
      <c r="AE13" s="170"/>
      <c r="AF13" s="171"/>
      <c r="AG13" s="171"/>
      <c r="AH13" s="171"/>
      <c r="AI13" s="171"/>
      <c r="AJ13" s="171"/>
      <c r="AK13" s="171"/>
      <c r="AL13" s="171"/>
      <c r="AM13" s="171"/>
      <c r="AN13" s="171"/>
      <c r="AO13" s="171"/>
      <c r="AP13" s="171"/>
      <c r="AQ13" s="171"/>
      <c r="AR13" s="171"/>
      <c r="AS13" s="171"/>
      <c r="AT13" s="171"/>
    </row>
    <row r="14" spans="1:46" ht="15" x14ac:dyDescent="0.25">
      <c r="A14" s="168"/>
      <c r="B14" s="163"/>
      <c r="C14" s="163"/>
      <c r="D14" s="163"/>
      <c r="E14" s="169"/>
      <c r="F14" s="169"/>
      <c r="G14" s="169"/>
      <c r="H14" s="169"/>
      <c r="I14" s="169"/>
      <c r="J14" s="169"/>
      <c r="K14" s="169"/>
      <c r="L14" s="169"/>
      <c r="M14" s="169"/>
      <c r="N14" s="169"/>
      <c r="O14" s="169"/>
      <c r="P14" s="169"/>
      <c r="Q14" s="169"/>
      <c r="R14" s="169"/>
      <c r="S14" s="169"/>
      <c r="T14" s="169"/>
      <c r="U14" s="169"/>
      <c r="V14" s="169"/>
      <c r="W14" s="169"/>
      <c r="X14" s="169"/>
      <c r="Y14" s="169"/>
      <c r="Z14" s="169"/>
      <c r="AA14" s="169"/>
      <c r="AB14" s="169"/>
      <c r="AC14" s="169"/>
      <c r="AD14" s="169"/>
      <c r="AE14" s="170"/>
      <c r="AF14" s="171"/>
      <c r="AG14" s="171"/>
      <c r="AH14" s="171"/>
      <c r="AI14" s="171"/>
      <c r="AJ14" s="171"/>
      <c r="AK14" s="171"/>
      <c r="AL14" s="171"/>
      <c r="AM14" s="171"/>
      <c r="AN14" s="171"/>
      <c r="AO14" s="171"/>
      <c r="AP14" s="171"/>
      <c r="AQ14" s="171"/>
      <c r="AR14" s="171"/>
      <c r="AS14" s="171"/>
      <c r="AT14" s="171"/>
    </row>
    <row r="15" spans="1:46" ht="15" x14ac:dyDescent="0.25">
      <c r="A15" s="168"/>
      <c r="B15" s="163"/>
      <c r="C15" s="163"/>
      <c r="D15" s="163"/>
      <c r="E15" s="169"/>
      <c r="F15" s="169"/>
      <c r="G15" s="169"/>
      <c r="H15" s="169"/>
      <c r="I15" s="169"/>
      <c r="J15" s="169"/>
      <c r="K15" s="169"/>
      <c r="L15" s="169"/>
      <c r="M15" s="169"/>
      <c r="N15" s="169"/>
      <c r="O15" s="169"/>
      <c r="P15" s="169"/>
      <c r="Q15" s="169"/>
      <c r="R15" s="169"/>
      <c r="S15" s="169"/>
      <c r="T15" s="169"/>
      <c r="U15" s="169"/>
      <c r="V15" s="169"/>
      <c r="W15" s="169"/>
      <c r="X15" s="169"/>
      <c r="Y15" s="169"/>
      <c r="Z15" s="169"/>
      <c r="AA15" s="169"/>
      <c r="AB15" s="169"/>
      <c r="AC15" s="169"/>
      <c r="AD15" s="169"/>
      <c r="AE15" s="170"/>
      <c r="AF15" s="171"/>
      <c r="AG15" s="171"/>
      <c r="AH15" s="171"/>
      <c r="AI15" s="171"/>
      <c r="AJ15" s="171"/>
      <c r="AK15" s="171"/>
      <c r="AL15" s="171"/>
      <c r="AM15" s="171"/>
      <c r="AN15" s="171"/>
      <c r="AO15" s="171"/>
      <c r="AP15" s="171"/>
      <c r="AQ15" s="171"/>
      <c r="AR15" s="171"/>
      <c r="AS15" s="171"/>
      <c r="AT15" s="171"/>
    </row>
    <row r="16" spans="1:46" ht="15" x14ac:dyDescent="0.25">
      <c r="A16" s="168"/>
      <c r="B16" s="163"/>
      <c r="C16" s="163"/>
      <c r="D16" s="163"/>
      <c r="E16" s="169"/>
      <c r="F16" s="169"/>
      <c r="G16" s="169"/>
      <c r="H16" s="169"/>
      <c r="I16" s="169"/>
      <c r="J16" s="169"/>
      <c r="K16" s="169"/>
      <c r="L16" s="169"/>
      <c r="M16" s="169"/>
      <c r="N16" s="169"/>
      <c r="O16" s="169"/>
      <c r="P16" s="169"/>
      <c r="Q16" s="169"/>
      <c r="R16" s="169"/>
      <c r="S16" s="169"/>
      <c r="T16" s="169"/>
      <c r="U16" s="169"/>
      <c r="V16" s="169"/>
      <c r="W16" s="169"/>
      <c r="X16" s="169"/>
      <c r="Y16" s="169"/>
      <c r="Z16" s="169"/>
      <c r="AA16" s="169"/>
      <c r="AB16" s="169"/>
      <c r="AC16" s="169"/>
      <c r="AD16" s="169"/>
      <c r="AE16" s="170"/>
      <c r="AF16" s="171"/>
      <c r="AG16" s="171"/>
      <c r="AH16" s="171"/>
      <c r="AI16" s="171"/>
      <c r="AJ16" s="171"/>
      <c r="AK16" s="171"/>
      <c r="AL16" s="171"/>
      <c r="AM16" s="171"/>
      <c r="AN16" s="171"/>
      <c r="AO16" s="171"/>
      <c r="AP16" s="171"/>
      <c r="AQ16" s="171"/>
      <c r="AR16" s="171"/>
      <c r="AS16" s="171"/>
      <c r="AT16" s="171"/>
    </row>
    <row r="17" spans="1:46" ht="15" x14ac:dyDescent="0.25">
      <c r="A17" s="168"/>
      <c r="B17" s="163"/>
      <c r="C17" s="163"/>
      <c r="D17" s="163"/>
      <c r="E17" s="169"/>
      <c r="F17" s="169"/>
      <c r="G17" s="169"/>
      <c r="H17" s="169"/>
      <c r="I17" s="169"/>
      <c r="J17" s="169"/>
      <c r="K17" s="169"/>
      <c r="L17" s="169"/>
      <c r="M17" s="169"/>
      <c r="N17" s="169"/>
      <c r="O17" s="169"/>
      <c r="P17" s="169"/>
      <c r="Q17" s="169"/>
      <c r="R17" s="169"/>
      <c r="S17" s="169"/>
      <c r="T17" s="169"/>
      <c r="U17" s="169"/>
      <c r="V17" s="169"/>
      <c r="W17" s="169"/>
      <c r="X17" s="169"/>
      <c r="Y17" s="169"/>
      <c r="Z17" s="169"/>
      <c r="AA17" s="169"/>
      <c r="AB17" s="169"/>
      <c r="AC17" s="169"/>
      <c r="AD17" s="169"/>
      <c r="AE17" s="170"/>
      <c r="AF17" s="171"/>
      <c r="AG17" s="171"/>
      <c r="AH17" s="171"/>
      <c r="AI17" s="171"/>
      <c r="AJ17" s="171"/>
      <c r="AK17" s="171"/>
      <c r="AL17" s="171"/>
      <c r="AM17" s="171"/>
      <c r="AN17" s="171"/>
      <c r="AO17" s="171"/>
      <c r="AP17" s="171"/>
      <c r="AQ17" s="171"/>
      <c r="AR17" s="171"/>
      <c r="AS17" s="171"/>
      <c r="AT17" s="171"/>
    </row>
    <row r="18" spans="1:46" ht="15" x14ac:dyDescent="0.25">
      <c r="A18" s="168"/>
      <c r="B18" s="163"/>
      <c r="C18" s="163"/>
      <c r="D18" s="163"/>
      <c r="E18" s="169"/>
      <c r="F18" s="169"/>
      <c r="G18" s="169"/>
      <c r="H18" s="169"/>
      <c r="I18" s="169"/>
      <c r="J18" s="169"/>
      <c r="K18" s="169"/>
      <c r="L18" s="169"/>
      <c r="M18" s="169"/>
      <c r="N18" s="169"/>
      <c r="O18" s="169"/>
      <c r="P18" s="169"/>
      <c r="Q18" s="169"/>
      <c r="R18" s="169"/>
      <c r="S18" s="169"/>
      <c r="T18" s="169"/>
      <c r="U18" s="169"/>
      <c r="V18" s="169"/>
      <c r="W18" s="169"/>
      <c r="X18" s="169"/>
      <c r="Y18" s="169"/>
      <c r="Z18" s="169"/>
      <c r="AA18" s="169"/>
      <c r="AB18" s="169"/>
      <c r="AC18" s="169"/>
      <c r="AD18" s="169"/>
      <c r="AE18" s="170"/>
      <c r="AF18" s="171"/>
      <c r="AG18" s="171"/>
      <c r="AH18" s="171"/>
      <c r="AI18" s="171"/>
      <c r="AJ18" s="171"/>
      <c r="AK18" s="171"/>
      <c r="AL18" s="171"/>
      <c r="AM18" s="171"/>
      <c r="AN18" s="171"/>
      <c r="AO18" s="171"/>
      <c r="AP18" s="171"/>
      <c r="AQ18" s="171"/>
      <c r="AR18" s="171"/>
      <c r="AS18" s="171"/>
      <c r="AT18" s="171"/>
    </row>
    <row r="19" spans="1:46" ht="15" x14ac:dyDescent="0.25">
      <c r="A19" s="168"/>
      <c r="B19" s="163"/>
      <c r="C19" s="163"/>
      <c r="D19" s="163"/>
      <c r="E19" s="169"/>
      <c r="F19" s="169"/>
      <c r="G19" s="169"/>
      <c r="H19" s="169"/>
      <c r="I19" s="169"/>
      <c r="J19" s="169"/>
      <c r="K19" s="169"/>
      <c r="L19" s="169"/>
      <c r="M19" s="169"/>
      <c r="N19" s="169"/>
      <c r="O19" s="169"/>
      <c r="P19" s="169"/>
      <c r="Q19" s="169"/>
      <c r="R19" s="169"/>
      <c r="S19" s="169"/>
      <c r="T19" s="169"/>
      <c r="U19" s="169"/>
      <c r="V19" s="169"/>
      <c r="W19" s="169"/>
      <c r="X19" s="169"/>
      <c r="Y19" s="169"/>
      <c r="Z19" s="169"/>
      <c r="AA19" s="169"/>
      <c r="AB19" s="169"/>
      <c r="AC19" s="169"/>
      <c r="AD19" s="169"/>
      <c r="AE19" s="170"/>
      <c r="AF19" s="171"/>
      <c r="AG19" s="171"/>
      <c r="AH19" s="171"/>
      <c r="AI19" s="171"/>
      <c r="AJ19" s="171"/>
      <c r="AK19" s="171"/>
      <c r="AL19" s="171"/>
      <c r="AM19" s="171"/>
      <c r="AN19" s="171"/>
      <c r="AO19" s="171"/>
      <c r="AP19" s="171"/>
      <c r="AQ19" s="171"/>
      <c r="AR19" s="171"/>
      <c r="AS19" s="171"/>
      <c r="AT19" s="171"/>
    </row>
    <row r="20" spans="1:46" ht="15" x14ac:dyDescent="0.25">
      <c r="A20" s="168"/>
      <c r="B20" s="163"/>
      <c r="C20" s="163"/>
      <c r="D20" s="163"/>
      <c r="E20" s="169"/>
      <c r="F20" s="169"/>
      <c r="G20" s="169"/>
      <c r="H20" s="169"/>
      <c r="I20" s="169"/>
      <c r="J20" s="169"/>
      <c r="K20" s="169"/>
      <c r="L20" s="169"/>
      <c r="M20" s="169"/>
      <c r="N20" s="169"/>
      <c r="O20" s="169"/>
      <c r="P20" s="169"/>
      <c r="Q20" s="169"/>
      <c r="R20" s="169"/>
      <c r="S20" s="169"/>
      <c r="T20" s="169"/>
      <c r="U20" s="169"/>
      <c r="V20" s="169"/>
      <c r="W20" s="169"/>
      <c r="X20" s="169"/>
      <c r="Y20" s="169"/>
      <c r="Z20" s="169"/>
      <c r="AA20" s="169"/>
      <c r="AB20" s="169"/>
      <c r="AC20" s="169"/>
      <c r="AD20" s="169"/>
      <c r="AE20" s="170"/>
      <c r="AF20" s="171"/>
      <c r="AG20" s="171"/>
      <c r="AH20" s="171"/>
      <c r="AI20" s="171"/>
      <c r="AJ20" s="171"/>
      <c r="AK20" s="171"/>
      <c r="AL20" s="171"/>
      <c r="AM20" s="171"/>
      <c r="AN20" s="171"/>
      <c r="AO20" s="171"/>
      <c r="AP20" s="171"/>
      <c r="AQ20" s="171"/>
      <c r="AR20" s="171"/>
      <c r="AS20" s="171"/>
      <c r="AT20" s="171"/>
    </row>
    <row r="21" spans="1:46" ht="15" x14ac:dyDescent="0.25">
      <c r="A21" s="168"/>
      <c r="B21" s="163"/>
      <c r="C21" s="163"/>
      <c r="D21" s="163"/>
      <c r="E21" s="169"/>
      <c r="F21" s="169"/>
      <c r="G21" s="169"/>
      <c r="H21" s="169"/>
      <c r="I21" s="169"/>
      <c r="J21" s="169"/>
      <c r="K21" s="169"/>
      <c r="L21" s="169"/>
      <c r="M21" s="169"/>
      <c r="N21" s="169"/>
      <c r="O21" s="169"/>
      <c r="P21" s="169"/>
      <c r="Q21" s="169"/>
      <c r="R21" s="169"/>
      <c r="S21" s="169"/>
      <c r="T21" s="169"/>
      <c r="U21" s="169"/>
      <c r="V21" s="169"/>
      <c r="W21" s="169"/>
      <c r="X21" s="169"/>
      <c r="Y21" s="169"/>
      <c r="Z21" s="169"/>
      <c r="AA21" s="169"/>
      <c r="AB21" s="169"/>
      <c r="AC21" s="169"/>
      <c r="AD21" s="169"/>
      <c r="AE21" s="170"/>
      <c r="AF21" s="171"/>
      <c r="AG21" s="171"/>
      <c r="AH21" s="171"/>
      <c r="AI21" s="171"/>
      <c r="AJ21" s="171"/>
      <c r="AK21" s="171"/>
      <c r="AL21" s="171"/>
      <c r="AM21" s="171"/>
      <c r="AN21" s="171"/>
      <c r="AO21" s="171"/>
      <c r="AP21" s="171"/>
      <c r="AQ21" s="171"/>
      <c r="AR21" s="171"/>
      <c r="AS21" s="171"/>
      <c r="AT21" s="171"/>
    </row>
    <row r="22" spans="1:46" ht="15" x14ac:dyDescent="0.25">
      <c r="A22" s="168"/>
      <c r="B22" s="163"/>
      <c r="C22" s="163"/>
      <c r="D22" s="163"/>
      <c r="E22" s="169"/>
      <c r="F22" s="169"/>
      <c r="G22" s="169"/>
      <c r="H22" s="169"/>
      <c r="I22" s="169"/>
      <c r="J22" s="169"/>
      <c r="K22" s="169"/>
      <c r="L22" s="169"/>
      <c r="M22" s="169"/>
      <c r="N22" s="169"/>
      <c r="O22" s="169"/>
      <c r="P22" s="169"/>
      <c r="Q22" s="169"/>
      <c r="R22" s="169"/>
      <c r="S22" s="169"/>
      <c r="T22" s="169"/>
      <c r="U22" s="169"/>
      <c r="V22" s="169"/>
      <c r="W22" s="169"/>
      <c r="X22" s="169"/>
      <c r="Y22" s="169"/>
      <c r="Z22" s="169"/>
      <c r="AA22" s="169"/>
      <c r="AB22" s="169"/>
      <c r="AC22" s="169"/>
      <c r="AD22" s="169"/>
      <c r="AE22" s="170"/>
      <c r="AF22" s="171"/>
      <c r="AG22" s="171"/>
      <c r="AH22" s="171"/>
      <c r="AI22" s="171"/>
      <c r="AJ22" s="171"/>
      <c r="AK22" s="171"/>
      <c r="AL22" s="171"/>
      <c r="AM22" s="171"/>
      <c r="AN22" s="171"/>
      <c r="AO22" s="171"/>
      <c r="AP22" s="171"/>
      <c r="AQ22" s="171"/>
      <c r="AR22" s="171"/>
      <c r="AS22" s="171"/>
      <c r="AT22" s="171"/>
    </row>
    <row r="23" spans="1:46" ht="15" x14ac:dyDescent="0.25">
      <c r="A23" s="168"/>
      <c r="B23" s="163"/>
      <c r="C23" s="163"/>
      <c r="D23" s="163"/>
      <c r="E23" s="169"/>
      <c r="F23" s="169"/>
      <c r="G23" s="169"/>
      <c r="H23" s="169"/>
      <c r="I23" s="169"/>
      <c r="J23" s="169"/>
      <c r="K23" s="169"/>
      <c r="L23" s="169"/>
      <c r="M23" s="169"/>
      <c r="N23" s="169"/>
      <c r="O23" s="169"/>
      <c r="P23" s="169"/>
      <c r="Q23" s="169"/>
      <c r="R23" s="169"/>
      <c r="S23" s="169"/>
      <c r="T23" s="169"/>
      <c r="U23" s="169"/>
      <c r="V23" s="169"/>
      <c r="W23" s="169"/>
      <c r="X23" s="169"/>
      <c r="Y23" s="169"/>
      <c r="Z23" s="169"/>
      <c r="AA23" s="169"/>
      <c r="AB23" s="169"/>
      <c r="AC23" s="169"/>
      <c r="AD23" s="169"/>
      <c r="AE23" s="170"/>
      <c r="AF23" s="171"/>
      <c r="AG23" s="171"/>
      <c r="AH23" s="171"/>
      <c r="AI23" s="171"/>
      <c r="AJ23" s="171"/>
      <c r="AK23" s="171"/>
      <c r="AL23" s="171"/>
      <c r="AM23" s="171"/>
      <c r="AN23" s="171"/>
      <c r="AO23" s="171"/>
      <c r="AP23" s="171"/>
      <c r="AQ23" s="171"/>
      <c r="AR23" s="171"/>
      <c r="AS23" s="171"/>
      <c r="AT23" s="171"/>
    </row>
    <row r="24" spans="1:46" ht="15" x14ac:dyDescent="0.25">
      <c r="A24" s="168"/>
      <c r="B24" s="163"/>
      <c r="C24" s="163"/>
      <c r="D24" s="163"/>
      <c r="E24" s="169"/>
      <c r="F24" s="169"/>
      <c r="G24" s="169"/>
      <c r="H24" s="169"/>
      <c r="I24" s="169"/>
      <c r="J24" s="169"/>
      <c r="K24" s="169"/>
      <c r="L24" s="169"/>
      <c r="M24" s="169"/>
      <c r="N24" s="169"/>
      <c r="O24" s="169"/>
      <c r="P24" s="169"/>
      <c r="Q24" s="169"/>
      <c r="R24" s="169"/>
      <c r="S24" s="169"/>
      <c r="T24" s="169"/>
      <c r="U24" s="169"/>
      <c r="V24" s="169"/>
      <c r="W24" s="169"/>
      <c r="X24" s="169"/>
      <c r="Y24" s="169"/>
      <c r="Z24" s="169"/>
      <c r="AA24" s="169"/>
      <c r="AB24" s="169"/>
      <c r="AC24" s="169"/>
      <c r="AD24" s="169"/>
      <c r="AE24" s="170"/>
      <c r="AF24" s="171"/>
      <c r="AG24" s="171"/>
      <c r="AH24" s="171"/>
      <c r="AI24" s="171"/>
      <c r="AJ24" s="171"/>
      <c r="AK24" s="171"/>
      <c r="AL24" s="171"/>
      <c r="AM24" s="171"/>
      <c r="AN24" s="171"/>
      <c r="AO24" s="171"/>
      <c r="AP24" s="171"/>
      <c r="AQ24" s="171"/>
      <c r="AR24" s="171"/>
      <c r="AS24" s="171"/>
      <c r="AT24" s="171"/>
    </row>
    <row r="25" spans="1:46" ht="15" x14ac:dyDescent="0.25">
      <c r="A25" s="168"/>
      <c r="B25" s="163"/>
      <c r="C25" s="163"/>
      <c r="D25" s="163"/>
      <c r="E25" s="169"/>
      <c r="F25" s="169"/>
      <c r="G25" s="169"/>
      <c r="H25" s="169"/>
      <c r="I25" s="169"/>
      <c r="J25" s="169"/>
      <c r="K25" s="169"/>
      <c r="L25" s="169"/>
      <c r="M25" s="169"/>
      <c r="N25" s="169"/>
      <c r="O25" s="169"/>
      <c r="P25" s="169"/>
      <c r="Q25" s="169"/>
      <c r="R25" s="169"/>
      <c r="S25" s="169"/>
      <c r="T25" s="169"/>
      <c r="U25" s="169"/>
      <c r="V25" s="169"/>
      <c r="W25" s="169"/>
      <c r="X25" s="169"/>
      <c r="Y25" s="169"/>
      <c r="Z25" s="169"/>
      <c r="AA25" s="169"/>
      <c r="AB25" s="169"/>
      <c r="AC25" s="169"/>
      <c r="AD25" s="169"/>
      <c r="AE25" s="170"/>
      <c r="AF25" s="171"/>
      <c r="AG25" s="171"/>
      <c r="AH25" s="171"/>
      <c r="AI25" s="171"/>
      <c r="AJ25" s="171"/>
      <c r="AK25" s="171"/>
      <c r="AL25" s="171"/>
      <c r="AM25" s="171"/>
      <c r="AN25" s="171"/>
      <c r="AO25" s="171"/>
      <c r="AP25" s="171"/>
      <c r="AQ25" s="171"/>
      <c r="AR25" s="171"/>
      <c r="AS25" s="171"/>
      <c r="AT25" s="171"/>
    </row>
    <row r="26" spans="1:46" ht="15" x14ac:dyDescent="0.25">
      <c r="A26" s="168"/>
      <c r="B26" s="163"/>
      <c r="C26" s="163"/>
      <c r="D26" s="163"/>
      <c r="E26" s="169"/>
      <c r="F26" s="169"/>
      <c r="G26" s="169"/>
      <c r="H26" s="169"/>
      <c r="I26" s="169"/>
      <c r="J26" s="169"/>
      <c r="K26" s="169"/>
      <c r="L26" s="169"/>
      <c r="M26" s="169"/>
      <c r="N26" s="169"/>
      <c r="O26" s="169"/>
      <c r="P26" s="169"/>
      <c r="Q26" s="169"/>
      <c r="R26" s="169"/>
      <c r="S26" s="169"/>
      <c r="T26" s="169"/>
      <c r="U26" s="169"/>
      <c r="V26" s="169"/>
      <c r="W26" s="169"/>
      <c r="X26" s="169"/>
      <c r="Y26" s="169"/>
      <c r="Z26" s="169"/>
      <c r="AA26" s="169"/>
      <c r="AB26" s="169"/>
      <c r="AC26" s="169"/>
      <c r="AD26" s="169"/>
      <c r="AE26" s="170"/>
      <c r="AF26" s="171"/>
      <c r="AG26" s="171"/>
      <c r="AH26" s="171"/>
      <c r="AI26" s="171"/>
      <c r="AJ26" s="171"/>
      <c r="AK26" s="171"/>
      <c r="AL26" s="171"/>
      <c r="AM26" s="171"/>
      <c r="AN26" s="171"/>
      <c r="AO26" s="171"/>
      <c r="AP26" s="171"/>
      <c r="AQ26" s="171"/>
      <c r="AR26" s="171"/>
      <c r="AS26" s="171"/>
      <c r="AT26" s="171"/>
    </row>
    <row r="27" spans="1:46" ht="15" x14ac:dyDescent="0.25">
      <c r="A27" s="168"/>
      <c r="B27" s="163"/>
      <c r="C27" s="163"/>
      <c r="D27" s="163"/>
      <c r="E27" s="169"/>
      <c r="F27" s="169"/>
      <c r="G27" s="169"/>
      <c r="H27" s="169"/>
      <c r="I27" s="169"/>
      <c r="J27" s="169"/>
      <c r="K27" s="169"/>
      <c r="L27" s="169"/>
      <c r="M27" s="169"/>
      <c r="N27" s="169"/>
      <c r="O27" s="169"/>
      <c r="P27" s="169"/>
      <c r="Q27" s="169"/>
      <c r="R27" s="169"/>
      <c r="S27" s="169"/>
      <c r="T27" s="169"/>
      <c r="U27" s="169"/>
      <c r="V27" s="169"/>
      <c r="W27" s="169"/>
      <c r="X27" s="169"/>
      <c r="Y27" s="169"/>
      <c r="Z27" s="169"/>
      <c r="AA27" s="169"/>
      <c r="AB27" s="169"/>
      <c r="AC27" s="169"/>
      <c r="AD27" s="169"/>
      <c r="AE27" s="170"/>
      <c r="AF27" s="171"/>
      <c r="AG27" s="171"/>
      <c r="AH27" s="171"/>
      <c r="AI27" s="171"/>
      <c r="AJ27" s="171"/>
      <c r="AK27" s="171"/>
      <c r="AL27" s="171"/>
      <c r="AM27" s="171"/>
      <c r="AN27" s="171"/>
      <c r="AO27" s="171"/>
      <c r="AP27" s="171"/>
      <c r="AQ27" s="171"/>
      <c r="AR27" s="171"/>
      <c r="AS27" s="171"/>
      <c r="AT27" s="171"/>
    </row>
    <row r="28" spans="1:46" ht="15" x14ac:dyDescent="0.25">
      <c r="A28" s="168"/>
      <c r="B28" s="163"/>
      <c r="C28" s="163"/>
      <c r="D28" s="163"/>
      <c r="E28" s="169"/>
      <c r="F28" s="169"/>
      <c r="G28" s="169"/>
      <c r="H28" s="169"/>
      <c r="I28" s="169"/>
      <c r="J28" s="169"/>
      <c r="K28" s="169"/>
      <c r="L28" s="169"/>
      <c r="M28" s="169"/>
      <c r="N28" s="169"/>
      <c r="O28" s="169"/>
      <c r="P28" s="169"/>
      <c r="Q28" s="169"/>
      <c r="R28" s="169"/>
      <c r="S28" s="169"/>
      <c r="T28" s="169"/>
      <c r="U28" s="169"/>
      <c r="V28" s="169"/>
      <c r="W28" s="169"/>
      <c r="X28" s="169"/>
      <c r="Y28" s="169"/>
      <c r="Z28" s="169"/>
      <c r="AA28" s="169"/>
      <c r="AB28" s="169"/>
      <c r="AC28" s="169"/>
      <c r="AD28" s="169"/>
      <c r="AE28" s="170"/>
      <c r="AF28" s="171"/>
      <c r="AG28" s="171"/>
      <c r="AH28" s="171"/>
      <c r="AI28" s="171"/>
      <c r="AJ28" s="171"/>
      <c r="AK28" s="171"/>
      <c r="AL28" s="171"/>
      <c r="AM28" s="171"/>
      <c r="AN28" s="171"/>
      <c r="AO28" s="171"/>
      <c r="AP28" s="171"/>
      <c r="AQ28" s="171"/>
      <c r="AR28" s="171"/>
      <c r="AS28" s="171"/>
      <c r="AT28" s="171"/>
    </row>
    <row r="29" spans="1:46" ht="15" x14ac:dyDescent="0.25">
      <c r="A29" s="168"/>
      <c r="B29" s="163"/>
      <c r="C29" s="163"/>
      <c r="D29" s="163"/>
      <c r="E29" s="169"/>
      <c r="F29" s="169"/>
      <c r="G29" s="169"/>
      <c r="H29" s="169"/>
      <c r="I29" s="169"/>
      <c r="J29" s="169"/>
      <c r="K29" s="169"/>
      <c r="L29" s="169"/>
      <c r="M29" s="169"/>
      <c r="N29" s="169"/>
      <c r="O29" s="169"/>
      <c r="P29" s="169"/>
      <c r="Q29" s="169"/>
      <c r="R29" s="169"/>
      <c r="S29" s="169"/>
      <c r="T29" s="169"/>
      <c r="U29" s="169"/>
      <c r="V29" s="169"/>
      <c r="W29" s="169"/>
      <c r="X29" s="169"/>
      <c r="Y29" s="169"/>
      <c r="Z29" s="169"/>
      <c r="AA29" s="169"/>
      <c r="AB29" s="169"/>
      <c r="AC29" s="169"/>
      <c r="AD29" s="169"/>
      <c r="AE29" s="170"/>
      <c r="AF29" s="171"/>
      <c r="AG29" s="171"/>
      <c r="AH29" s="171"/>
      <c r="AI29" s="171"/>
      <c r="AJ29" s="171"/>
      <c r="AK29" s="171"/>
      <c r="AL29" s="171"/>
      <c r="AM29" s="171"/>
      <c r="AN29" s="171"/>
      <c r="AO29" s="171"/>
      <c r="AP29" s="171"/>
      <c r="AQ29" s="171"/>
      <c r="AR29" s="171"/>
      <c r="AS29" s="171"/>
      <c r="AT29" s="171"/>
    </row>
    <row r="30" spans="1:46" x14ac:dyDescent="0.2">
      <c r="A30" s="168"/>
      <c r="B30" s="169"/>
      <c r="C30" s="169"/>
      <c r="D30" s="169"/>
      <c r="E30" s="169"/>
      <c r="F30" s="169"/>
      <c r="G30" s="169"/>
      <c r="H30" s="169"/>
      <c r="I30" s="169"/>
      <c r="J30" s="169"/>
      <c r="K30" s="169"/>
      <c r="L30" s="169"/>
      <c r="M30" s="169"/>
      <c r="N30" s="169"/>
      <c r="O30" s="169"/>
      <c r="P30" s="169"/>
      <c r="Q30" s="169"/>
      <c r="R30" s="169"/>
      <c r="S30" s="169"/>
      <c r="T30" s="169"/>
      <c r="U30" s="169"/>
      <c r="V30" s="169"/>
      <c r="W30" s="169"/>
      <c r="X30" s="169"/>
      <c r="Y30" s="169"/>
      <c r="Z30" s="169"/>
      <c r="AA30" s="169"/>
      <c r="AB30" s="169"/>
      <c r="AC30" s="169"/>
      <c r="AD30" s="169"/>
      <c r="AE30" s="170"/>
      <c r="AF30" s="171"/>
      <c r="AG30" s="171"/>
      <c r="AH30" s="171"/>
      <c r="AI30" s="171"/>
      <c r="AJ30" s="171"/>
      <c r="AK30" s="171"/>
      <c r="AL30" s="171"/>
      <c r="AM30" s="171"/>
      <c r="AN30" s="171"/>
      <c r="AO30" s="171"/>
      <c r="AP30" s="171"/>
      <c r="AQ30" s="171"/>
      <c r="AR30" s="171"/>
      <c r="AS30" s="171"/>
      <c r="AT30" s="171"/>
    </row>
    <row r="31" spans="1:46" x14ac:dyDescent="0.2">
      <c r="A31" s="168"/>
      <c r="B31" s="169"/>
      <c r="C31" s="169"/>
      <c r="D31" s="169"/>
      <c r="E31" s="169"/>
      <c r="F31" s="169"/>
      <c r="G31" s="169"/>
      <c r="H31" s="169"/>
      <c r="I31" s="169"/>
      <c r="J31" s="169"/>
      <c r="K31" s="169"/>
      <c r="L31" s="169"/>
      <c r="M31" s="169"/>
      <c r="N31" s="169"/>
      <c r="O31" s="169"/>
      <c r="P31" s="169"/>
      <c r="Q31" s="169"/>
      <c r="R31" s="169"/>
      <c r="S31" s="169"/>
      <c r="T31" s="169"/>
      <c r="U31" s="169"/>
      <c r="V31" s="169"/>
      <c r="W31" s="169"/>
      <c r="X31" s="169"/>
      <c r="Y31" s="169"/>
      <c r="Z31" s="169"/>
      <c r="AA31" s="169"/>
      <c r="AB31" s="169"/>
      <c r="AC31" s="169"/>
      <c r="AD31" s="169"/>
      <c r="AE31" s="170"/>
      <c r="AF31" s="171"/>
      <c r="AG31" s="171"/>
      <c r="AH31" s="171"/>
      <c r="AI31" s="171"/>
      <c r="AJ31" s="171"/>
      <c r="AK31" s="171"/>
      <c r="AL31" s="171"/>
      <c r="AM31" s="171"/>
      <c r="AN31" s="171"/>
      <c r="AO31" s="171"/>
      <c r="AP31" s="171"/>
      <c r="AQ31" s="171"/>
      <c r="AR31" s="171"/>
      <c r="AS31" s="171"/>
      <c r="AT31" s="171"/>
    </row>
    <row r="32" spans="1:46" x14ac:dyDescent="0.2">
      <c r="A32" s="168"/>
      <c r="B32" s="169"/>
      <c r="C32" s="169"/>
      <c r="D32" s="169"/>
      <c r="E32" s="169"/>
      <c r="F32" s="169"/>
      <c r="G32" s="169"/>
      <c r="H32" s="169"/>
      <c r="I32" s="169"/>
      <c r="J32" s="169"/>
      <c r="K32" s="169"/>
      <c r="L32" s="169"/>
      <c r="M32" s="169"/>
      <c r="N32" s="169"/>
      <c r="O32" s="169"/>
      <c r="P32" s="169"/>
      <c r="Q32" s="169"/>
      <c r="R32" s="169"/>
      <c r="S32" s="169"/>
      <c r="T32" s="169"/>
      <c r="U32" s="169"/>
      <c r="V32" s="169"/>
      <c r="W32" s="169"/>
      <c r="X32" s="169"/>
      <c r="Y32" s="169"/>
      <c r="Z32" s="169"/>
      <c r="AA32" s="169"/>
      <c r="AB32" s="169"/>
      <c r="AC32" s="169"/>
      <c r="AD32" s="169"/>
      <c r="AE32" s="170"/>
      <c r="AF32" s="171"/>
      <c r="AG32" s="171"/>
      <c r="AH32" s="171"/>
      <c r="AI32" s="171"/>
      <c r="AJ32" s="171"/>
      <c r="AK32" s="171"/>
      <c r="AL32" s="171"/>
      <c r="AM32" s="171"/>
      <c r="AN32" s="171"/>
      <c r="AO32" s="171"/>
      <c r="AP32" s="171"/>
      <c r="AQ32" s="171"/>
      <c r="AR32" s="171"/>
      <c r="AS32" s="171"/>
      <c r="AT32" s="171"/>
    </row>
    <row r="33" spans="1:46" x14ac:dyDescent="0.2">
      <c r="A33" s="168"/>
      <c r="B33" s="169"/>
      <c r="C33" s="169"/>
      <c r="D33" s="169"/>
      <c r="E33" s="169"/>
      <c r="F33" s="169"/>
      <c r="G33" s="169"/>
      <c r="H33" s="169"/>
      <c r="I33" s="169"/>
      <c r="J33" s="169"/>
      <c r="K33" s="169"/>
      <c r="L33" s="169"/>
      <c r="M33" s="169"/>
      <c r="N33" s="169"/>
      <c r="O33" s="169"/>
      <c r="P33" s="169"/>
      <c r="Q33" s="169"/>
      <c r="R33" s="169"/>
      <c r="S33" s="169"/>
      <c r="T33" s="169"/>
      <c r="U33" s="169"/>
      <c r="V33" s="169"/>
      <c r="W33" s="169"/>
      <c r="X33" s="169"/>
      <c r="Y33" s="169"/>
      <c r="Z33" s="169"/>
      <c r="AA33" s="169"/>
      <c r="AB33" s="169"/>
      <c r="AC33" s="169"/>
      <c r="AD33" s="169"/>
      <c r="AE33" s="170"/>
      <c r="AF33" s="171"/>
      <c r="AG33" s="171"/>
      <c r="AH33" s="171"/>
      <c r="AI33" s="171"/>
      <c r="AJ33" s="171"/>
      <c r="AK33" s="171"/>
      <c r="AL33" s="171"/>
      <c r="AM33" s="171"/>
      <c r="AN33" s="171"/>
      <c r="AO33" s="171"/>
      <c r="AP33" s="171"/>
      <c r="AQ33" s="171"/>
      <c r="AR33" s="171"/>
      <c r="AS33" s="171"/>
      <c r="AT33" s="171"/>
    </row>
    <row r="34" spans="1:46" ht="15" thickBot="1" x14ac:dyDescent="0.25">
      <c r="A34" s="172"/>
      <c r="B34" s="173"/>
      <c r="C34" s="173"/>
      <c r="D34" s="173"/>
      <c r="E34" s="173"/>
      <c r="F34" s="173"/>
      <c r="G34" s="173"/>
      <c r="H34" s="173"/>
      <c r="I34" s="173"/>
      <c r="J34" s="173"/>
      <c r="K34" s="173"/>
      <c r="L34" s="173"/>
      <c r="M34" s="173"/>
      <c r="N34" s="173"/>
      <c r="O34" s="173"/>
      <c r="P34" s="173"/>
      <c r="Q34" s="173"/>
      <c r="R34" s="173"/>
      <c r="S34" s="173"/>
      <c r="T34" s="173"/>
      <c r="U34" s="173"/>
      <c r="V34" s="173"/>
      <c r="W34" s="173"/>
      <c r="X34" s="173"/>
      <c r="Y34" s="173"/>
      <c r="Z34" s="173"/>
      <c r="AA34" s="173"/>
      <c r="AB34" s="173"/>
      <c r="AC34" s="173"/>
      <c r="AD34" s="173"/>
      <c r="AE34" s="174"/>
      <c r="AF34" s="171"/>
      <c r="AG34" s="171"/>
      <c r="AH34" s="171"/>
      <c r="AI34" s="171"/>
      <c r="AJ34" s="171"/>
      <c r="AK34" s="171"/>
      <c r="AL34" s="171"/>
      <c r="AM34" s="171"/>
      <c r="AN34" s="171"/>
      <c r="AO34" s="171"/>
      <c r="AP34" s="171"/>
      <c r="AQ34" s="171"/>
      <c r="AR34" s="171"/>
      <c r="AS34" s="171"/>
      <c r="AT34" s="171"/>
    </row>
    <row r="35" spans="1:46" x14ac:dyDescent="0.2">
      <c r="A35" s="171"/>
      <c r="B35" s="171"/>
      <c r="C35" s="171"/>
      <c r="D35" s="171"/>
      <c r="E35" s="171"/>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1"/>
      <c r="AE35" s="171"/>
      <c r="AF35" s="171"/>
      <c r="AG35" s="171"/>
      <c r="AH35" s="171"/>
      <c r="AI35" s="171"/>
      <c r="AJ35" s="171"/>
      <c r="AK35" s="171"/>
      <c r="AL35" s="171"/>
      <c r="AM35" s="171"/>
      <c r="AN35" s="171"/>
      <c r="AO35" s="171"/>
      <c r="AP35" s="171"/>
      <c r="AQ35" s="171"/>
      <c r="AR35" s="171"/>
      <c r="AS35" s="171"/>
      <c r="AT35" s="171"/>
    </row>
    <row r="36" spans="1:46" x14ac:dyDescent="0.2">
      <c r="A36" s="171"/>
      <c r="B36" s="171"/>
      <c r="C36" s="171"/>
      <c r="D36" s="171"/>
      <c r="E36" s="171"/>
      <c r="F36" s="171"/>
      <c r="G36" s="171"/>
      <c r="H36" s="171"/>
      <c r="I36" s="171"/>
      <c r="J36" s="171"/>
      <c r="K36" s="171"/>
      <c r="L36" s="171"/>
      <c r="M36" s="171"/>
      <c r="N36" s="171"/>
      <c r="O36" s="171"/>
      <c r="P36" s="171"/>
      <c r="Q36" s="171"/>
      <c r="R36" s="171"/>
      <c r="S36" s="171"/>
      <c r="T36" s="171"/>
      <c r="U36" s="171"/>
      <c r="V36" s="171"/>
      <c r="W36" s="171"/>
      <c r="X36" s="171"/>
      <c r="Y36" s="171"/>
      <c r="Z36" s="171"/>
      <c r="AA36" s="171"/>
      <c r="AB36" s="171"/>
      <c r="AC36" s="171"/>
      <c r="AD36" s="171"/>
      <c r="AE36" s="171"/>
      <c r="AF36" s="171"/>
      <c r="AG36" s="171"/>
      <c r="AH36" s="171"/>
      <c r="AI36" s="171"/>
      <c r="AJ36" s="171"/>
      <c r="AK36" s="171"/>
      <c r="AL36" s="171"/>
      <c r="AM36" s="171"/>
      <c r="AN36" s="171"/>
      <c r="AO36" s="171"/>
      <c r="AP36" s="171"/>
      <c r="AQ36" s="171"/>
      <c r="AR36" s="171"/>
      <c r="AS36" s="171"/>
      <c r="AT36" s="171"/>
    </row>
    <row r="37" spans="1:46" x14ac:dyDescent="0.2">
      <c r="A37" s="171"/>
      <c r="B37" s="171"/>
      <c r="C37" s="171"/>
      <c r="D37" s="171"/>
      <c r="E37" s="171"/>
      <c r="F37" s="171"/>
      <c r="G37" s="171"/>
      <c r="H37" s="171"/>
      <c r="I37" s="171"/>
      <c r="J37" s="171"/>
      <c r="K37" s="171"/>
      <c r="L37" s="171"/>
      <c r="M37" s="171"/>
      <c r="N37" s="171"/>
      <c r="O37" s="171"/>
      <c r="P37" s="171"/>
      <c r="Q37" s="171"/>
      <c r="R37" s="171"/>
      <c r="S37" s="171"/>
      <c r="T37" s="171"/>
      <c r="U37" s="171"/>
      <c r="V37" s="171"/>
      <c r="W37" s="171"/>
      <c r="X37" s="171"/>
      <c r="Y37" s="171"/>
      <c r="Z37" s="171"/>
      <c r="AA37" s="171"/>
      <c r="AB37" s="171"/>
      <c r="AC37" s="171"/>
      <c r="AD37" s="171"/>
      <c r="AE37" s="171"/>
      <c r="AF37" s="171"/>
      <c r="AG37" s="171"/>
      <c r="AH37" s="171"/>
      <c r="AI37" s="171"/>
      <c r="AJ37" s="171"/>
      <c r="AK37" s="171"/>
      <c r="AL37" s="171"/>
      <c r="AM37" s="171"/>
      <c r="AN37" s="171"/>
      <c r="AO37" s="171"/>
      <c r="AP37" s="171"/>
      <c r="AQ37" s="171"/>
      <c r="AR37" s="171"/>
      <c r="AS37" s="171"/>
      <c r="AT37" s="171"/>
    </row>
    <row r="38" spans="1:46" x14ac:dyDescent="0.2">
      <c r="A38" s="171"/>
      <c r="B38" s="171"/>
      <c r="C38" s="171"/>
      <c r="D38" s="171"/>
      <c r="E38" s="171"/>
      <c r="F38" s="171"/>
      <c r="G38" s="171"/>
      <c r="H38" s="171"/>
      <c r="I38" s="171"/>
      <c r="J38" s="171"/>
      <c r="K38" s="171"/>
      <c r="L38" s="171"/>
      <c r="M38" s="171"/>
      <c r="N38" s="171"/>
      <c r="O38" s="171"/>
      <c r="P38" s="171"/>
      <c r="Q38" s="171"/>
      <c r="R38" s="171"/>
      <c r="S38" s="171"/>
      <c r="T38" s="171"/>
      <c r="U38" s="171"/>
      <c r="V38" s="171"/>
      <c r="W38" s="171"/>
      <c r="X38" s="171"/>
      <c r="Y38" s="171"/>
      <c r="Z38" s="171"/>
      <c r="AA38" s="171"/>
      <c r="AB38" s="171"/>
      <c r="AC38" s="171"/>
      <c r="AD38" s="171"/>
      <c r="AE38" s="171"/>
      <c r="AF38" s="171"/>
      <c r="AG38" s="171"/>
      <c r="AH38" s="171"/>
      <c r="AI38" s="171"/>
      <c r="AJ38" s="171"/>
      <c r="AK38" s="171"/>
      <c r="AL38" s="171"/>
      <c r="AM38" s="171"/>
      <c r="AN38" s="171"/>
      <c r="AO38" s="171"/>
      <c r="AP38" s="171"/>
      <c r="AQ38" s="171"/>
      <c r="AR38" s="171"/>
      <c r="AS38" s="171"/>
      <c r="AT38" s="171"/>
    </row>
    <row r="39" spans="1:46" x14ac:dyDescent="0.2">
      <c r="A39" s="171"/>
      <c r="B39" s="171"/>
      <c r="C39" s="171"/>
      <c r="D39" s="171"/>
      <c r="E39" s="171"/>
      <c r="F39" s="171"/>
      <c r="G39" s="171"/>
      <c r="H39" s="171"/>
      <c r="I39" s="171"/>
      <c r="J39" s="171"/>
      <c r="K39" s="171"/>
      <c r="L39" s="171"/>
      <c r="M39" s="171"/>
      <c r="N39" s="171"/>
      <c r="O39" s="171"/>
      <c r="P39" s="171"/>
      <c r="Q39" s="171"/>
      <c r="R39" s="171"/>
      <c r="S39" s="171"/>
      <c r="T39" s="171"/>
      <c r="U39" s="171"/>
      <c r="V39" s="171"/>
      <c r="W39" s="171"/>
      <c r="X39" s="171"/>
      <c r="Y39" s="171"/>
      <c r="Z39" s="171"/>
      <c r="AA39" s="171"/>
      <c r="AB39" s="171"/>
      <c r="AC39" s="171"/>
      <c r="AD39" s="171"/>
      <c r="AE39" s="171"/>
      <c r="AF39" s="171"/>
      <c r="AG39" s="171"/>
      <c r="AH39" s="171"/>
      <c r="AI39" s="171"/>
      <c r="AJ39" s="171"/>
      <c r="AK39" s="171"/>
      <c r="AL39" s="171"/>
      <c r="AM39" s="171"/>
      <c r="AN39" s="171"/>
      <c r="AO39" s="171"/>
      <c r="AP39" s="171"/>
      <c r="AQ39" s="171"/>
      <c r="AR39" s="171"/>
      <c r="AS39" s="171"/>
      <c r="AT39" s="171"/>
    </row>
    <row r="40" spans="1:46" x14ac:dyDescent="0.2">
      <c r="A40" s="171"/>
      <c r="B40" s="171"/>
      <c r="C40" s="171"/>
      <c r="D40" s="171"/>
      <c r="E40" s="171"/>
      <c r="F40" s="171"/>
      <c r="G40" s="171"/>
      <c r="H40" s="171"/>
      <c r="I40" s="171"/>
      <c r="J40" s="171"/>
      <c r="K40" s="171"/>
      <c r="L40" s="171"/>
      <c r="M40" s="171"/>
      <c r="N40" s="171"/>
      <c r="O40" s="171"/>
      <c r="P40" s="171"/>
      <c r="Q40" s="171"/>
      <c r="R40" s="171"/>
      <c r="S40" s="171"/>
      <c r="T40" s="171"/>
      <c r="U40" s="171"/>
      <c r="V40" s="171"/>
      <c r="W40" s="171"/>
      <c r="X40" s="171"/>
      <c r="Y40" s="171"/>
      <c r="Z40" s="171"/>
      <c r="AA40" s="171"/>
      <c r="AB40" s="171"/>
      <c r="AC40" s="171"/>
      <c r="AD40" s="171"/>
      <c r="AE40" s="171"/>
      <c r="AF40" s="171"/>
      <c r="AG40" s="171"/>
      <c r="AH40" s="171"/>
      <c r="AI40" s="171"/>
      <c r="AJ40" s="171"/>
      <c r="AK40" s="171"/>
      <c r="AL40" s="171"/>
      <c r="AM40" s="171"/>
      <c r="AN40" s="171"/>
      <c r="AO40" s="171"/>
      <c r="AP40" s="171"/>
      <c r="AQ40" s="171"/>
      <c r="AR40" s="171"/>
      <c r="AS40" s="171"/>
      <c r="AT40" s="171"/>
    </row>
    <row r="41" spans="1:46" x14ac:dyDescent="0.2">
      <c r="A41" s="171"/>
      <c r="B41" s="171"/>
      <c r="C41" s="171"/>
      <c r="D41" s="171"/>
      <c r="E41" s="171"/>
      <c r="F41" s="171"/>
      <c r="G41" s="171"/>
      <c r="H41" s="171"/>
      <c r="I41" s="171"/>
      <c r="J41" s="171"/>
      <c r="K41" s="171"/>
      <c r="L41" s="171"/>
      <c r="M41" s="171"/>
      <c r="N41" s="171"/>
      <c r="O41" s="171"/>
      <c r="P41" s="171"/>
      <c r="Q41" s="171"/>
      <c r="R41" s="171"/>
      <c r="S41" s="171"/>
      <c r="T41" s="171"/>
      <c r="U41" s="171"/>
      <c r="V41" s="171"/>
      <c r="W41" s="171"/>
      <c r="X41" s="171"/>
      <c r="Y41" s="171"/>
      <c r="Z41" s="171"/>
      <c r="AA41" s="171"/>
      <c r="AB41" s="171"/>
      <c r="AC41" s="171"/>
      <c r="AD41" s="171"/>
      <c r="AE41" s="171"/>
      <c r="AF41" s="171"/>
      <c r="AG41" s="171"/>
      <c r="AH41" s="171"/>
      <c r="AI41" s="171"/>
      <c r="AJ41" s="171"/>
      <c r="AK41" s="171"/>
      <c r="AL41" s="171"/>
      <c r="AM41" s="171"/>
      <c r="AN41" s="171"/>
      <c r="AO41" s="171"/>
      <c r="AP41" s="171"/>
      <c r="AQ41" s="171"/>
      <c r="AR41" s="171"/>
      <c r="AS41" s="171"/>
      <c r="AT41" s="171"/>
    </row>
    <row r="42" spans="1:46" x14ac:dyDescent="0.2">
      <c r="A42" s="171"/>
      <c r="B42" s="171"/>
      <c r="C42" s="171"/>
      <c r="D42" s="171"/>
      <c r="E42" s="171"/>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71"/>
      <c r="AE42" s="171"/>
      <c r="AF42" s="171"/>
      <c r="AG42" s="171"/>
      <c r="AH42" s="171"/>
      <c r="AI42" s="171"/>
      <c r="AJ42" s="171"/>
      <c r="AK42" s="171"/>
      <c r="AL42" s="171"/>
      <c r="AM42" s="171"/>
      <c r="AN42" s="171"/>
      <c r="AO42" s="171"/>
      <c r="AP42" s="171"/>
      <c r="AQ42" s="171"/>
      <c r="AR42" s="171"/>
      <c r="AS42" s="171"/>
      <c r="AT42" s="171"/>
    </row>
    <row r="43" spans="1:46" x14ac:dyDescent="0.2">
      <c r="A43" s="171"/>
      <c r="B43" s="171"/>
      <c r="C43" s="171"/>
      <c r="D43" s="171"/>
      <c r="E43" s="171"/>
      <c r="F43" s="171"/>
      <c r="G43" s="171"/>
      <c r="H43" s="171"/>
      <c r="I43" s="171"/>
      <c r="J43" s="171"/>
      <c r="K43" s="171"/>
      <c r="L43" s="171"/>
      <c r="M43" s="171"/>
      <c r="N43" s="171"/>
      <c r="O43" s="171"/>
      <c r="P43" s="171"/>
      <c r="Q43" s="171"/>
      <c r="R43" s="171"/>
      <c r="S43" s="171"/>
      <c r="T43" s="171"/>
      <c r="U43" s="171"/>
      <c r="V43" s="171"/>
      <c r="W43" s="171"/>
      <c r="X43" s="171"/>
      <c r="Y43" s="171"/>
      <c r="Z43" s="171"/>
      <c r="AA43" s="171"/>
      <c r="AB43" s="171"/>
      <c r="AC43" s="171"/>
      <c r="AD43" s="171"/>
      <c r="AE43" s="171"/>
      <c r="AF43" s="171"/>
      <c r="AG43" s="171"/>
      <c r="AH43" s="171"/>
      <c r="AI43" s="171"/>
      <c r="AJ43" s="171"/>
      <c r="AK43" s="171"/>
      <c r="AL43" s="171"/>
      <c r="AM43" s="171"/>
      <c r="AN43" s="171"/>
      <c r="AO43" s="171"/>
      <c r="AP43" s="171"/>
      <c r="AQ43" s="171"/>
      <c r="AR43" s="171"/>
      <c r="AS43" s="171"/>
      <c r="AT43" s="171"/>
    </row>
    <row r="44" spans="1:46" x14ac:dyDescent="0.2">
      <c r="A44" s="171"/>
      <c r="B44" s="171"/>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row>
    <row r="45" spans="1:46" x14ac:dyDescent="0.2">
      <c r="A45" s="171"/>
      <c r="B45" s="171"/>
      <c r="C45" s="171"/>
      <c r="D45" s="171"/>
      <c r="E45" s="171"/>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71"/>
      <c r="AE45" s="171"/>
      <c r="AF45" s="171"/>
      <c r="AG45" s="171"/>
      <c r="AH45" s="171"/>
      <c r="AI45" s="171"/>
      <c r="AJ45" s="171"/>
      <c r="AK45" s="171"/>
      <c r="AL45" s="171"/>
      <c r="AM45" s="171"/>
      <c r="AN45" s="171"/>
      <c r="AO45" s="171"/>
      <c r="AP45" s="171"/>
      <c r="AQ45" s="171"/>
      <c r="AR45" s="171"/>
      <c r="AS45" s="171"/>
      <c r="AT45" s="171"/>
    </row>
    <row r="46" spans="1:46" x14ac:dyDescent="0.2">
      <c r="A46" s="171"/>
      <c r="B46" s="171"/>
      <c r="C46" s="171"/>
      <c r="D46" s="171"/>
      <c r="E46" s="171"/>
      <c r="F46" s="171"/>
      <c r="G46" s="171"/>
      <c r="H46" s="171"/>
      <c r="I46" s="171"/>
      <c r="J46" s="171"/>
      <c r="K46" s="171"/>
      <c r="L46" s="171"/>
      <c r="M46" s="171"/>
      <c r="N46" s="171"/>
      <c r="O46" s="171"/>
      <c r="P46" s="171"/>
      <c r="Q46" s="171"/>
      <c r="R46" s="171"/>
      <c r="S46" s="171"/>
      <c r="T46" s="171"/>
      <c r="U46" s="171"/>
      <c r="V46" s="171"/>
      <c r="W46" s="171"/>
      <c r="X46" s="171"/>
      <c r="Y46" s="171"/>
      <c r="Z46" s="171"/>
      <c r="AA46" s="171"/>
      <c r="AB46" s="171"/>
      <c r="AC46" s="171"/>
      <c r="AD46" s="171"/>
      <c r="AE46" s="171"/>
      <c r="AF46" s="171"/>
      <c r="AG46" s="171"/>
      <c r="AH46" s="171"/>
      <c r="AI46" s="171"/>
      <c r="AJ46" s="171"/>
      <c r="AK46" s="171"/>
      <c r="AL46" s="171"/>
      <c r="AM46" s="171"/>
      <c r="AN46" s="171"/>
      <c r="AO46" s="171"/>
      <c r="AP46" s="171"/>
      <c r="AQ46" s="171"/>
      <c r="AR46" s="171"/>
      <c r="AS46" s="171"/>
      <c r="AT46" s="171"/>
    </row>
    <row r="47" spans="1:46" x14ac:dyDescent="0.2">
      <c r="A47" s="171"/>
      <c r="B47" s="171"/>
      <c r="C47" s="171"/>
      <c r="D47" s="171"/>
      <c r="E47" s="171"/>
      <c r="F47" s="171"/>
      <c r="G47" s="171"/>
      <c r="H47" s="171"/>
      <c r="I47" s="171"/>
      <c r="J47" s="171"/>
      <c r="K47" s="171"/>
      <c r="L47" s="171"/>
      <c r="M47" s="171"/>
      <c r="N47" s="171"/>
      <c r="O47" s="171"/>
      <c r="P47" s="171"/>
      <c r="Q47" s="171"/>
      <c r="R47" s="171"/>
      <c r="S47" s="171"/>
      <c r="T47" s="171"/>
      <c r="U47" s="171"/>
      <c r="V47" s="171"/>
      <c r="W47" s="171"/>
      <c r="X47" s="171"/>
      <c r="Y47" s="171"/>
      <c r="Z47" s="171"/>
      <c r="AA47" s="171"/>
      <c r="AB47" s="171"/>
      <c r="AC47" s="171"/>
      <c r="AD47" s="171"/>
      <c r="AE47" s="171"/>
      <c r="AF47" s="171"/>
      <c r="AG47" s="171"/>
      <c r="AH47" s="171"/>
      <c r="AI47" s="171"/>
      <c r="AJ47" s="171"/>
      <c r="AK47" s="171"/>
      <c r="AL47" s="171"/>
      <c r="AM47" s="171"/>
      <c r="AN47" s="171"/>
      <c r="AO47" s="171"/>
      <c r="AP47" s="171"/>
      <c r="AQ47" s="171"/>
      <c r="AR47" s="171"/>
      <c r="AS47" s="171"/>
      <c r="AT47" s="171"/>
    </row>
    <row r="48" spans="1:46" x14ac:dyDescent="0.2">
      <c r="A48" s="171"/>
      <c r="B48" s="171"/>
      <c r="C48" s="171"/>
      <c r="D48" s="171"/>
      <c r="E48" s="171"/>
      <c r="F48" s="171"/>
      <c r="G48" s="171"/>
      <c r="H48" s="171"/>
      <c r="I48" s="171"/>
      <c r="J48" s="171"/>
      <c r="K48" s="171"/>
      <c r="L48" s="171"/>
      <c r="M48" s="171"/>
      <c r="N48" s="171"/>
      <c r="O48" s="171"/>
      <c r="P48" s="171"/>
      <c r="Q48" s="171"/>
      <c r="R48" s="171"/>
      <c r="S48" s="171"/>
      <c r="T48" s="171"/>
      <c r="U48" s="171"/>
      <c r="V48" s="171"/>
      <c r="W48" s="171"/>
      <c r="X48" s="171"/>
      <c r="Y48" s="171"/>
      <c r="Z48" s="171"/>
      <c r="AA48" s="171"/>
      <c r="AB48" s="171"/>
      <c r="AC48" s="171"/>
      <c r="AD48" s="171"/>
      <c r="AE48" s="171"/>
      <c r="AF48" s="171"/>
      <c r="AG48" s="171"/>
      <c r="AH48" s="171"/>
      <c r="AI48" s="171"/>
      <c r="AJ48" s="171"/>
      <c r="AK48" s="171"/>
      <c r="AL48" s="171"/>
      <c r="AM48" s="171"/>
      <c r="AN48" s="171"/>
      <c r="AO48" s="171"/>
      <c r="AP48" s="171"/>
      <c r="AQ48" s="171"/>
      <c r="AR48" s="171"/>
      <c r="AS48" s="171"/>
      <c r="AT48" s="171"/>
    </row>
    <row r="49" spans="1:46" x14ac:dyDescent="0.2">
      <c r="A49" s="171"/>
      <c r="B49" s="171"/>
      <c r="C49" s="171"/>
      <c r="D49" s="171"/>
      <c r="E49" s="171"/>
      <c r="F49" s="171"/>
      <c r="G49" s="171"/>
      <c r="H49" s="171"/>
      <c r="I49" s="171"/>
      <c r="J49" s="171"/>
      <c r="K49" s="171"/>
      <c r="L49" s="171"/>
      <c r="M49" s="171"/>
      <c r="N49" s="171"/>
      <c r="O49" s="171"/>
      <c r="P49" s="171"/>
      <c r="Q49" s="171"/>
      <c r="R49" s="171"/>
      <c r="S49" s="171"/>
      <c r="T49" s="171"/>
      <c r="U49" s="171"/>
      <c r="V49" s="171"/>
      <c r="W49" s="171"/>
      <c r="X49" s="171"/>
      <c r="Y49" s="171"/>
      <c r="Z49" s="171"/>
      <c r="AA49" s="171"/>
      <c r="AB49" s="171"/>
      <c r="AC49" s="171"/>
      <c r="AD49" s="171"/>
      <c r="AE49" s="171"/>
      <c r="AF49" s="171"/>
      <c r="AG49" s="171"/>
      <c r="AH49" s="171"/>
      <c r="AI49" s="171"/>
      <c r="AJ49" s="171"/>
      <c r="AK49" s="171"/>
      <c r="AL49" s="171"/>
      <c r="AM49" s="171"/>
      <c r="AN49" s="171"/>
      <c r="AO49" s="171"/>
      <c r="AP49" s="171"/>
      <c r="AQ49" s="171"/>
      <c r="AR49" s="171"/>
      <c r="AS49" s="171"/>
      <c r="AT49" s="171"/>
    </row>
    <row r="50" spans="1:46" x14ac:dyDescent="0.2">
      <c r="A50" s="171"/>
      <c r="B50" s="171"/>
      <c r="C50" s="171"/>
      <c r="D50" s="171"/>
      <c r="E50" s="171"/>
      <c r="F50" s="171"/>
      <c r="G50" s="171"/>
      <c r="H50" s="171"/>
      <c r="I50" s="171"/>
      <c r="J50" s="171"/>
      <c r="K50" s="171"/>
      <c r="L50" s="171"/>
      <c r="M50" s="171"/>
      <c r="N50" s="171"/>
      <c r="O50" s="171"/>
      <c r="P50" s="171"/>
      <c r="Q50" s="171"/>
      <c r="R50" s="171"/>
      <c r="S50" s="171"/>
      <c r="T50" s="171"/>
      <c r="U50" s="171"/>
      <c r="V50" s="171"/>
      <c r="W50" s="171"/>
      <c r="X50" s="171"/>
      <c r="Y50" s="171"/>
      <c r="Z50" s="171"/>
      <c r="AA50" s="171"/>
      <c r="AB50" s="171"/>
      <c r="AC50" s="171"/>
      <c r="AD50" s="171"/>
      <c r="AE50" s="171"/>
      <c r="AF50" s="171"/>
      <c r="AG50" s="171"/>
      <c r="AH50" s="171"/>
      <c r="AI50" s="171"/>
      <c r="AJ50" s="171"/>
      <c r="AK50" s="171"/>
      <c r="AL50" s="171"/>
      <c r="AM50" s="171"/>
      <c r="AN50" s="171"/>
      <c r="AO50" s="171"/>
      <c r="AP50" s="171"/>
      <c r="AQ50" s="171"/>
      <c r="AR50" s="171"/>
      <c r="AS50" s="171"/>
      <c r="AT50" s="171"/>
    </row>
    <row r="51" spans="1:46" x14ac:dyDescent="0.2">
      <c r="A51" s="171"/>
      <c r="B51" s="171"/>
      <c r="C51" s="171"/>
      <c r="D51" s="171"/>
      <c r="E51" s="171"/>
      <c r="F51" s="171"/>
      <c r="G51" s="171"/>
      <c r="H51" s="171"/>
      <c r="I51" s="171"/>
      <c r="J51" s="171"/>
      <c r="K51" s="171"/>
      <c r="L51" s="171"/>
      <c r="M51" s="171"/>
      <c r="N51" s="171"/>
      <c r="O51" s="171"/>
      <c r="P51" s="171"/>
      <c r="Q51" s="171"/>
      <c r="R51" s="171"/>
      <c r="S51" s="171"/>
      <c r="T51" s="171"/>
      <c r="U51" s="171"/>
      <c r="V51" s="171"/>
      <c r="W51" s="171"/>
      <c r="X51" s="171"/>
      <c r="Y51" s="171"/>
      <c r="Z51" s="171"/>
      <c r="AA51" s="171"/>
      <c r="AB51" s="171"/>
      <c r="AC51" s="171"/>
      <c r="AD51" s="171"/>
      <c r="AE51" s="171"/>
      <c r="AF51" s="171"/>
      <c r="AG51" s="171"/>
      <c r="AH51" s="171"/>
      <c r="AI51" s="171"/>
      <c r="AJ51" s="171"/>
      <c r="AK51" s="171"/>
      <c r="AL51" s="171"/>
      <c r="AM51" s="171"/>
      <c r="AN51" s="171"/>
      <c r="AO51" s="171"/>
      <c r="AP51" s="171"/>
      <c r="AQ51" s="171"/>
      <c r="AR51" s="171"/>
      <c r="AS51" s="171"/>
      <c r="AT51" s="171"/>
    </row>
    <row r="52" spans="1:46" x14ac:dyDescent="0.2">
      <c r="A52" s="171"/>
      <c r="B52" s="171"/>
      <c r="C52" s="171"/>
      <c r="D52" s="171"/>
      <c r="E52" s="171"/>
      <c r="F52" s="171"/>
      <c r="G52" s="171"/>
      <c r="H52" s="171"/>
      <c r="I52" s="171"/>
      <c r="J52" s="171"/>
      <c r="K52" s="171"/>
      <c r="L52" s="171"/>
      <c r="M52" s="171"/>
      <c r="N52" s="171"/>
      <c r="O52" s="171"/>
      <c r="P52" s="171"/>
      <c r="Q52" s="171"/>
      <c r="R52" s="171"/>
      <c r="S52" s="171"/>
      <c r="T52" s="171"/>
      <c r="U52" s="171"/>
      <c r="V52" s="171"/>
      <c r="W52" s="171"/>
      <c r="X52" s="171"/>
      <c r="Y52" s="171"/>
      <c r="Z52" s="171"/>
      <c r="AA52" s="171"/>
      <c r="AB52" s="171"/>
      <c r="AC52" s="171"/>
      <c r="AD52" s="171"/>
      <c r="AE52" s="171"/>
      <c r="AF52" s="171"/>
      <c r="AG52" s="171"/>
      <c r="AH52" s="171"/>
      <c r="AI52" s="171"/>
      <c r="AJ52" s="171"/>
      <c r="AK52" s="171"/>
      <c r="AL52" s="171"/>
      <c r="AM52" s="171"/>
      <c r="AN52" s="171"/>
      <c r="AO52" s="171"/>
      <c r="AP52" s="171"/>
      <c r="AQ52" s="171"/>
      <c r="AR52" s="171"/>
      <c r="AS52" s="171"/>
      <c r="AT52" s="171"/>
    </row>
    <row r="53" spans="1:46" x14ac:dyDescent="0.2">
      <c r="A53" s="171"/>
      <c r="B53" s="171"/>
      <c r="C53" s="171"/>
      <c r="D53" s="171"/>
      <c r="E53" s="171"/>
      <c r="F53" s="171"/>
      <c r="G53" s="171"/>
      <c r="H53" s="171"/>
      <c r="I53" s="171"/>
      <c r="J53" s="171"/>
      <c r="K53" s="171"/>
      <c r="L53" s="171"/>
      <c r="M53" s="171"/>
      <c r="N53" s="171"/>
      <c r="O53" s="171"/>
      <c r="P53" s="171"/>
      <c r="Q53" s="171"/>
      <c r="R53" s="171"/>
      <c r="S53" s="171"/>
      <c r="T53" s="171"/>
      <c r="U53" s="171"/>
      <c r="V53" s="171"/>
      <c r="W53" s="171"/>
      <c r="X53" s="171"/>
      <c r="Y53" s="171"/>
      <c r="Z53" s="171"/>
      <c r="AA53" s="171"/>
      <c r="AB53" s="171"/>
      <c r="AC53" s="171"/>
      <c r="AD53" s="171"/>
      <c r="AE53" s="171"/>
      <c r="AF53" s="171"/>
      <c r="AG53" s="171"/>
      <c r="AH53" s="171"/>
      <c r="AI53" s="171"/>
      <c r="AJ53" s="171"/>
      <c r="AK53" s="171"/>
      <c r="AL53" s="171"/>
      <c r="AM53" s="171"/>
      <c r="AN53" s="171"/>
      <c r="AO53" s="171"/>
      <c r="AP53" s="171"/>
      <c r="AQ53" s="171"/>
      <c r="AR53" s="171"/>
      <c r="AS53" s="171"/>
      <c r="AT53" s="171"/>
    </row>
    <row r="54" spans="1:46" x14ac:dyDescent="0.2">
      <c r="A54" s="171"/>
      <c r="B54" s="171"/>
      <c r="C54" s="171"/>
      <c r="D54" s="171"/>
      <c r="E54" s="171"/>
      <c r="F54" s="171"/>
      <c r="G54" s="171"/>
      <c r="H54" s="171"/>
      <c r="I54" s="171"/>
      <c r="J54" s="171"/>
      <c r="K54" s="171"/>
      <c r="L54" s="171"/>
      <c r="M54" s="171"/>
      <c r="N54" s="171"/>
      <c r="O54" s="171"/>
      <c r="P54" s="171"/>
      <c r="Q54" s="171"/>
      <c r="R54" s="171"/>
      <c r="S54" s="171"/>
      <c r="T54" s="171"/>
      <c r="U54" s="171"/>
      <c r="V54" s="171"/>
      <c r="W54" s="171"/>
      <c r="X54" s="171"/>
      <c r="Y54" s="171"/>
      <c r="Z54" s="171"/>
      <c r="AA54" s="171"/>
      <c r="AB54" s="171"/>
      <c r="AC54" s="171"/>
      <c r="AD54" s="171"/>
      <c r="AE54" s="171"/>
      <c r="AF54" s="171"/>
      <c r="AG54" s="171"/>
      <c r="AH54" s="171"/>
      <c r="AI54" s="171"/>
      <c r="AJ54" s="171"/>
      <c r="AK54" s="171"/>
      <c r="AL54" s="171"/>
      <c r="AM54" s="171"/>
      <c r="AN54" s="171"/>
      <c r="AO54" s="171"/>
      <c r="AP54" s="171"/>
      <c r="AQ54" s="171"/>
      <c r="AR54" s="171"/>
      <c r="AS54" s="171"/>
      <c r="AT54" s="171"/>
    </row>
    <row r="55" spans="1:46" x14ac:dyDescent="0.2">
      <c r="A55" s="171"/>
      <c r="B55" s="171"/>
      <c r="C55" s="171"/>
      <c r="D55" s="171"/>
      <c r="E55" s="171"/>
      <c r="F55" s="171"/>
      <c r="G55" s="171"/>
      <c r="H55" s="171"/>
      <c r="I55" s="171"/>
      <c r="J55" s="171"/>
      <c r="K55" s="171"/>
      <c r="L55" s="171"/>
      <c r="M55" s="171"/>
      <c r="N55" s="171"/>
      <c r="O55" s="171"/>
      <c r="P55" s="171"/>
      <c r="Q55" s="171"/>
      <c r="R55" s="171"/>
      <c r="S55" s="171"/>
      <c r="T55" s="171"/>
      <c r="U55" s="171"/>
      <c r="V55" s="171"/>
      <c r="W55" s="171"/>
      <c r="X55" s="171"/>
      <c r="Y55" s="171"/>
      <c r="Z55" s="171"/>
      <c r="AA55" s="171"/>
      <c r="AB55" s="171"/>
      <c r="AC55" s="171"/>
      <c r="AD55" s="171"/>
      <c r="AE55" s="171"/>
      <c r="AF55" s="171"/>
      <c r="AG55" s="171"/>
      <c r="AH55" s="171"/>
      <c r="AI55" s="171"/>
      <c r="AJ55" s="171"/>
      <c r="AK55" s="171"/>
      <c r="AL55" s="171"/>
      <c r="AM55" s="171"/>
      <c r="AN55" s="171"/>
      <c r="AO55" s="171"/>
      <c r="AP55" s="171"/>
      <c r="AQ55" s="171"/>
      <c r="AR55" s="171"/>
      <c r="AS55" s="171"/>
      <c r="AT55" s="171"/>
    </row>
    <row r="56" spans="1:46" x14ac:dyDescent="0.2">
      <c r="A56" s="171"/>
      <c r="B56" s="171"/>
      <c r="C56" s="171"/>
      <c r="D56" s="171"/>
      <c r="E56" s="171"/>
      <c r="F56" s="171"/>
      <c r="G56" s="171"/>
      <c r="H56" s="171"/>
      <c r="I56" s="171"/>
      <c r="J56" s="171"/>
      <c r="K56" s="171"/>
      <c r="L56" s="171"/>
      <c r="M56" s="171"/>
      <c r="N56" s="171"/>
      <c r="O56" s="171"/>
      <c r="P56" s="171"/>
      <c r="Q56" s="171"/>
      <c r="R56" s="171"/>
      <c r="S56" s="171"/>
      <c r="T56" s="171"/>
      <c r="U56" s="171"/>
      <c r="V56" s="171"/>
      <c r="W56" s="171"/>
      <c r="X56" s="171"/>
      <c r="Y56" s="171"/>
      <c r="Z56" s="171"/>
      <c r="AA56" s="171"/>
      <c r="AB56" s="171"/>
      <c r="AC56" s="171"/>
      <c r="AD56" s="171"/>
      <c r="AE56" s="171"/>
      <c r="AF56" s="171"/>
      <c r="AG56" s="171"/>
      <c r="AH56" s="171"/>
      <c r="AI56" s="171"/>
      <c r="AJ56" s="171"/>
      <c r="AK56" s="171"/>
      <c r="AL56" s="171"/>
      <c r="AM56" s="171"/>
      <c r="AN56" s="171"/>
      <c r="AO56" s="171"/>
      <c r="AP56" s="171"/>
      <c r="AQ56" s="171"/>
      <c r="AR56" s="171"/>
      <c r="AS56" s="171"/>
      <c r="AT56" s="171"/>
    </row>
    <row r="57" spans="1:46" x14ac:dyDescent="0.2">
      <c r="A57" s="171"/>
      <c r="B57" s="171"/>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171"/>
      <c r="AL57" s="171"/>
      <c r="AM57" s="171"/>
      <c r="AN57" s="171"/>
      <c r="AO57" s="171"/>
      <c r="AP57" s="171"/>
      <c r="AQ57" s="171"/>
      <c r="AR57" s="171"/>
      <c r="AS57" s="171"/>
      <c r="AT57" s="171"/>
    </row>
    <row r="58" spans="1:46" x14ac:dyDescent="0.2">
      <c r="A58" s="171"/>
      <c r="B58" s="171"/>
      <c r="C58" s="171"/>
      <c r="D58" s="171"/>
      <c r="E58" s="171"/>
      <c r="F58" s="171"/>
      <c r="G58" s="171"/>
      <c r="H58" s="171"/>
      <c r="I58" s="171"/>
      <c r="J58" s="171"/>
      <c r="K58" s="171"/>
      <c r="L58" s="171"/>
      <c r="M58" s="171"/>
      <c r="N58" s="171"/>
      <c r="O58" s="171"/>
      <c r="P58" s="171"/>
      <c r="Q58" s="171"/>
      <c r="R58" s="171"/>
      <c r="S58" s="171"/>
      <c r="T58" s="171"/>
      <c r="U58" s="171"/>
      <c r="V58" s="171"/>
      <c r="W58" s="171"/>
      <c r="X58" s="171"/>
      <c r="Y58" s="171"/>
      <c r="Z58" s="171"/>
      <c r="AA58" s="171"/>
      <c r="AB58" s="171"/>
      <c r="AC58" s="171"/>
      <c r="AD58" s="171"/>
      <c r="AE58" s="171"/>
      <c r="AF58" s="171"/>
      <c r="AG58" s="171"/>
      <c r="AH58" s="171"/>
      <c r="AI58" s="171"/>
      <c r="AJ58" s="171"/>
      <c r="AK58" s="171"/>
      <c r="AL58" s="171"/>
      <c r="AM58" s="171"/>
      <c r="AN58" s="171"/>
      <c r="AO58" s="171"/>
      <c r="AP58" s="171"/>
      <c r="AQ58" s="171"/>
      <c r="AR58" s="171"/>
      <c r="AS58" s="171"/>
      <c r="AT58" s="171"/>
    </row>
    <row r="59" spans="1:46" x14ac:dyDescent="0.2">
      <c r="A59" s="171"/>
      <c r="B59" s="171"/>
      <c r="C59" s="171"/>
      <c r="D59" s="171"/>
      <c r="E59" s="171"/>
      <c r="F59" s="171"/>
      <c r="G59" s="171"/>
      <c r="H59" s="171"/>
      <c r="I59" s="171"/>
      <c r="J59" s="171"/>
      <c r="K59" s="171"/>
      <c r="L59" s="171"/>
      <c r="M59" s="171"/>
      <c r="N59" s="171"/>
      <c r="O59" s="171"/>
      <c r="P59" s="171"/>
      <c r="Q59" s="171"/>
      <c r="R59" s="171"/>
      <c r="S59" s="171"/>
      <c r="T59" s="171"/>
      <c r="U59" s="171"/>
      <c r="V59" s="171"/>
      <c r="W59" s="171"/>
      <c r="X59" s="171"/>
      <c r="Y59" s="171"/>
      <c r="Z59" s="171"/>
      <c r="AA59" s="171"/>
      <c r="AB59" s="171"/>
      <c r="AC59" s="171"/>
      <c r="AD59" s="171"/>
      <c r="AE59" s="171"/>
      <c r="AF59" s="171"/>
      <c r="AG59" s="171"/>
      <c r="AH59" s="171"/>
      <c r="AI59" s="171"/>
      <c r="AJ59" s="171"/>
      <c r="AK59" s="171"/>
      <c r="AL59" s="171"/>
      <c r="AM59" s="171"/>
      <c r="AN59" s="171"/>
      <c r="AO59" s="171"/>
      <c r="AP59" s="171"/>
      <c r="AQ59" s="171"/>
      <c r="AR59" s="171"/>
      <c r="AS59" s="171"/>
      <c r="AT59" s="171"/>
    </row>
    <row r="60" spans="1:46" x14ac:dyDescent="0.2">
      <c r="A60" s="171"/>
      <c r="B60" s="171"/>
      <c r="C60" s="171"/>
      <c r="D60" s="171"/>
      <c r="E60" s="171"/>
      <c r="F60" s="171"/>
      <c r="G60" s="171"/>
      <c r="H60" s="171"/>
      <c r="I60" s="171"/>
      <c r="J60" s="171"/>
      <c r="K60" s="171"/>
      <c r="L60" s="171"/>
      <c r="M60" s="171"/>
      <c r="N60" s="171"/>
      <c r="O60" s="171"/>
      <c r="P60" s="171"/>
      <c r="Q60" s="171"/>
      <c r="R60" s="171"/>
      <c r="S60" s="171"/>
      <c r="T60" s="171"/>
      <c r="U60" s="171"/>
      <c r="V60" s="171"/>
      <c r="W60" s="171"/>
      <c r="X60" s="171"/>
      <c r="Y60" s="171"/>
      <c r="Z60" s="171"/>
      <c r="AA60" s="171"/>
      <c r="AB60" s="171"/>
      <c r="AC60" s="171"/>
      <c r="AD60" s="171"/>
      <c r="AE60" s="171"/>
      <c r="AF60" s="171"/>
      <c r="AG60" s="171"/>
      <c r="AH60" s="171"/>
      <c r="AI60" s="171"/>
      <c r="AJ60" s="171"/>
      <c r="AK60" s="171"/>
      <c r="AL60" s="171"/>
      <c r="AM60" s="171"/>
      <c r="AN60" s="171"/>
      <c r="AO60" s="171"/>
      <c r="AP60" s="171"/>
      <c r="AQ60" s="171"/>
      <c r="AR60" s="171"/>
      <c r="AS60" s="171"/>
      <c r="AT60" s="171"/>
    </row>
    <row r="61" spans="1:46" x14ac:dyDescent="0.2">
      <c r="A61" s="171"/>
      <c r="B61" s="171"/>
      <c r="C61" s="171"/>
      <c r="D61" s="171"/>
      <c r="E61" s="171"/>
      <c r="F61" s="171"/>
      <c r="G61" s="171"/>
      <c r="H61" s="171"/>
      <c r="I61" s="171"/>
      <c r="J61" s="171"/>
      <c r="K61" s="171"/>
      <c r="L61" s="171"/>
      <c r="M61" s="171"/>
      <c r="N61" s="171"/>
      <c r="O61" s="171"/>
      <c r="P61" s="171"/>
      <c r="Q61" s="171"/>
      <c r="R61" s="171"/>
      <c r="S61" s="171"/>
      <c r="T61" s="171"/>
      <c r="U61" s="171"/>
      <c r="V61" s="171"/>
      <c r="W61" s="171"/>
      <c r="X61" s="171"/>
      <c r="Y61" s="171"/>
      <c r="Z61" s="171"/>
      <c r="AA61" s="171"/>
      <c r="AB61" s="171"/>
      <c r="AC61" s="171"/>
      <c r="AD61" s="171"/>
      <c r="AE61" s="171"/>
      <c r="AF61" s="171"/>
      <c r="AG61" s="171"/>
      <c r="AH61" s="171"/>
      <c r="AI61" s="171"/>
      <c r="AJ61" s="171"/>
      <c r="AK61" s="171"/>
      <c r="AL61" s="171"/>
      <c r="AM61" s="171"/>
      <c r="AN61" s="171"/>
      <c r="AO61" s="171"/>
      <c r="AP61" s="171"/>
      <c r="AQ61" s="171"/>
      <c r="AR61" s="171"/>
      <c r="AS61" s="171"/>
      <c r="AT61" s="171"/>
    </row>
    <row r="62" spans="1:46" x14ac:dyDescent="0.2">
      <c r="A62" s="171"/>
      <c r="B62" s="171"/>
      <c r="C62" s="171"/>
      <c r="D62" s="171"/>
      <c r="E62" s="171"/>
      <c r="F62" s="171"/>
      <c r="G62" s="171"/>
      <c r="H62" s="171"/>
      <c r="I62" s="171"/>
      <c r="J62" s="171"/>
      <c r="K62" s="171"/>
      <c r="L62" s="171"/>
      <c r="M62" s="171"/>
      <c r="N62" s="171"/>
      <c r="O62" s="171"/>
      <c r="P62" s="171"/>
      <c r="Q62" s="171"/>
      <c r="R62" s="171"/>
      <c r="S62" s="171"/>
      <c r="T62" s="171"/>
      <c r="U62" s="171"/>
      <c r="V62" s="171"/>
      <c r="W62" s="171"/>
      <c r="X62" s="171"/>
      <c r="Y62" s="171"/>
      <c r="Z62" s="171"/>
      <c r="AA62" s="171"/>
      <c r="AB62" s="171"/>
      <c r="AC62" s="171"/>
      <c r="AD62" s="171"/>
      <c r="AE62" s="171"/>
      <c r="AF62" s="171"/>
      <c r="AG62" s="171"/>
      <c r="AH62" s="171"/>
      <c r="AI62" s="171"/>
      <c r="AJ62" s="171"/>
      <c r="AK62" s="171"/>
      <c r="AL62" s="171"/>
      <c r="AM62" s="171"/>
      <c r="AN62" s="171"/>
      <c r="AO62" s="171"/>
      <c r="AP62" s="171"/>
      <c r="AQ62" s="171"/>
      <c r="AR62" s="171"/>
      <c r="AS62" s="171"/>
      <c r="AT62" s="171"/>
    </row>
    <row r="63" spans="1:46" x14ac:dyDescent="0.2">
      <c r="A63" s="171"/>
      <c r="B63" s="171"/>
      <c r="C63" s="171"/>
      <c r="D63" s="171"/>
      <c r="E63" s="171"/>
      <c r="F63" s="171"/>
      <c r="G63" s="171"/>
      <c r="H63" s="171"/>
      <c r="I63" s="171"/>
      <c r="J63" s="171"/>
      <c r="K63" s="171"/>
      <c r="L63" s="171"/>
      <c r="M63" s="171"/>
      <c r="N63" s="171"/>
      <c r="O63" s="171"/>
      <c r="P63" s="171"/>
      <c r="Q63" s="171"/>
      <c r="R63" s="171"/>
      <c r="S63" s="171"/>
      <c r="T63" s="171"/>
      <c r="U63" s="171"/>
      <c r="V63" s="171"/>
      <c r="W63" s="171"/>
      <c r="X63" s="171"/>
      <c r="Y63" s="171"/>
      <c r="Z63" s="171"/>
      <c r="AA63" s="171"/>
      <c r="AB63" s="171"/>
      <c r="AC63" s="171"/>
      <c r="AD63" s="171"/>
      <c r="AE63" s="171"/>
    </row>
  </sheetData>
  <sheetProtection sheet="1" objects="1" scenarios="1" selectLockedCells="1"/>
  <mergeCells count="5">
    <mergeCell ref="A1:A5"/>
    <mergeCell ref="B1:U4"/>
    <mergeCell ref="V1:AE4"/>
    <mergeCell ref="B5:O5"/>
    <mergeCell ref="P5:AE5"/>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B1A8F-CA3C-40EB-A7F8-1B89C0D4CA1E}">
  <sheetPr codeName="Sheet5">
    <tabColor theme="8" tint="0.39997558519241921"/>
  </sheetPr>
  <dimension ref="A1:U1220"/>
  <sheetViews>
    <sheetView workbookViewId="0">
      <pane ySplit="6" topLeftCell="A7" activePane="bottomLeft" state="frozen"/>
      <selection pane="bottomLeft" activeCell="B1" sqref="B1:B5"/>
    </sheetView>
  </sheetViews>
  <sheetFormatPr defaultRowHeight="15" x14ac:dyDescent="0.25"/>
  <cols>
    <col min="1" max="1" width="9.140625" hidden="1" customWidth="1"/>
    <col min="2" max="2" width="11.28515625" customWidth="1"/>
    <col min="3" max="3" width="7.140625" customWidth="1"/>
    <col min="4" max="4" width="14.85546875" bestFit="1" customWidth="1"/>
    <col min="5" max="5" width="26.42578125" customWidth="1"/>
    <col min="6" max="6" width="28.28515625" customWidth="1"/>
    <col min="7" max="7" width="30.7109375" customWidth="1"/>
    <col min="8" max="8" width="21.42578125" customWidth="1"/>
    <col min="9" max="9" width="26.85546875" customWidth="1"/>
    <col min="10" max="10" width="15.5703125" customWidth="1"/>
    <col min="11" max="11" width="17.42578125" customWidth="1"/>
    <col min="12" max="12" width="17.5703125" customWidth="1"/>
    <col min="13" max="13" width="16" customWidth="1"/>
    <col min="14" max="14" width="17.42578125" customWidth="1"/>
    <col min="15" max="15" width="20.42578125" customWidth="1"/>
    <col min="16" max="16" width="16.28515625" customWidth="1"/>
    <col min="17" max="17" width="21.85546875" hidden="1" customWidth="1"/>
    <col min="18" max="18" width="15.28515625" customWidth="1"/>
    <col min="19" max="19" width="11.5703125" hidden="1" customWidth="1"/>
    <col min="20" max="20" width="14.140625" hidden="1" customWidth="1"/>
    <col min="21" max="21" width="9.140625" hidden="1" customWidth="1"/>
  </cols>
  <sheetData>
    <row r="1" spans="1:20" ht="15" customHeight="1" x14ac:dyDescent="0.25">
      <c r="B1" s="257"/>
      <c r="C1" s="259" t="s">
        <v>165</v>
      </c>
      <c r="D1" s="260"/>
      <c r="E1" s="260"/>
      <c r="F1" s="260"/>
      <c r="G1" s="260"/>
      <c r="H1" s="260"/>
      <c r="I1" s="260"/>
      <c r="J1" s="260"/>
      <c r="K1" s="260"/>
      <c r="L1" s="261"/>
      <c r="M1" s="268" t="s">
        <v>29</v>
      </c>
      <c r="N1" s="269"/>
      <c r="O1" s="269"/>
      <c r="P1" s="269"/>
      <c r="Q1" s="269"/>
      <c r="R1" s="269"/>
      <c r="S1" s="269"/>
      <c r="T1" s="270"/>
    </row>
    <row r="2" spans="1:20" ht="15" customHeight="1" x14ac:dyDescent="0.25">
      <c r="B2" s="258"/>
      <c r="C2" s="262"/>
      <c r="D2" s="263"/>
      <c r="E2" s="263"/>
      <c r="F2" s="263"/>
      <c r="G2" s="263"/>
      <c r="H2" s="263"/>
      <c r="I2" s="263"/>
      <c r="J2" s="263"/>
      <c r="K2" s="263"/>
      <c r="L2" s="264"/>
      <c r="M2" s="271"/>
      <c r="N2" s="272"/>
      <c r="O2" s="272"/>
      <c r="P2" s="272"/>
      <c r="Q2" s="272"/>
      <c r="R2" s="272"/>
      <c r="S2" s="272"/>
      <c r="T2" s="273"/>
    </row>
    <row r="3" spans="1:20" ht="15" customHeight="1" x14ac:dyDescent="0.25">
      <c r="B3" s="258"/>
      <c r="C3" s="262"/>
      <c r="D3" s="263"/>
      <c r="E3" s="263"/>
      <c r="F3" s="263"/>
      <c r="G3" s="263"/>
      <c r="H3" s="263"/>
      <c r="I3" s="263"/>
      <c r="J3" s="263"/>
      <c r="K3" s="263"/>
      <c r="L3" s="264"/>
      <c r="M3" s="271"/>
      <c r="N3" s="272"/>
      <c r="O3" s="272"/>
      <c r="P3" s="272"/>
      <c r="Q3" s="272"/>
      <c r="R3" s="272"/>
      <c r="S3" s="272"/>
      <c r="T3" s="273"/>
    </row>
    <row r="4" spans="1:20" ht="15.75" customHeight="1" thickBot="1" x14ac:dyDescent="0.3">
      <c r="B4" s="258"/>
      <c r="C4" s="265"/>
      <c r="D4" s="266"/>
      <c r="E4" s="266"/>
      <c r="F4" s="266"/>
      <c r="G4" s="266"/>
      <c r="H4" s="266"/>
      <c r="I4" s="266"/>
      <c r="J4" s="266"/>
      <c r="K4" s="266"/>
      <c r="L4" s="267"/>
      <c r="M4" s="274"/>
      <c r="N4" s="275"/>
      <c r="O4" s="275"/>
      <c r="P4" s="275"/>
      <c r="Q4" s="275"/>
      <c r="R4" s="275"/>
      <c r="S4" s="275"/>
      <c r="T4" s="276"/>
    </row>
    <row r="5" spans="1:20" ht="16.5" customHeight="1" thickBot="1" x14ac:dyDescent="0.3">
      <c r="B5" s="258"/>
      <c r="C5" s="277" t="s">
        <v>189</v>
      </c>
      <c r="D5" s="278"/>
      <c r="E5" s="278"/>
      <c r="F5" s="278"/>
      <c r="G5" s="278"/>
      <c r="H5" s="278"/>
      <c r="I5" s="278"/>
      <c r="J5" s="278"/>
      <c r="K5" s="278"/>
      <c r="L5" s="279"/>
      <c r="M5" s="280" t="s">
        <v>176</v>
      </c>
      <c r="N5" s="281"/>
      <c r="O5" s="281"/>
      <c r="P5" s="281"/>
      <c r="Q5" s="281"/>
      <c r="R5" s="281"/>
      <c r="S5" s="281"/>
      <c r="T5" s="282"/>
    </row>
    <row r="6" spans="1:20" x14ac:dyDescent="0.25">
      <c r="B6" t="s">
        <v>69</v>
      </c>
      <c r="C6" t="s">
        <v>70</v>
      </c>
      <c r="D6" t="s">
        <v>71</v>
      </c>
      <c r="E6" t="s">
        <v>79</v>
      </c>
      <c r="F6" t="s">
        <v>72</v>
      </c>
      <c r="G6" t="s">
        <v>80</v>
      </c>
      <c r="H6" t="s">
        <v>73</v>
      </c>
      <c r="I6" t="s">
        <v>74</v>
      </c>
      <c r="J6" t="s">
        <v>137</v>
      </c>
      <c r="K6" t="s">
        <v>75</v>
      </c>
      <c r="L6" t="s">
        <v>76</v>
      </c>
      <c r="M6" t="s">
        <v>138</v>
      </c>
      <c r="N6" t="s">
        <v>77</v>
      </c>
      <c r="O6" t="s">
        <v>78</v>
      </c>
      <c r="P6" t="s">
        <v>139</v>
      </c>
      <c r="Q6" t="s">
        <v>0</v>
      </c>
      <c r="R6" t="s">
        <v>144</v>
      </c>
      <c r="S6" t="s">
        <v>1</v>
      </c>
      <c r="T6" t="s">
        <v>28</v>
      </c>
    </row>
    <row r="7" spans="1:20" x14ac:dyDescent="0.25">
      <c r="A7" t="s">
        <v>190</v>
      </c>
      <c r="B7" t="s">
        <v>191</v>
      </c>
      <c r="C7">
        <v>1995</v>
      </c>
      <c r="D7" t="s">
        <v>141</v>
      </c>
      <c r="E7" t="s">
        <v>119</v>
      </c>
      <c r="F7" t="s">
        <v>67</v>
      </c>
      <c r="G7" t="s">
        <v>124</v>
      </c>
      <c r="H7" t="s">
        <v>129</v>
      </c>
      <c r="I7">
        <v>24</v>
      </c>
      <c r="J7" t="s">
        <v>192</v>
      </c>
      <c r="K7">
        <v>24</v>
      </c>
      <c r="L7" t="s">
        <v>2</v>
      </c>
      <c r="M7" t="s">
        <v>192</v>
      </c>
      <c r="O7" t="s">
        <v>2</v>
      </c>
      <c r="P7" t="s">
        <v>2</v>
      </c>
      <c r="Q7" t="s">
        <v>193</v>
      </c>
      <c r="R7" t="s">
        <v>2</v>
      </c>
    </row>
    <row r="8" spans="1:20" x14ac:dyDescent="0.25">
      <c r="A8" t="s">
        <v>190</v>
      </c>
      <c r="B8" t="s">
        <v>191</v>
      </c>
      <c r="C8">
        <v>1995</v>
      </c>
      <c r="D8" t="s">
        <v>141</v>
      </c>
      <c r="E8" t="s">
        <v>119</v>
      </c>
      <c r="F8" t="s">
        <v>67</v>
      </c>
      <c r="G8" t="s">
        <v>124</v>
      </c>
      <c r="H8" t="s">
        <v>130</v>
      </c>
      <c r="I8">
        <v>69</v>
      </c>
      <c r="J8" t="s">
        <v>192</v>
      </c>
      <c r="K8">
        <v>36</v>
      </c>
      <c r="L8" t="s">
        <v>2</v>
      </c>
      <c r="M8" t="s">
        <v>192</v>
      </c>
      <c r="O8" t="s">
        <v>2</v>
      </c>
      <c r="P8" t="s">
        <v>2</v>
      </c>
      <c r="Q8" t="s">
        <v>193</v>
      </c>
      <c r="R8" t="s">
        <v>2</v>
      </c>
    </row>
    <row r="9" spans="1:20" x14ac:dyDescent="0.25">
      <c r="A9" t="s">
        <v>190</v>
      </c>
      <c r="B9" t="s">
        <v>191</v>
      </c>
      <c r="C9">
        <v>1995</v>
      </c>
      <c r="D9" t="s">
        <v>141</v>
      </c>
      <c r="E9" t="s">
        <v>119</v>
      </c>
      <c r="F9" t="s">
        <v>67</v>
      </c>
      <c r="G9" t="s">
        <v>124</v>
      </c>
      <c r="H9" t="s">
        <v>194</v>
      </c>
      <c r="I9">
        <v>297</v>
      </c>
      <c r="J9" t="s">
        <v>192</v>
      </c>
      <c r="K9">
        <v>291</v>
      </c>
      <c r="L9" t="s">
        <v>2</v>
      </c>
      <c r="M9" t="s">
        <v>192</v>
      </c>
      <c r="O9" t="s">
        <v>2</v>
      </c>
      <c r="P9" t="s">
        <v>2</v>
      </c>
      <c r="Q9" t="s">
        <v>193</v>
      </c>
      <c r="R9" t="s">
        <v>2</v>
      </c>
    </row>
    <row r="10" spans="1:20" x14ac:dyDescent="0.25">
      <c r="A10" t="s">
        <v>190</v>
      </c>
      <c r="B10" t="s">
        <v>191</v>
      </c>
      <c r="C10">
        <v>1995</v>
      </c>
      <c r="D10" t="s">
        <v>141</v>
      </c>
      <c r="E10" t="s">
        <v>119</v>
      </c>
      <c r="F10" t="s">
        <v>67</v>
      </c>
      <c r="G10" t="s">
        <v>124</v>
      </c>
      <c r="H10" t="s">
        <v>195</v>
      </c>
      <c r="I10">
        <v>81</v>
      </c>
      <c r="J10" t="s">
        <v>192</v>
      </c>
      <c r="K10">
        <v>80</v>
      </c>
      <c r="L10" t="s">
        <v>2</v>
      </c>
      <c r="M10" t="s">
        <v>192</v>
      </c>
      <c r="O10" t="s">
        <v>2</v>
      </c>
      <c r="P10" t="s">
        <v>2</v>
      </c>
      <c r="Q10" t="s">
        <v>193</v>
      </c>
      <c r="R10" t="s">
        <v>2</v>
      </c>
    </row>
    <row r="11" spans="1:20" x14ac:dyDescent="0.25">
      <c r="A11" t="s">
        <v>190</v>
      </c>
      <c r="B11" t="s">
        <v>191</v>
      </c>
      <c r="C11">
        <v>1995</v>
      </c>
      <c r="D11" t="s">
        <v>141</v>
      </c>
      <c r="E11" t="s">
        <v>119</v>
      </c>
      <c r="F11" t="s">
        <v>68</v>
      </c>
      <c r="G11" t="s">
        <v>124</v>
      </c>
      <c r="H11" t="s">
        <v>125</v>
      </c>
      <c r="I11">
        <v>21</v>
      </c>
      <c r="J11" t="s">
        <v>192</v>
      </c>
      <c r="K11">
        <v>26</v>
      </c>
      <c r="L11" t="s">
        <v>4</v>
      </c>
      <c r="M11" t="s">
        <v>192</v>
      </c>
      <c r="N11">
        <v>219</v>
      </c>
      <c r="O11" t="s">
        <v>6</v>
      </c>
      <c r="P11" t="s">
        <v>192</v>
      </c>
      <c r="Q11" t="s">
        <v>193</v>
      </c>
      <c r="R11" t="s">
        <v>2</v>
      </c>
    </row>
    <row r="12" spans="1:20" x14ac:dyDescent="0.25">
      <c r="A12" t="s">
        <v>190</v>
      </c>
      <c r="B12" t="s">
        <v>191</v>
      </c>
      <c r="C12">
        <v>1995</v>
      </c>
      <c r="D12" t="s">
        <v>141</v>
      </c>
      <c r="E12" t="s">
        <v>119</v>
      </c>
      <c r="F12" t="s">
        <v>68</v>
      </c>
      <c r="G12" t="s">
        <v>124</v>
      </c>
      <c r="H12" t="s">
        <v>125</v>
      </c>
      <c r="I12">
        <v>180</v>
      </c>
      <c r="J12" t="s">
        <v>192</v>
      </c>
      <c r="K12">
        <v>1699</v>
      </c>
      <c r="L12" t="s">
        <v>4</v>
      </c>
      <c r="M12" t="s">
        <v>192</v>
      </c>
      <c r="N12">
        <v>11502</v>
      </c>
      <c r="O12" t="s">
        <v>6</v>
      </c>
      <c r="P12" t="s">
        <v>192</v>
      </c>
      <c r="Q12" t="s">
        <v>193</v>
      </c>
      <c r="R12" t="s">
        <v>2</v>
      </c>
    </row>
    <row r="13" spans="1:20" x14ac:dyDescent="0.25">
      <c r="A13" t="s">
        <v>190</v>
      </c>
      <c r="B13" t="s">
        <v>191</v>
      </c>
      <c r="C13">
        <v>1995</v>
      </c>
      <c r="D13" t="s">
        <v>141</v>
      </c>
      <c r="E13" t="s">
        <v>119</v>
      </c>
      <c r="F13" t="s">
        <v>68</v>
      </c>
      <c r="G13" t="s">
        <v>124</v>
      </c>
      <c r="H13" t="s">
        <v>126</v>
      </c>
      <c r="I13">
        <v>13</v>
      </c>
      <c r="J13" t="s">
        <v>192</v>
      </c>
      <c r="K13">
        <v>14</v>
      </c>
      <c r="L13" t="s">
        <v>2</v>
      </c>
      <c r="M13" t="s">
        <v>192</v>
      </c>
      <c r="N13">
        <v>112</v>
      </c>
      <c r="O13" t="s">
        <v>6</v>
      </c>
      <c r="P13" t="s">
        <v>192</v>
      </c>
      <c r="Q13" t="s">
        <v>193</v>
      </c>
      <c r="R13" t="s">
        <v>2</v>
      </c>
    </row>
    <row r="14" spans="1:20" x14ac:dyDescent="0.25">
      <c r="A14" t="s">
        <v>190</v>
      </c>
      <c r="B14" t="s">
        <v>191</v>
      </c>
      <c r="C14">
        <v>1995</v>
      </c>
      <c r="D14" t="s">
        <v>141</v>
      </c>
      <c r="E14" t="s">
        <v>119</v>
      </c>
      <c r="F14" t="s">
        <v>68</v>
      </c>
      <c r="G14" t="s">
        <v>124</v>
      </c>
      <c r="H14" t="s">
        <v>126</v>
      </c>
      <c r="I14">
        <v>315</v>
      </c>
      <c r="J14" t="s">
        <v>192</v>
      </c>
      <c r="K14">
        <v>2070</v>
      </c>
      <c r="L14" t="s">
        <v>4</v>
      </c>
      <c r="M14" t="s">
        <v>192</v>
      </c>
      <c r="N14">
        <v>17855</v>
      </c>
      <c r="O14" t="s">
        <v>6</v>
      </c>
      <c r="P14" t="s">
        <v>192</v>
      </c>
      <c r="Q14" t="s">
        <v>193</v>
      </c>
      <c r="R14" t="s">
        <v>2</v>
      </c>
    </row>
    <row r="15" spans="1:20" x14ac:dyDescent="0.25">
      <c r="A15" t="s">
        <v>190</v>
      </c>
      <c r="B15" t="s">
        <v>191</v>
      </c>
      <c r="C15">
        <v>1995</v>
      </c>
      <c r="D15" t="s">
        <v>141</v>
      </c>
      <c r="E15" t="s">
        <v>119</v>
      </c>
      <c r="F15" t="s">
        <v>68</v>
      </c>
      <c r="G15" t="s">
        <v>124</v>
      </c>
      <c r="H15" t="s">
        <v>128</v>
      </c>
      <c r="I15">
        <v>120</v>
      </c>
      <c r="J15" t="s">
        <v>192</v>
      </c>
      <c r="K15">
        <v>187</v>
      </c>
      <c r="L15" t="s">
        <v>2</v>
      </c>
      <c r="M15" t="s">
        <v>192</v>
      </c>
      <c r="O15" t="s">
        <v>2</v>
      </c>
      <c r="P15" t="s">
        <v>2</v>
      </c>
      <c r="Q15" t="s">
        <v>193</v>
      </c>
      <c r="R15" t="s">
        <v>2</v>
      </c>
    </row>
    <row r="16" spans="1:20" x14ac:dyDescent="0.25">
      <c r="A16" t="s">
        <v>190</v>
      </c>
      <c r="B16" t="s">
        <v>191</v>
      </c>
      <c r="C16">
        <v>1995</v>
      </c>
      <c r="D16" t="s">
        <v>141</v>
      </c>
      <c r="E16" t="s">
        <v>119</v>
      </c>
      <c r="F16" t="s">
        <v>68</v>
      </c>
      <c r="G16" t="s">
        <v>124</v>
      </c>
      <c r="H16" t="s">
        <v>128</v>
      </c>
      <c r="I16">
        <v>3941</v>
      </c>
      <c r="J16" t="s">
        <v>192</v>
      </c>
      <c r="K16">
        <v>3055</v>
      </c>
      <c r="L16" t="s">
        <v>2</v>
      </c>
      <c r="M16" t="s">
        <v>192</v>
      </c>
      <c r="N16">
        <v>36544</v>
      </c>
      <c r="O16" t="s">
        <v>6</v>
      </c>
      <c r="P16" t="s">
        <v>192</v>
      </c>
      <c r="Q16" t="s">
        <v>193</v>
      </c>
      <c r="R16" t="s">
        <v>2</v>
      </c>
    </row>
    <row r="17" spans="1:18" x14ac:dyDescent="0.25">
      <c r="A17" t="s">
        <v>190</v>
      </c>
      <c r="B17" t="s">
        <v>191</v>
      </c>
      <c r="C17">
        <v>1995</v>
      </c>
      <c r="D17" t="s">
        <v>141</v>
      </c>
      <c r="E17" t="s">
        <v>119</v>
      </c>
      <c r="F17" t="s">
        <v>68</v>
      </c>
      <c r="G17" t="s">
        <v>124</v>
      </c>
      <c r="H17" t="s">
        <v>128</v>
      </c>
      <c r="I17">
        <v>4168</v>
      </c>
      <c r="J17" t="s">
        <v>192</v>
      </c>
      <c r="K17">
        <v>14151</v>
      </c>
      <c r="L17" t="s">
        <v>4</v>
      </c>
      <c r="M17" t="s">
        <v>192</v>
      </c>
      <c r="N17">
        <v>131562</v>
      </c>
      <c r="O17" t="s">
        <v>6</v>
      </c>
      <c r="P17" t="s">
        <v>192</v>
      </c>
      <c r="Q17" t="s">
        <v>193</v>
      </c>
      <c r="R17" t="s">
        <v>2</v>
      </c>
    </row>
    <row r="18" spans="1:18" x14ac:dyDescent="0.25">
      <c r="A18" t="s">
        <v>190</v>
      </c>
      <c r="B18" t="s">
        <v>191</v>
      </c>
      <c r="C18">
        <v>1995</v>
      </c>
      <c r="D18" t="s">
        <v>141</v>
      </c>
      <c r="E18" t="s">
        <v>119</v>
      </c>
      <c r="F18" t="s">
        <v>68</v>
      </c>
      <c r="G18" t="s">
        <v>124</v>
      </c>
      <c r="H18" t="s">
        <v>129</v>
      </c>
      <c r="I18">
        <v>50</v>
      </c>
      <c r="J18" t="s">
        <v>192</v>
      </c>
      <c r="K18">
        <v>52</v>
      </c>
      <c r="L18" t="s">
        <v>2</v>
      </c>
      <c r="M18" t="s">
        <v>192</v>
      </c>
      <c r="N18">
        <v>333</v>
      </c>
      <c r="O18" t="s">
        <v>6</v>
      </c>
      <c r="P18" t="s">
        <v>192</v>
      </c>
      <c r="Q18" t="s">
        <v>193</v>
      </c>
      <c r="R18" t="s">
        <v>2</v>
      </c>
    </row>
    <row r="19" spans="1:18" x14ac:dyDescent="0.25">
      <c r="A19" t="s">
        <v>190</v>
      </c>
      <c r="B19" t="s">
        <v>191</v>
      </c>
      <c r="C19">
        <v>1995</v>
      </c>
      <c r="D19" t="s">
        <v>141</v>
      </c>
      <c r="E19" t="s">
        <v>119</v>
      </c>
      <c r="F19" t="s">
        <v>68</v>
      </c>
      <c r="G19" t="s">
        <v>124</v>
      </c>
      <c r="H19" t="s">
        <v>129</v>
      </c>
      <c r="I19">
        <v>71</v>
      </c>
      <c r="J19" t="s">
        <v>192</v>
      </c>
      <c r="K19">
        <v>228</v>
      </c>
      <c r="L19" t="s">
        <v>4</v>
      </c>
      <c r="M19" t="s">
        <v>192</v>
      </c>
      <c r="N19">
        <v>1483</v>
      </c>
      <c r="O19" t="s">
        <v>6</v>
      </c>
      <c r="P19" t="s">
        <v>192</v>
      </c>
      <c r="Q19" t="s">
        <v>193</v>
      </c>
      <c r="R19" t="s">
        <v>2</v>
      </c>
    </row>
    <row r="20" spans="1:18" x14ac:dyDescent="0.25">
      <c r="A20" t="s">
        <v>190</v>
      </c>
      <c r="B20" t="s">
        <v>191</v>
      </c>
      <c r="C20">
        <v>1995</v>
      </c>
      <c r="D20" t="s">
        <v>141</v>
      </c>
      <c r="E20" t="s">
        <v>119</v>
      </c>
      <c r="F20" t="s">
        <v>68</v>
      </c>
      <c r="G20" t="s">
        <v>124</v>
      </c>
      <c r="H20" t="s">
        <v>130</v>
      </c>
      <c r="I20">
        <v>26</v>
      </c>
      <c r="J20" t="s">
        <v>192</v>
      </c>
      <c r="K20">
        <v>35</v>
      </c>
      <c r="L20" t="s">
        <v>2</v>
      </c>
      <c r="M20" t="s">
        <v>192</v>
      </c>
      <c r="O20" t="s">
        <v>2</v>
      </c>
      <c r="P20" t="s">
        <v>2</v>
      </c>
      <c r="Q20" t="s">
        <v>193</v>
      </c>
      <c r="R20" t="s">
        <v>2</v>
      </c>
    </row>
    <row r="21" spans="1:18" x14ac:dyDescent="0.25">
      <c r="A21" t="s">
        <v>190</v>
      </c>
      <c r="B21" t="s">
        <v>191</v>
      </c>
      <c r="C21">
        <v>1995</v>
      </c>
      <c r="D21" t="s">
        <v>141</v>
      </c>
      <c r="E21" t="s">
        <v>119</v>
      </c>
      <c r="F21" t="s">
        <v>68</v>
      </c>
      <c r="G21" t="s">
        <v>124</v>
      </c>
      <c r="H21" t="s">
        <v>130</v>
      </c>
      <c r="I21">
        <v>344</v>
      </c>
      <c r="J21" t="s">
        <v>192</v>
      </c>
      <c r="K21">
        <v>271</v>
      </c>
      <c r="L21" t="s">
        <v>2</v>
      </c>
      <c r="M21" t="s">
        <v>192</v>
      </c>
      <c r="N21">
        <v>2152</v>
      </c>
      <c r="O21" t="s">
        <v>6</v>
      </c>
      <c r="P21" t="s">
        <v>192</v>
      </c>
      <c r="Q21" t="s">
        <v>193</v>
      </c>
      <c r="R21" t="s">
        <v>2</v>
      </c>
    </row>
    <row r="22" spans="1:18" x14ac:dyDescent="0.25">
      <c r="A22" t="s">
        <v>190</v>
      </c>
      <c r="B22" t="s">
        <v>191</v>
      </c>
      <c r="C22">
        <v>1995</v>
      </c>
      <c r="D22" t="s">
        <v>141</v>
      </c>
      <c r="E22" t="s">
        <v>119</v>
      </c>
      <c r="F22" t="s">
        <v>68</v>
      </c>
      <c r="G22" t="s">
        <v>124</v>
      </c>
      <c r="H22" t="s">
        <v>130</v>
      </c>
      <c r="I22">
        <v>886</v>
      </c>
      <c r="J22" t="s">
        <v>192</v>
      </c>
      <c r="K22">
        <v>2851</v>
      </c>
      <c r="L22" t="s">
        <v>4</v>
      </c>
      <c r="M22" t="s">
        <v>192</v>
      </c>
      <c r="N22">
        <v>24325</v>
      </c>
      <c r="O22" t="s">
        <v>6</v>
      </c>
      <c r="P22" t="s">
        <v>192</v>
      </c>
      <c r="Q22" t="s">
        <v>193</v>
      </c>
      <c r="R22" t="s">
        <v>2</v>
      </c>
    </row>
    <row r="23" spans="1:18" x14ac:dyDescent="0.25">
      <c r="A23" t="s">
        <v>190</v>
      </c>
      <c r="B23" t="s">
        <v>191</v>
      </c>
      <c r="C23">
        <v>1995</v>
      </c>
      <c r="D23" t="s">
        <v>141</v>
      </c>
      <c r="E23" t="s">
        <v>119</v>
      </c>
      <c r="F23" t="s">
        <v>68</v>
      </c>
      <c r="G23" t="s">
        <v>124</v>
      </c>
      <c r="H23" t="s">
        <v>194</v>
      </c>
      <c r="I23">
        <v>17</v>
      </c>
      <c r="J23" t="s">
        <v>192</v>
      </c>
      <c r="K23">
        <v>42</v>
      </c>
      <c r="L23" t="s">
        <v>2</v>
      </c>
      <c r="M23" t="s">
        <v>192</v>
      </c>
      <c r="O23" t="s">
        <v>2</v>
      </c>
      <c r="P23" t="s">
        <v>2</v>
      </c>
      <c r="Q23" t="s">
        <v>193</v>
      </c>
      <c r="R23" t="s">
        <v>2</v>
      </c>
    </row>
    <row r="24" spans="1:18" x14ac:dyDescent="0.25">
      <c r="A24" t="s">
        <v>190</v>
      </c>
      <c r="B24" t="s">
        <v>191</v>
      </c>
      <c r="C24">
        <v>1995</v>
      </c>
      <c r="D24" t="s">
        <v>141</v>
      </c>
      <c r="E24" t="s">
        <v>119</v>
      </c>
      <c r="F24" t="s">
        <v>68</v>
      </c>
      <c r="G24" t="s">
        <v>124</v>
      </c>
      <c r="H24" t="s">
        <v>194</v>
      </c>
      <c r="I24">
        <v>242</v>
      </c>
      <c r="J24" t="s">
        <v>192</v>
      </c>
      <c r="K24">
        <v>726</v>
      </c>
      <c r="L24" t="s">
        <v>4</v>
      </c>
      <c r="M24" t="s">
        <v>192</v>
      </c>
      <c r="N24">
        <v>4621</v>
      </c>
      <c r="O24" t="s">
        <v>6</v>
      </c>
      <c r="P24" t="s">
        <v>192</v>
      </c>
      <c r="Q24" t="s">
        <v>193</v>
      </c>
      <c r="R24" t="s">
        <v>2</v>
      </c>
    </row>
    <row r="25" spans="1:18" x14ac:dyDescent="0.25">
      <c r="A25" t="s">
        <v>190</v>
      </c>
      <c r="B25" t="s">
        <v>191</v>
      </c>
      <c r="C25">
        <v>1995</v>
      </c>
      <c r="D25" t="s">
        <v>141</v>
      </c>
      <c r="E25" t="s">
        <v>119</v>
      </c>
      <c r="F25" t="s">
        <v>68</v>
      </c>
      <c r="G25" t="s">
        <v>124</v>
      </c>
      <c r="H25" t="s">
        <v>194</v>
      </c>
      <c r="I25">
        <v>280</v>
      </c>
      <c r="J25" t="s">
        <v>192</v>
      </c>
      <c r="K25">
        <v>298</v>
      </c>
      <c r="L25" t="s">
        <v>2</v>
      </c>
      <c r="M25" t="s">
        <v>192</v>
      </c>
      <c r="N25">
        <v>2003</v>
      </c>
      <c r="O25" t="s">
        <v>6</v>
      </c>
      <c r="P25" t="s">
        <v>192</v>
      </c>
      <c r="Q25" t="s">
        <v>193</v>
      </c>
      <c r="R25" t="s">
        <v>2</v>
      </c>
    </row>
    <row r="26" spans="1:18" x14ac:dyDescent="0.25">
      <c r="A26" t="s">
        <v>190</v>
      </c>
      <c r="B26" t="s">
        <v>191</v>
      </c>
      <c r="C26">
        <v>1995</v>
      </c>
      <c r="D26" t="s">
        <v>141</v>
      </c>
      <c r="E26" t="s">
        <v>119</v>
      </c>
      <c r="F26" t="s">
        <v>68</v>
      </c>
      <c r="G26" t="s">
        <v>124</v>
      </c>
      <c r="H26" t="s">
        <v>134</v>
      </c>
      <c r="I26">
        <v>1</v>
      </c>
      <c r="J26" t="s">
        <v>192</v>
      </c>
      <c r="K26">
        <v>6</v>
      </c>
      <c r="L26" t="s">
        <v>4</v>
      </c>
      <c r="M26" t="s">
        <v>192</v>
      </c>
      <c r="N26">
        <v>24</v>
      </c>
      <c r="O26" t="s">
        <v>6</v>
      </c>
      <c r="P26" t="s">
        <v>192</v>
      </c>
      <c r="Q26" t="s">
        <v>193</v>
      </c>
      <c r="R26" t="s">
        <v>2</v>
      </c>
    </row>
    <row r="27" spans="1:18" x14ac:dyDescent="0.25">
      <c r="A27" t="s">
        <v>190</v>
      </c>
      <c r="B27" t="s">
        <v>191</v>
      </c>
      <c r="C27">
        <v>1995</v>
      </c>
      <c r="D27" t="s">
        <v>141</v>
      </c>
      <c r="E27" t="s">
        <v>119</v>
      </c>
      <c r="F27" t="s">
        <v>68</v>
      </c>
      <c r="G27" t="s">
        <v>124</v>
      </c>
      <c r="H27" t="s">
        <v>195</v>
      </c>
      <c r="I27">
        <v>4</v>
      </c>
      <c r="J27" t="s">
        <v>192</v>
      </c>
      <c r="K27">
        <v>7</v>
      </c>
      <c r="L27" t="s">
        <v>2</v>
      </c>
      <c r="M27" t="s">
        <v>192</v>
      </c>
      <c r="O27" t="s">
        <v>2</v>
      </c>
      <c r="P27" t="s">
        <v>2</v>
      </c>
      <c r="Q27" t="s">
        <v>193</v>
      </c>
      <c r="R27" t="s">
        <v>2</v>
      </c>
    </row>
    <row r="28" spans="1:18" x14ac:dyDescent="0.25">
      <c r="A28" t="s">
        <v>190</v>
      </c>
      <c r="B28" t="s">
        <v>191</v>
      </c>
      <c r="C28">
        <v>1995</v>
      </c>
      <c r="D28" t="s">
        <v>141</v>
      </c>
      <c r="E28" t="s">
        <v>119</v>
      </c>
      <c r="F28" t="s">
        <v>68</v>
      </c>
      <c r="G28" t="s">
        <v>124</v>
      </c>
      <c r="H28" t="s">
        <v>195</v>
      </c>
      <c r="I28">
        <v>66</v>
      </c>
      <c r="J28" t="s">
        <v>192</v>
      </c>
      <c r="K28">
        <v>72</v>
      </c>
      <c r="L28" t="s">
        <v>2</v>
      </c>
      <c r="M28" t="s">
        <v>192</v>
      </c>
      <c r="N28">
        <v>571</v>
      </c>
      <c r="O28" t="s">
        <v>6</v>
      </c>
      <c r="P28" t="s">
        <v>192</v>
      </c>
      <c r="Q28" t="s">
        <v>193</v>
      </c>
      <c r="R28" t="s">
        <v>2</v>
      </c>
    </row>
    <row r="29" spans="1:18" x14ac:dyDescent="0.25">
      <c r="A29" t="s">
        <v>190</v>
      </c>
      <c r="B29" t="s">
        <v>191</v>
      </c>
      <c r="C29">
        <v>1995</v>
      </c>
      <c r="D29" t="s">
        <v>141</v>
      </c>
      <c r="E29" t="s">
        <v>119</v>
      </c>
      <c r="F29" t="s">
        <v>68</v>
      </c>
      <c r="G29" t="s">
        <v>124</v>
      </c>
      <c r="H29" t="s">
        <v>195</v>
      </c>
      <c r="I29">
        <v>68</v>
      </c>
      <c r="J29" t="s">
        <v>192</v>
      </c>
      <c r="K29">
        <v>268</v>
      </c>
      <c r="L29" t="s">
        <v>4</v>
      </c>
      <c r="M29" t="s">
        <v>192</v>
      </c>
      <c r="N29">
        <v>2573</v>
      </c>
      <c r="O29" t="s">
        <v>6</v>
      </c>
      <c r="P29" t="s">
        <v>192</v>
      </c>
      <c r="Q29" t="s">
        <v>193</v>
      </c>
      <c r="R29" t="s">
        <v>2</v>
      </c>
    </row>
    <row r="30" spans="1:18" x14ac:dyDescent="0.25">
      <c r="A30" t="s">
        <v>190</v>
      </c>
      <c r="B30" t="s">
        <v>191</v>
      </c>
      <c r="C30">
        <v>1995</v>
      </c>
      <c r="D30" t="s">
        <v>141</v>
      </c>
      <c r="E30" t="s">
        <v>119</v>
      </c>
      <c r="F30" t="s">
        <v>68</v>
      </c>
      <c r="G30" t="s">
        <v>17</v>
      </c>
      <c r="H30" t="s">
        <v>125</v>
      </c>
      <c r="I30">
        <v>619</v>
      </c>
      <c r="J30" t="s">
        <v>192</v>
      </c>
      <c r="K30">
        <v>19003</v>
      </c>
      <c r="L30" t="s">
        <v>4</v>
      </c>
      <c r="M30" t="s">
        <v>192</v>
      </c>
      <c r="N30">
        <v>83302</v>
      </c>
      <c r="O30" t="s">
        <v>6</v>
      </c>
      <c r="P30" t="s">
        <v>192</v>
      </c>
      <c r="Q30" t="s">
        <v>193</v>
      </c>
      <c r="R30" t="s">
        <v>2</v>
      </c>
    </row>
    <row r="31" spans="1:18" x14ac:dyDescent="0.25">
      <c r="A31" t="s">
        <v>190</v>
      </c>
      <c r="B31" t="s">
        <v>191</v>
      </c>
      <c r="C31">
        <v>1995</v>
      </c>
      <c r="D31" t="s">
        <v>141</v>
      </c>
      <c r="E31" t="s">
        <v>119</v>
      </c>
      <c r="F31" t="s">
        <v>68</v>
      </c>
      <c r="G31" t="s">
        <v>17</v>
      </c>
      <c r="H31" t="s">
        <v>126</v>
      </c>
      <c r="I31">
        <v>1</v>
      </c>
      <c r="J31" t="s">
        <v>192</v>
      </c>
      <c r="K31">
        <v>13</v>
      </c>
      <c r="L31" t="s">
        <v>2</v>
      </c>
      <c r="M31" t="s">
        <v>192</v>
      </c>
      <c r="O31" t="s">
        <v>2</v>
      </c>
      <c r="P31" t="s">
        <v>2</v>
      </c>
      <c r="Q31" t="s">
        <v>193</v>
      </c>
      <c r="R31" t="s">
        <v>2</v>
      </c>
    </row>
    <row r="32" spans="1:18" x14ac:dyDescent="0.25">
      <c r="A32" t="s">
        <v>190</v>
      </c>
      <c r="B32" t="s">
        <v>191</v>
      </c>
      <c r="C32">
        <v>1995</v>
      </c>
      <c r="D32" t="s">
        <v>141</v>
      </c>
      <c r="E32" t="s">
        <v>119</v>
      </c>
      <c r="F32" t="s">
        <v>68</v>
      </c>
      <c r="G32" t="s">
        <v>17</v>
      </c>
      <c r="H32" t="s">
        <v>126</v>
      </c>
      <c r="I32">
        <v>492</v>
      </c>
      <c r="J32" t="s">
        <v>192</v>
      </c>
      <c r="K32">
        <v>11905</v>
      </c>
      <c r="L32" t="s">
        <v>4</v>
      </c>
      <c r="M32" t="s">
        <v>192</v>
      </c>
      <c r="N32">
        <v>70388</v>
      </c>
      <c r="O32" t="s">
        <v>6</v>
      </c>
      <c r="P32" t="s">
        <v>192</v>
      </c>
      <c r="Q32" t="s">
        <v>193</v>
      </c>
      <c r="R32" t="s">
        <v>2</v>
      </c>
    </row>
    <row r="33" spans="1:18" x14ac:dyDescent="0.25">
      <c r="A33" t="s">
        <v>190</v>
      </c>
      <c r="B33" t="s">
        <v>191</v>
      </c>
      <c r="C33">
        <v>1995</v>
      </c>
      <c r="D33" t="s">
        <v>141</v>
      </c>
      <c r="E33" t="s">
        <v>119</v>
      </c>
      <c r="F33" t="s">
        <v>68</v>
      </c>
      <c r="G33" t="s">
        <v>17</v>
      </c>
      <c r="H33" t="s">
        <v>128</v>
      </c>
      <c r="I33">
        <v>515</v>
      </c>
      <c r="J33" t="s">
        <v>192</v>
      </c>
      <c r="K33">
        <v>8533</v>
      </c>
      <c r="L33" t="s">
        <v>4</v>
      </c>
      <c r="M33" t="s">
        <v>192</v>
      </c>
      <c r="N33">
        <v>44306</v>
      </c>
      <c r="O33" t="s">
        <v>6</v>
      </c>
      <c r="P33" t="s">
        <v>192</v>
      </c>
      <c r="Q33" t="s">
        <v>193</v>
      </c>
      <c r="R33" t="s">
        <v>2</v>
      </c>
    </row>
    <row r="34" spans="1:18" x14ac:dyDescent="0.25">
      <c r="A34" t="s">
        <v>190</v>
      </c>
      <c r="B34" t="s">
        <v>191</v>
      </c>
      <c r="C34">
        <v>1995</v>
      </c>
      <c r="D34" t="s">
        <v>141</v>
      </c>
      <c r="E34" t="s">
        <v>119</v>
      </c>
      <c r="F34" t="s">
        <v>68</v>
      </c>
      <c r="G34" t="s">
        <v>17</v>
      </c>
      <c r="H34" t="s">
        <v>129</v>
      </c>
      <c r="I34">
        <v>6</v>
      </c>
      <c r="J34" t="s">
        <v>192</v>
      </c>
      <c r="K34">
        <v>74</v>
      </c>
      <c r="L34" t="s">
        <v>4</v>
      </c>
      <c r="M34" t="s">
        <v>192</v>
      </c>
      <c r="N34">
        <v>457</v>
      </c>
      <c r="O34" t="s">
        <v>6</v>
      </c>
      <c r="P34" t="s">
        <v>192</v>
      </c>
      <c r="Q34" t="s">
        <v>193</v>
      </c>
      <c r="R34" t="s">
        <v>2</v>
      </c>
    </row>
    <row r="35" spans="1:18" x14ac:dyDescent="0.25">
      <c r="A35" t="s">
        <v>190</v>
      </c>
      <c r="B35" t="s">
        <v>191</v>
      </c>
      <c r="C35">
        <v>1995</v>
      </c>
      <c r="D35" t="s">
        <v>141</v>
      </c>
      <c r="E35" t="s">
        <v>119</v>
      </c>
      <c r="F35" t="s">
        <v>68</v>
      </c>
      <c r="G35" t="s">
        <v>17</v>
      </c>
      <c r="H35" t="s">
        <v>130</v>
      </c>
      <c r="I35">
        <v>201</v>
      </c>
      <c r="J35" t="s">
        <v>192</v>
      </c>
      <c r="K35">
        <v>4465</v>
      </c>
      <c r="L35" t="s">
        <v>4</v>
      </c>
      <c r="M35" t="s">
        <v>192</v>
      </c>
      <c r="N35">
        <v>21156</v>
      </c>
      <c r="O35" t="s">
        <v>6</v>
      </c>
      <c r="P35" t="s">
        <v>192</v>
      </c>
      <c r="Q35" t="s">
        <v>193</v>
      </c>
      <c r="R35" t="s">
        <v>2</v>
      </c>
    </row>
    <row r="36" spans="1:18" x14ac:dyDescent="0.25">
      <c r="A36" t="s">
        <v>190</v>
      </c>
      <c r="B36" t="s">
        <v>191</v>
      </c>
      <c r="C36">
        <v>1995</v>
      </c>
      <c r="D36" t="s">
        <v>141</v>
      </c>
      <c r="E36" t="s">
        <v>119</v>
      </c>
      <c r="F36" t="s">
        <v>68</v>
      </c>
      <c r="G36" t="s">
        <v>17</v>
      </c>
      <c r="H36" t="s">
        <v>194</v>
      </c>
      <c r="I36">
        <v>17</v>
      </c>
      <c r="J36" t="s">
        <v>192</v>
      </c>
      <c r="K36">
        <v>231</v>
      </c>
      <c r="L36" t="s">
        <v>4</v>
      </c>
      <c r="M36" t="s">
        <v>192</v>
      </c>
      <c r="N36">
        <v>1184</v>
      </c>
      <c r="O36" t="s">
        <v>6</v>
      </c>
      <c r="P36" t="s">
        <v>192</v>
      </c>
      <c r="Q36" t="s">
        <v>193</v>
      </c>
      <c r="R36" t="s">
        <v>2</v>
      </c>
    </row>
    <row r="37" spans="1:18" x14ac:dyDescent="0.25">
      <c r="A37" t="s">
        <v>190</v>
      </c>
      <c r="B37" t="s">
        <v>191</v>
      </c>
      <c r="C37">
        <v>1995</v>
      </c>
      <c r="D37" t="s">
        <v>141</v>
      </c>
      <c r="E37" t="s">
        <v>119</v>
      </c>
      <c r="F37" t="s">
        <v>68</v>
      </c>
      <c r="G37" t="s">
        <v>17</v>
      </c>
      <c r="H37" t="s">
        <v>134</v>
      </c>
      <c r="I37">
        <v>1</v>
      </c>
      <c r="J37" t="s">
        <v>192</v>
      </c>
      <c r="K37">
        <v>10</v>
      </c>
      <c r="L37" t="s">
        <v>4</v>
      </c>
      <c r="M37" t="s">
        <v>192</v>
      </c>
      <c r="N37">
        <v>29</v>
      </c>
      <c r="O37" t="s">
        <v>6</v>
      </c>
      <c r="P37" t="s">
        <v>192</v>
      </c>
      <c r="Q37" t="s">
        <v>193</v>
      </c>
      <c r="R37" t="s">
        <v>2</v>
      </c>
    </row>
    <row r="38" spans="1:18" x14ac:dyDescent="0.25">
      <c r="A38" t="s">
        <v>190</v>
      </c>
      <c r="B38" t="s">
        <v>191</v>
      </c>
      <c r="C38">
        <v>1995</v>
      </c>
      <c r="D38" t="s">
        <v>141</v>
      </c>
      <c r="E38" t="s">
        <v>119</v>
      </c>
      <c r="F38" t="s">
        <v>68</v>
      </c>
      <c r="G38" t="s">
        <v>17</v>
      </c>
      <c r="H38" t="s">
        <v>195</v>
      </c>
      <c r="I38">
        <v>3</v>
      </c>
      <c r="J38" t="s">
        <v>192</v>
      </c>
      <c r="K38">
        <v>39</v>
      </c>
      <c r="L38" t="s">
        <v>4</v>
      </c>
      <c r="M38" t="s">
        <v>192</v>
      </c>
      <c r="N38">
        <v>314</v>
      </c>
      <c r="O38" t="s">
        <v>6</v>
      </c>
      <c r="P38" t="s">
        <v>192</v>
      </c>
      <c r="Q38" t="s">
        <v>193</v>
      </c>
      <c r="R38" t="s">
        <v>2</v>
      </c>
    </row>
    <row r="39" spans="1:18" x14ac:dyDescent="0.25">
      <c r="A39" t="s">
        <v>190</v>
      </c>
      <c r="B39" t="s">
        <v>191</v>
      </c>
      <c r="C39">
        <v>1995</v>
      </c>
      <c r="D39" t="s">
        <v>141</v>
      </c>
      <c r="E39" t="s">
        <v>119</v>
      </c>
      <c r="F39" t="s">
        <v>68</v>
      </c>
      <c r="G39" t="s">
        <v>18</v>
      </c>
      <c r="H39" t="s">
        <v>125</v>
      </c>
      <c r="I39">
        <v>736</v>
      </c>
      <c r="J39" t="s">
        <v>192</v>
      </c>
      <c r="K39">
        <v>46254</v>
      </c>
      <c r="L39" t="s">
        <v>4</v>
      </c>
      <c r="M39" t="s">
        <v>192</v>
      </c>
      <c r="N39">
        <v>180216</v>
      </c>
      <c r="O39" t="s">
        <v>6</v>
      </c>
      <c r="P39" t="s">
        <v>192</v>
      </c>
      <c r="Q39" t="s">
        <v>193</v>
      </c>
      <c r="R39" t="s">
        <v>2</v>
      </c>
    </row>
    <row r="40" spans="1:18" x14ac:dyDescent="0.25">
      <c r="A40" t="s">
        <v>190</v>
      </c>
      <c r="B40" t="s">
        <v>191</v>
      </c>
      <c r="C40">
        <v>1995</v>
      </c>
      <c r="D40" t="s">
        <v>141</v>
      </c>
      <c r="E40" t="s">
        <v>119</v>
      </c>
      <c r="F40" t="s">
        <v>68</v>
      </c>
      <c r="G40" t="s">
        <v>18</v>
      </c>
      <c r="H40" t="s">
        <v>126</v>
      </c>
      <c r="I40">
        <v>298</v>
      </c>
      <c r="J40" t="s">
        <v>192</v>
      </c>
      <c r="K40">
        <v>17640</v>
      </c>
      <c r="L40" t="s">
        <v>4</v>
      </c>
      <c r="M40" t="s">
        <v>192</v>
      </c>
      <c r="N40">
        <v>75653</v>
      </c>
      <c r="O40" t="s">
        <v>6</v>
      </c>
      <c r="P40" t="s">
        <v>192</v>
      </c>
      <c r="Q40" t="s">
        <v>193</v>
      </c>
      <c r="R40" t="s">
        <v>2</v>
      </c>
    </row>
    <row r="41" spans="1:18" x14ac:dyDescent="0.25">
      <c r="A41" t="s">
        <v>190</v>
      </c>
      <c r="B41" t="s">
        <v>191</v>
      </c>
      <c r="C41">
        <v>1995</v>
      </c>
      <c r="D41" t="s">
        <v>141</v>
      </c>
      <c r="E41" t="s">
        <v>119</v>
      </c>
      <c r="F41" t="s">
        <v>68</v>
      </c>
      <c r="G41" t="s">
        <v>18</v>
      </c>
      <c r="H41" t="s">
        <v>128</v>
      </c>
      <c r="I41">
        <v>97</v>
      </c>
      <c r="J41" t="s">
        <v>192</v>
      </c>
      <c r="K41">
        <v>6236</v>
      </c>
      <c r="L41" t="s">
        <v>4</v>
      </c>
      <c r="M41" t="s">
        <v>192</v>
      </c>
      <c r="N41">
        <v>20953</v>
      </c>
      <c r="O41" t="s">
        <v>6</v>
      </c>
      <c r="P41" t="s">
        <v>192</v>
      </c>
      <c r="Q41" t="s">
        <v>193</v>
      </c>
      <c r="R41" t="s">
        <v>2</v>
      </c>
    </row>
    <row r="42" spans="1:18" x14ac:dyDescent="0.25">
      <c r="A42" t="s">
        <v>190</v>
      </c>
      <c r="B42" t="s">
        <v>191</v>
      </c>
      <c r="C42">
        <v>1995</v>
      </c>
      <c r="D42" t="s">
        <v>141</v>
      </c>
      <c r="E42" t="s">
        <v>119</v>
      </c>
      <c r="F42" t="s">
        <v>68</v>
      </c>
      <c r="G42" t="s">
        <v>18</v>
      </c>
      <c r="H42" t="s">
        <v>129</v>
      </c>
      <c r="I42">
        <v>3</v>
      </c>
      <c r="J42" t="s">
        <v>192</v>
      </c>
      <c r="K42">
        <v>188</v>
      </c>
      <c r="L42" t="s">
        <v>4</v>
      </c>
      <c r="M42" t="s">
        <v>192</v>
      </c>
      <c r="N42">
        <v>591</v>
      </c>
      <c r="O42" t="s">
        <v>6</v>
      </c>
      <c r="P42" t="s">
        <v>192</v>
      </c>
      <c r="Q42" t="s">
        <v>193</v>
      </c>
      <c r="R42" t="s">
        <v>2</v>
      </c>
    </row>
    <row r="43" spans="1:18" x14ac:dyDescent="0.25">
      <c r="A43" t="s">
        <v>190</v>
      </c>
      <c r="B43" t="s">
        <v>191</v>
      </c>
      <c r="C43">
        <v>1995</v>
      </c>
      <c r="D43" t="s">
        <v>141</v>
      </c>
      <c r="E43" t="s">
        <v>119</v>
      </c>
      <c r="F43" t="s">
        <v>68</v>
      </c>
      <c r="G43" t="s">
        <v>18</v>
      </c>
      <c r="H43" t="s">
        <v>130</v>
      </c>
      <c r="I43">
        <v>111</v>
      </c>
      <c r="J43" t="s">
        <v>192</v>
      </c>
      <c r="K43">
        <v>8959</v>
      </c>
      <c r="L43" t="s">
        <v>4</v>
      </c>
      <c r="M43" t="s">
        <v>192</v>
      </c>
      <c r="N43">
        <v>25584</v>
      </c>
      <c r="O43" t="s">
        <v>6</v>
      </c>
      <c r="P43" t="s">
        <v>192</v>
      </c>
      <c r="Q43" t="s">
        <v>193</v>
      </c>
      <c r="R43" t="s">
        <v>2</v>
      </c>
    </row>
    <row r="44" spans="1:18" x14ac:dyDescent="0.25">
      <c r="A44" t="s">
        <v>190</v>
      </c>
      <c r="B44" t="s">
        <v>191</v>
      </c>
      <c r="C44">
        <v>1995</v>
      </c>
      <c r="D44" t="s">
        <v>141</v>
      </c>
      <c r="E44" t="s">
        <v>119</v>
      </c>
      <c r="F44" t="s">
        <v>68</v>
      </c>
      <c r="G44" t="s">
        <v>18</v>
      </c>
      <c r="H44" t="s">
        <v>194</v>
      </c>
      <c r="I44">
        <v>5</v>
      </c>
      <c r="J44" t="s">
        <v>192</v>
      </c>
      <c r="K44">
        <v>301</v>
      </c>
      <c r="L44" t="s">
        <v>4</v>
      </c>
      <c r="M44" t="s">
        <v>192</v>
      </c>
      <c r="N44">
        <v>923</v>
      </c>
      <c r="O44" t="s">
        <v>6</v>
      </c>
      <c r="P44" t="s">
        <v>192</v>
      </c>
      <c r="Q44" t="s">
        <v>193</v>
      </c>
      <c r="R44" t="s">
        <v>2</v>
      </c>
    </row>
    <row r="45" spans="1:18" x14ac:dyDescent="0.25">
      <c r="A45" t="s">
        <v>190</v>
      </c>
      <c r="B45" t="s">
        <v>191</v>
      </c>
      <c r="C45">
        <v>1995</v>
      </c>
      <c r="D45" t="s">
        <v>141</v>
      </c>
      <c r="E45" t="s">
        <v>119</v>
      </c>
      <c r="F45" t="s">
        <v>68</v>
      </c>
      <c r="G45" t="s">
        <v>19</v>
      </c>
      <c r="H45" t="s">
        <v>125</v>
      </c>
      <c r="I45">
        <v>381</v>
      </c>
      <c r="J45" t="s">
        <v>192</v>
      </c>
      <c r="K45">
        <v>53861</v>
      </c>
      <c r="L45" t="s">
        <v>4</v>
      </c>
      <c r="M45" t="s">
        <v>192</v>
      </c>
      <c r="N45">
        <v>144468</v>
      </c>
      <c r="O45" t="s">
        <v>6</v>
      </c>
      <c r="P45" t="s">
        <v>192</v>
      </c>
      <c r="Q45" t="s">
        <v>193</v>
      </c>
      <c r="R45" t="s">
        <v>2</v>
      </c>
    </row>
    <row r="46" spans="1:18" x14ac:dyDescent="0.25">
      <c r="A46" t="s">
        <v>190</v>
      </c>
      <c r="B46" t="s">
        <v>191</v>
      </c>
      <c r="C46">
        <v>1995</v>
      </c>
      <c r="D46" t="s">
        <v>141</v>
      </c>
      <c r="E46" t="s">
        <v>119</v>
      </c>
      <c r="F46" t="s">
        <v>68</v>
      </c>
      <c r="G46" t="s">
        <v>19</v>
      </c>
      <c r="H46" t="s">
        <v>126</v>
      </c>
      <c r="I46">
        <v>129</v>
      </c>
      <c r="J46" t="s">
        <v>192</v>
      </c>
      <c r="K46">
        <v>14574</v>
      </c>
      <c r="L46" t="s">
        <v>4</v>
      </c>
      <c r="M46" t="s">
        <v>192</v>
      </c>
      <c r="N46">
        <v>43389</v>
      </c>
      <c r="O46" t="s">
        <v>6</v>
      </c>
      <c r="P46" t="s">
        <v>192</v>
      </c>
      <c r="Q46" t="s">
        <v>193</v>
      </c>
      <c r="R46" t="s">
        <v>2</v>
      </c>
    </row>
    <row r="47" spans="1:18" x14ac:dyDescent="0.25">
      <c r="A47" t="s">
        <v>190</v>
      </c>
      <c r="B47" t="s">
        <v>191</v>
      </c>
      <c r="C47">
        <v>1995</v>
      </c>
      <c r="D47" t="s">
        <v>141</v>
      </c>
      <c r="E47" t="s">
        <v>119</v>
      </c>
      <c r="F47" t="s">
        <v>68</v>
      </c>
      <c r="G47" t="s">
        <v>19</v>
      </c>
      <c r="H47" t="s">
        <v>128</v>
      </c>
      <c r="I47">
        <v>19</v>
      </c>
      <c r="J47" t="s">
        <v>192</v>
      </c>
      <c r="K47">
        <v>2178</v>
      </c>
      <c r="L47" t="s">
        <v>4</v>
      </c>
      <c r="M47" t="s">
        <v>192</v>
      </c>
      <c r="N47">
        <v>5546</v>
      </c>
      <c r="O47" t="s">
        <v>6</v>
      </c>
      <c r="P47" t="s">
        <v>192</v>
      </c>
      <c r="Q47" t="s">
        <v>193</v>
      </c>
      <c r="R47" t="s">
        <v>2</v>
      </c>
    </row>
    <row r="48" spans="1:18" x14ac:dyDescent="0.25">
      <c r="A48" t="s">
        <v>190</v>
      </c>
      <c r="B48" t="s">
        <v>191</v>
      </c>
      <c r="C48">
        <v>1995</v>
      </c>
      <c r="D48" t="s">
        <v>141</v>
      </c>
      <c r="E48" t="s">
        <v>119</v>
      </c>
      <c r="F48" t="s">
        <v>68</v>
      </c>
      <c r="G48" t="s">
        <v>19</v>
      </c>
      <c r="H48" t="s">
        <v>129</v>
      </c>
      <c r="I48">
        <v>1</v>
      </c>
      <c r="J48" t="s">
        <v>192</v>
      </c>
      <c r="K48">
        <v>149</v>
      </c>
      <c r="L48" t="s">
        <v>4</v>
      </c>
      <c r="M48" t="s">
        <v>192</v>
      </c>
      <c r="N48">
        <v>404</v>
      </c>
      <c r="O48" t="s">
        <v>6</v>
      </c>
      <c r="P48" t="s">
        <v>192</v>
      </c>
      <c r="Q48" t="s">
        <v>193</v>
      </c>
      <c r="R48" t="s">
        <v>2</v>
      </c>
    </row>
    <row r="49" spans="1:18" x14ac:dyDescent="0.25">
      <c r="A49" t="s">
        <v>190</v>
      </c>
      <c r="B49" t="s">
        <v>191</v>
      </c>
      <c r="C49">
        <v>1995</v>
      </c>
      <c r="D49" t="s">
        <v>141</v>
      </c>
      <c r="E49" t="s">
        <v>119</v>
      </c>
      <c r="F49" t="s">
        <v>68</v>
      </c>
      <c r="G49" t="s">
        <v>19</v>
      </c>
      <c r="H49" t="s">
        <v>130</v>
      </c>
      <c r="I49">
        <v>142</v>
      </c>
      <c r="J49" t="s">
        <v>192</v>
      </c>
      <c r="K49">
        <v>23362</v>
      </c>
      <c r="L49" t="s">
        <v>4</v>
      </c>
      <c r="M49" t="s">
        <v>192</v>
      </c>
      <c r="N49">
        <v>48468</v>
      </c>
      <c r="O49" t="s">
        <v>6</v>
      </c>
      <c r="P49" t="s">
        <v>192</v>
      </c>
      <c r="Q49" t="s">
        <v>193</v>
      </c>
      <c r="R49" t="s">
        <v>2</v>
      </c>
    </row>
    <row r="50" spans="1:18" x14ac:dyDescent="0.25">
      <c r="A50" t="s">
        <v>190</v>
      </c>
      <c r="B50" t="s">
        <v>191</v>
      </c>
      <c r="C50">
        <v>1995</v>
      </c>
      <c r="D50" t="s">
        <v>141</v>
      </c>
      <c r="E50" t="s">
        <v>119</v>
      </c>
      <c r="F50" t="s">
        <v>68</v>
      </c>
      <c r="G50" t="s">
        <v>19</v>
      </c>
      <c r="H50" t="s">
        <v>194</v>
      </c>
      <c r="I50">
        <v>1</v>
      </c>
      <c r="J50" t="s">
        <v>192</v>
      </c>
      <c r="K50">
        <v>95</v>
      </c>
      <c r="L50" t="s">
        <v>4</v>
      </c>
      <c r="M50" t="s">
        <v>192</v>
      </c>
      <c r="N50">
        <v>294</v>
      </c>
      <c r="O50" t="s">
        <v>6</v>
      </c>
      <c r="P50" t="s">
        <v>192</v>
      </c>
      <c r="Q50" t="s">
        <v>193</v>
      </c>
      <c r="R50" t="s">
        <v>2</v>
      </c>
    </row>
    <row r="51" spans="1:18" x14ac:dyDescent="0.25">
      <c r="A51" t="s">
        <v>190</v>
      </c>
      <c r="B51" t="s">
        <v>191</v>
      </c>
      <c r="C51">
        <v>1995</v>
      </c>
      <c r="D51" t="s">
        <v>141</v>
      </c>
      <c r="E51" t="s">
        <v>119</v>
      </c>
      <c r="F51" t="s">
        <v>68</v>
      </c>
      <c r="G51" t="s">
        <v>19</v>
      </c>
      <c r="H51" t="s">
        <v>134</v>
      </c>
      <c r="I51">
        <v>1</v>
      </c>
      <c r="J51" t="s">
        <v>192</v>
      </c>
      <c r="K51">
        <v>130</v>
      </c>
      <c r="L51" t="s">
        <v>4</v>
      </c>
      <c r="M51" t="s">
        <v>192</v>
      </c>
      <c r="N51">
        <v>368</v>
      </c>
      <c r="O51" t="s">
        <v>6</v>
      </c>
      <c r="P51" t="s">
        <v>192</v>
      </c>
      <c r="Q51" t="s">
        <v>193</v>
      </c>
      <c r="R51" t="s">
        <v>2</v>
      </c>
    </row>
    <row r="52" spans="1:18" x14ac:dyDescent="0.25">
      <c r="A52" t="s">
        <v>190</v>
      </c>
      <c r="B52" t="s">
        <v>191</v>
      </c>
      <c r="C52">
        <v>1995</v>
      </c>
      <c r="D52" t="s">
        <v>141</v>
      </c>
      <c r="E52" t="s">
        <v>119</v>
      </c>
      <c r="F52" t="s">
        <v>68</v>
      </c>
      <c r="G52" t="s">
        <v>20</v>
      </c>
      <c r="H52" t="s">
        <v>125</v>
      </c>
      <c r="I52">
        <v>226</v>
      </c>
      <c r="J52" t="s">
        <v>192</v>
      </c>
      <c r="K52">
        <v>57871</v>
      </c>
      <c r="L52" t="s">
        <v>4</v>
      </c>
      <c r="M52" t="s">
        <v>192</v>
      </c>
      <c r="N52">
        <v>125514</v>
      </c>
      <c r="O52" t="s">
        <v>6</v>
      </c>
      <c r="P52" t="s">
        <v>192</v>
      </c>
      <c r="Q52" t="s">
        <v>193</v>
      </c>
      <c r="R52" t="s">
        <v>2</v>
      </c>
    </row>
    <row r="53" spans="1:18" x14ac:dyDescent="0.25">
      <c r="A53" t="s">
        <v>190</v>
      </c>
      <c r="B53" t="s">
        <v>191</v>
      </c>
      <c r="C53">
        <v>1995</v>
      </c>
      <c r="D53" t="s">
        <v>141</v>
      </c>
      <c r="E53" t="s">
        <v>119</v>
      </c>
      <c r="F53" t="s">
        <v>68</v>
      </c>
      <c r="G53" t="s">
        <v>20</v>
      </c>
      <c r="H53" t="s">
        <v>126</v>
      </c>
      <c r="I53">
        <v>36</v>
      </c>
      <c r="J53" t="s">
        <v>192</v>
      </c>
      <c r="K53">
        <v>5572</v>
      </c>
      <c r="L53" t="s">
        <v>4</v>
      </c>
      <c r="M53" t="s">
        <v>192</v>
      </c>
      <c r="N53">
        <v>19001</v>
      </c>
      <c r="O53" t="s">
        <v>6</v>
      </c>
      <c r="P53" t="s">
        <v>192</v>
      </c>
      <c r="Q53" t="s">
        <v>193</v>
      </c>
      <c r="R53" t="s">
        <v>2</v>
      </c>
    </row>
    <row r="54" spans="1:18" x14ac:dyDescent="0.25">
      <c r="A54" t="s">
        <v>190</v>
      </c>
      <c r="B54" t="s">
        <v>191</v>
      </c>
      <c r="C54">
        <v>1995</v>
      </c>
      <c r="D54" t="s">
        <v>141</v>
      </c>
      <c r="E54" t="s">
        <v>119</v>
      </c>
      <c r="F54" t="s">
        <v>68</v>
      </c>
      <c r="G54" t="s">
        <v>20</v>
      </c>
      <c r="H54" t="s">
        <v>128</v>
      </c>
      <c r="I54">
        <v>1</v>
      </c>
      <c r="J54" t="s">
        <v>192</v>
      </c>
      <c r="K54">
        <v>337</v>
      </c>
      <c r="L54" t="s">
        <v>4</v>
      </c>
      <c r="M54" t="s">
        <v>192</v>
      </c>
      <c r="N54">
        <v>706</v>
      </c>
      <c r="O54" t="s">
        <v>6</v>
      </c>
      <c r="P54" t="s">
        <v>192</v>
      </c>
      <c r="Q54" t="s">
        <v>193</v>
      </c>
      <c r="R54" t="s">
        <v>2</v>
      </c>
    </row>
    <row r="55" spans="1:18" x14ac:dyDescent="0.25">
      <c r="A55" t="s">
        <v>190</v>
      </c>
      <c r="B55" t="s">
        <v>191</v>
      </c>
      <c r="C55">
        <v>1995</v>
      </c>
      <c r="D55" t="s">
        <v>141</v>
      </c>
      <c r="E55" t="s">
        <v>119</v>
      </c>
      <c r="F55" t="s">
        <v>68</v>
      </c>
      <c r="G55" t="s">
        <v>20</v>
      </c>
      <c r="H55" t="s">
        <v>130</v>
      </c>
      <c r="I55">
        <v>87</v>
      </c>
      <c r="J55" t="s">
        <v>192</v>
      </c>
      <c r="K55">
        <v>21029</v>
      </c>
      <c r="L55" t="s">
        <v>4</v>
      </c>
      <c r="M55" t="s">
        <v>192</v>
      </c>
      <c r="N55">
        <v>43857</v>
      </c>
      <c r="O55" t="s">
        <v>6</v>
      </c>
      <c r="P55" t="s">
        <v>192</v>
      </c>
      <c r="Q55" t="s">
        <v>193</v>
      </c>
      <c r="R55" t="s">
        <v>2</v>
      </c>
    </row>
    <row r="56" spans="1:18" x14ac:dyDescent="0.25">
      <c r="A56" t="s">
        <v>190</v>
      </c>
      <c r="B56" t="s">
        <v>191</v>
      </c>
      <c r="C56">
        <v>1995</v>
      </c>
      <c r="D56" t="s">
        <v>141</v>
      </c>
      <c r="E56" t="s">
        <v>119</v>
      </c>
      <c r="F56" t="s">
        <v>68</v>
      </c>
      <c r="G56" t="s">
        <v>21</v>
      </c>
      <c r="H56" t="s">
        <v>125</v>
      </c>
      <c r="I56">
        <v>185</v>
      </c>
      <c r="J56" t="s">
        <v>192</v>
      </c>
      <c r="K56">
        <v>65803</v>
      </c>
      <c r="L56" t="s">
        <v>4</v>
      </c>
      <c r="M56" t="s">
        <v>192</v>
      </c>
      <c r="N56">
        <v>140332</v>
      </c>
      <c r="O56" t="s">
        <v>6</v>
      </c>
      <c r="P56" t="s">
        <v>192</v>
      </c>
      <c r="Q56" t="s">
        <v>193</v>
      </c>
      <c r="R56" t="s">
        <v>2</v>
      </c>
    </row>
    <row r="57" spans="1:18" x14ac:dyDescent="0.25">
      <c r="A57" t="s">
        <v>190</v>
      </c>
      <c r="B57" t="s">
        <v>191</v>
      </c>
      <c r="C57">
        <v>1995</v>
      </c>
      <c r="D57" t="s">
        <v>141</v>
      </c>
      <c r="E57" t="s">
        <v>119</v>
      </c>
      <c r="F57" t="s">
        <v>68</v>
      </c>
      <c r="G57" t="s">
        <v>21</v>
      </c>
      <c r="H57" t="s">
        <v>126</v>
      </c>
      <c r="I57">
        <v>2</v>
      </c>
      <c r="J57" t="s">
        <v>192</v>
      </c>
      <c r="K57">
        <v>348</v>
      </c>
      <c r="L57" t="s">
        <v>4</v>
      </c>
      <c r="M57" t="s">
        <v>192</v>
      </c>
      <c r="N57">
        <v>1104</v>
      </c>
      <c r="O57" t="s">
        <v>6</v>
      </c>
      <c r="P57" t="s">
        <v>192</v>
      </c>
      <c r="Q57" t="s">
        <v>193</v>
      </c>
      <c r="R57" t="s">
        <v>2</v>
      </c>
    </row>
    <row r="58" spans="1:18" x14ac:dyDescent="0.25">
      <c r="A58" t="s">
        <v>190</v>
      </c>
      <c r="B58" t="s">
        <v>191</v>
      </c>
      <c r="C58">
        <v>1995</v>
      </c>
      <c r="D58" t="s">
        <v>141</v>
      </c>
      <c r="E58" t="s">
        <v>119</v>
      </c>
      <c r="F58" t="s">
        <v>68</v>
      </c>
      <c r="G58" t="s">
        <v>21</v>
      </c>
      <c r="H58" t="s">
        <v>128</v>
      </c>
      <c r="I58">
        <v>2</v>
      </c>
      <c r="J58" t="s">
        <v>192</v>
      </c>
      <c r="K58">
        <v>972</v>
      </c>
      <c r="L58" t="s">
        <v>4</v>
      </c>
      <c r="M58" t="s">
        <v>192</v>
      </c>
      <c r="N58">
        <v>1531</v>
      </c>
      <c r="O58" t="s">
        <v>6</v>
      </c>
      <c r="P58" t="s">
        <v>192</v>
      </c>
      <c r="Q58" t="s">
        <v>193</v>
      </c>
      <c r="R58" t="s">
        <v>2</v>
      </c>
    </row>
    <row r="59" spans="1:18" x14ac:dyDescent="0.25">
      <c r="A59" t="s">
        <v>190</v>
      </c>
      <c r="B59" t="s">
        <v>191</v>
      </c>
      <c r="C59">
        <v>1995</v>
      </c>
      <c r="D59" t="s">
        <v>141</v>
      </c>
      <c r="E59" t="s">
        <v>119</v>
      </c>
      <c r="F59" t="s">
        <v>68</v>
      </c>
      <c r="G59" t="s">
        <v>21</v>
      </c>
      <c r="H59" t="s">
        <v>130</v>
      </c>
      <c r="I59">
        <v>29</v>
      </c>
      <c r="J59" t="s">
        <v>192</v>
      </c>
      <c r="K59">
        <v>9505</v>
      </c>
      <c r="L59" t="s">
        <v>4</v>
      </c>
      <c r="M59" t="s">
        <v>192</v>
      </c>
      <c r="N59">
        <v>17280</v>
      </c>
      <c r="O59" t="s">
        <v>6</v>
      </c>
      <c r="P59" t="s">
        <v>192</v>
      </c>
      <c r="Q59" t="s">
        <v>193</v>
      </c>
      <c r="R59" t="s">
        <v>2</v>
      </c>
    </row>
    <row r="60" spans="1:18" x14ac:dyDescent="0.25">
      <c r="A60" t="s">
        <v>190</v>
      </c>
      <c r="B60" t="s">
        <v>191</v>
      </c>
      <c r="C60">
        <v>1995</v>
      </c>
      <c r="D60" t="s">
        <v>141</v>
      </c>
      <c r="E60" t="s">
        <v>119</v>
      </c>
      <c r="F60" t="s">
        <v>68</v>
      </c>
      <c r="G60" t="s">
        <v>27</v>
      </c>
      <c r="H60" t="s">
        <v>125</v>
      </c>
      <c r="I60">
        <v>82</v>
      </c>
      <c r="J60" t="s">
        <v>192</v>
      </c>
      <c r="K60">
        <v>64219</v>
      </c>
      <c r="L60" t="s">
        <v>4</v>
      </c>
      <c r="M60" t="s">
        <v>192</v>
      </c>
      <c r="N60">
        <v>91668</v>
      </c>
      <c r="O60" t="s">
        <v>6</v>
      </c>
      <c r="P60" t="s">
        <v>192</v>
      </c>
      <c r="Q60" t="s">
        <v>193</v>
      </c>
      <c r="R60" t="s">
        <v>2</v>
      </c>
    </row>
    <row r="61" spans="1:18" x14ac:dyDescent="0.25">
      <c r="A61" t="s">
        <v>190</v>
      </c>
      <c r="B61" t="s">
        <v>191</v>
      </c>
      <c r="C61">
        <v>1995</v>
      </c>
      <c r="D61" t="s">
        <v>141</v>
      </c>
      <c r="E61" t="s">
        <v>119</v>
      </c>
      <c r="F61" t="s">
        <v>68</v>
      </c>
      <c r="G61" t="s">
        <v>27</v>
      </c>
      <c r="H61" t="s">
        <v>126</v>
      </c>
      <c r="I61">
        <v>15</v>
      </c>
      <c r="J61" t="s">
        <v>192</v>
      </c>
      <c r="K61">
        <v>14647</v>
      </c>
      <c r="L61" t="s">
        <v>4</v>
      </c>
      <c r="M61" t="s">
        <v>192</v>
      </c>
      <c r="N61">
        <v>23141</v>
      </c>
      <c r="O61" t="s">
        <v>6</v>
      </c>
      <c r="P61" t="s">
        <v>192</v>
      </c>
      <c r="Q61" t="s">
        <v>193</v>
      </c>
      <c r="R61" t="s">
        <v>2</v>
      </c>
    </row>
    <row r="62" spans="1:18" x14ac:dyDescent="0.25">
      <c r="A62" t="s">
        <v>190</v>
      </c>
      <c r="B62" t="s">
        <v>191</v>
      </c>
      <c r="C62">
        <v>1995</v>
      </c>
      <c r="D62" t="s">
        <v>141</v>
      </c>
      <c r="E62" t="s">
        <v>119</v>
      </c>
      <c r="F62" t="s">
        <v>68</v>
      </c>
      <c r="G62" t="s">
        <v>27</v>
      </c>
      <c r="H62" t="s">
        <v>128</v>
      </c>
      <c r="I62">
        <v>2</v>
      </c>
      <c r="J62" t="s">
        <v>192</v>
      </c>
      <c r="K62">
        <v>1830</v>
      </c>
      <c r="L62" t="s">
        <v>4</v>
      </c>
      <c r="M62" t="s">
        <v>192</v>
      </c>
      <c r="N62">
        <v>3635</v>
      </c>
      <c r="O62" t="s">
        <v>6</v>
      </c>
      <c r="P62" t="s">
        <v>192</v>
      </c>
      <c r="Q62" t="s">
        <v>193</v>
      </c>
      <c r="R62" t="s">
        <v>2</v>
      </c>
    </row>
    <row r="63" spans="1:18" x14ac:dyDescent="0.25">
      <c r="A63" t="s">
        <v>190</v>
      </c>
      <c r="B63" t="s">
        <v>191</v>
      </c>
      <c r="C63">
        <v>1995</v>
      </c>
      <c r="D63" t="s">
        <v>141</v>
      </c>
      <c r="E63" t="s">
        <v>119</v>
      </c>
      <c r="F63" t="s">
        <v>68</v>
      </c>
      <c r="G63" t="s">
        <v>27</v>
      </c>
      <c r="H63" t="s">
        <v>130</v>
      </c>
      <c r="I63">
        <v>4</v>
      </c>
      <c r="J63" t="s">
        <v>192</v>
      </c>
      <c r="K63">
        <v>2897</v>
      </c>
      <c r="L63" t="s">
        <v>4</v>
      </c>
      <c r="M63" t="s">
        <v>192</v>
      </c>
      <c r="N63">
        <v>3696</v>
      </c>
      <c r="O63" t="s">
        <v>6</v>
      </c>
      <c r="P63" t="s">
        <v>192</v>
      </c>
      <c r="Q63" t="s">
        <v>193</v>
      </c>
      <c r="R63" t="s">
        <v>2</v>
      </c>
    </row>
    <row r="64" spans="1:18" x14ac:dyDescent="0.25">
      <c r="A64" t="s">
        <v>190</v>
      </c>
      <c r="B64" t="s">
        <v>191</v>
      </c>
      <c r="C64">
        <v>1995</v>
      </c>
      <c r="D64" t="s">
        <v>141</v>
      </c>
      <c r="E64" t="s">
        <v>119</v>
      </c>
      <c r="F64" t="s">
        <v>68</v>
      </c>
      <c r="G64" t="s">
        <v>26</v>
      </c>
      <c r="H64" t="s">
        <v>125</v>
      </c>
      <c r="I64">
        <v>26</v>
      </c>
      <c r="J64" t="s">
        <v>192</v>
      </c>
      <c r="K64">
        <v>36445</v>
      </c>
      <c r="L64" t="s">
        <v>4</v>
      </c>
      <c r="M64" t="s">
        <v>192</v>
      </c>
      <c r="N64">
        <v>38010</v>
      </c>
      <c r="O64" t="s">
        <v>6</v>
      </c>
      <c r="P64" t="s">
        <v>192</v>
      </c>
      <c r="Q64" t="s">
        <v>193</v>
      </c>
      <c r="R64" t="s">
        <v>2</v>
      </c>
    </row>
    <row r="65" spans="1:18" x14ac:dyDescent="0.25">
      <c r="A65" t="s">
        <v>190</v>
      </c>
      <c r="B65" t="s">
        <v>191</v>
      </c>
      <c r="C65">
        <v>1995</v>
      </c>
      <c r="D65" t="s">
        <v>141</v>
      </c>
      <c r="E65" t="s">
        <v>119</v>
      </c>
      <c r="F65" t="s">
        <v>68</v>
      </c>
      <c r="G65" t="s">
        <v>26</v>
      </c>
      <c r="H65" t="s">
        <v>126</v>
      </c>
      <c r="I65">
        <v>20</v>
      </c>
      <c r="J65" t="s">
        <v>192</v>
      </c>
      <c r="K65">
        <v>34740</v>
      </c>
      <c r="L65" t="s">
        <v>4</v>
      </c>
      <c r="M65" t="s">
        <v>192</v>
      </c>
      <c r="N65">
        <v>58428</v>
      </c>
      <c r="O65" t="s">
        <v>6</v>
      </c>
      <c r="P65" t="s">
        <v>192</v>
      </c>
      <c r="Q65" t="s">
        <v>193</v>
      </c>
      <c r="R65" t="s">
        <v>2</v>
      </c>
    </row>
    <row r="66" spans="1:18" x14ac:dyDescent="0.25">
      <c r="A66" t="s">
        <v>190</v>
      </c>
      <c r="B66" t="s">
        <v>191</v>
      </c>
      <c r="C66">
        <v>1995</v>
      </c>
      <c r="D66" t="s">
        <v>141</v>
      </c>
      <c r="E66" t="s">
        <v>119</v>
      </c>
      <c r="F66" t="s">
        <v>68</v>
      </c>
      <c r="G66" t="s">
        <v>26</v>
      </c>
      <c r="H66" t="s">
        <v>128</v>
      </c>
      <c r="I66">
        <v>1</v>
      </c>
      <c r="J66" t="s">
        <v>192</v>
      </c>
      <c r="K66">
        <v>1365</v>
      </c>
      <c r="L66" t="s">
        <v>4</v>
      </c>
      <c r="M66" t="s">
        <v>192</v>
      </c>
      <c r="N66">
        <v>2943</v>
      </c>
      <c r="O66" t="s">
        <v>6</v>
      </c>
      <c r="P66" t="s">
        <v>192</v>
      </c>
      <c r="Q66" t="s">
        <v>193</v>
      </c>
      <c r="R66" t="s">
        <v>2</v>
      </c>
    </row>
    <row r="67" spans="1:18" x14ac:dyDescent="0.25">
      <c r="A67" t="s">
        <v>190</v>
      </c>
      <c r="B67" t="s">
        <v>191</v>
      </c>
      <c r="C67">
        <v>1995</v>
      </c>
      <c r="D67" t="s">
        <v>141</v>
      </c>
      <c r="E67" t="s">
        <v>119</v>
      </c>
      <c r="F67" t="s">
        <v>68</v>
      </c>
      <c r="G67" t="s">
        <v>123</v>
      </c>
      <c r="H67" t="s">
        <v>125</v>
      </c>
      <c r="I67">
        <v>1</v>
      </c>
      <c r="J67" t="s">
        <v>192</v>
      </c>
      <c r="K67">
        <v>2849</v>
      </c>
      <c r="L67" t="s">
        <v>4</v>
      </c>
      <c r="M67" t="s">
        <v>192</v>
      </c>
      <c r="N67">
        <v>2940</v>
      </c>
      <c r="O67" t="s">
        <v>6</v>
      </c>
      <c r="P67" t="s">
        <v>192</v>
      </c>
      <c r="Q67" t="s">
        <v>193</v>
      </c>
      <c r="R67" t="s">
        <v>2</v>
      </c>
    </row>
    <row r="68" spans="1:18" x14ac:dyDescent="0.25">
      <c r="A68" t="s">
        <v>190</v>
      </c>
      <c r="B68" t="s">
        <v>191</v>
      </c>
      <c r="C68">
        <v>1995</v>
      </c>
      <c r="D68" t="s">
        <v>141</v>
      </c>
      <c r="E68" t="s">
        <v>119</v>
      </c>
      <c r="F68" t="s">
        <v>68</v>
      </c>
      <c r="G68" t="s">
        <v>123</v>
      </c>
      <c r="H68" t="s">
        <v>125</v>
      </c>
      <c r="I68">
        <v>8</v>
      </c>
      <c r="J68" t="s">
        <v>192</v>
      </c>
      <c r="K68">
        <v>14946</v>
      </c>
      <c r="L68" t="s">
        <v>4</v>
      </c>
      <c r="M68" t="s">
        <v>192</v>
      </c>
      <c r="N68">
        <v>17308</v>
      </c>
      <c r="O68" t="s">
        <v>6</v>
      </c>
      <c r="P68" t="s">
        <v>192</v>
      </c>
      <c r="Q68" t="s">
        <v>193</v>
      </c>
      <c r="R68" t="s">
        <v>2</v>
      </c>
    </row>
    <row r="69" spans="1:18" x14ac:dyDescent="0.25">
      <c r="A69" t="s">
        <v>190</v>
      </c>
      <c r="B69" t="s">
        <v>191</v>
      </c>
      <c r="C69">
        <v>1995</v>
      </c>
      <c r="D69" t="s">
        <v>141</v>
      </c>
      <c r="E69" t="s">
        <v>119</v>
      </c>
      <c r="F69" t="s">
        <v>68</v>
      </c>
      <c r="G69" t="s">
        <v>123</v>
      </c>
      <c r="H69" t="s">
        <v>126</v>
      </c>
      <c r="I69">
        <v>1</v>
      </c>
      <c r="J69" t="s">
        <v>192</v>
      </c>
      <c r="K69">
        <v>4164</v>
      </c>
      <c r="L69" t="s">
        <v>4</v>
      </c>
      <c r="M69" t="s">
        <v>192</v>
      </c>
      <c r="N69">
        <v>5151</v>
      </c>
      <c r="O69" t="s">
        <v>6</v>
      </c>
      <c r="P69" t="s">
        <v>192</v>
      </c>
      <c r="Q69" t="s">
        <v>193</v>
      </c>
      <c r="R69" t="s">
        <v>2</v>
      </c>
    </row>
    <row r="70" spans="1:18" x14ac:dyDescent="0.25">
      <c r="A70" t="s">
        <v>190</v>
      </c>
      <c r="B70" t="s">
        <v>191</v>
      </c>
      <c r="C70">
        <v>1995</v>
      </c>
      <c r="D70" t="s">
        <v>141</v>
      </c>
      <c r="E70" t="s">
        <v>119</v>
      </c>
      <c r="F70" t="s">
        <v>68</v>
      </c>
      <c r="G70" t="s">
        <v>123</v>
      </c>
      <c r="H70" t="s">
        <v>126</v>
      </c>
      <c r="I70">
        <v>10</v>
      </c>
      <c r="J70" t="s">
        <v>192</v>
      </c>
      <c r="K70">
        <v>21608</v>
      </c>
      <c r="L70" t="s">
        <v>4</v>
      </c>
      <c r="M70" t="s">
        <v>192</v>
      </c>
      <c r="N70">
        <v>32540</v>
      </c>
      <c r="O70" t="s">
        <v>6</v>
      </c>
      <c r="P70" t="s">
        <v>192</v>
      </c>
      <c r="Q70" t="s">
        <v>193</v>
      </c>
      <c r="R70" t="s">
        <v>2</v>
      </c>
    </row>
    <row r="71" spans="1:18" x14ac:dyDescent="0.25">
      <c r="A71" t="s">
        <v>190</v>
      </c>
      <c r="B71" t="s">
        <v>191</v>
      </c>
      <c r="C71">
        <v>1995</v>
      </c>
      <c r="D71" t="s">
        <v>141</v>
      </c>
      <c r="E71" t="s">
        <v>119</v>
      </c>
      <c r="F71" t="s">
        <v>67</v>
      </c>
      <c r="G71" t="s">
        <v>124</v>
      </c>
      <c r="H71" t="s">
        <v>128</v>
      </c>
      <c r="I71">
        <v>2587</v>
      </c>
      <c r="J71" t="s">
        <v>192</v>
      </c>
      <c r="K71">
        <v>1647</v>
      </c>
      <c r="L71" t="s">
        <v>2</v>
      </c>
      <c r="M71" t="s">
        <v>192</v>
      </c>
      <c r="O71" t="s">
        <v>2</v>
      </c>
      <c r="P71" t="s">
        <v>2</v>
      </c>
      <c r="Q71" t="s">
        <v>193</v>
      </c>
      <c r="R71" t="s">
        <v>2</v>
      </c>
    </row>
    <row r="72" spans="1:18" x14ac:dyDescent="0.25">
      <c r="A72" t="s">
        <v>190</v>
      </c>
      <c r="B72" t="s">
        <v>191</v>
      </c>
      <c r="C72">
        <v>1996</v>
      </c>
      <c r="D72" t="s">
        <v>141</v>
      </c>
      <c r="E72" t="s">
        <v>119</v>
      </c>
      <c r="F72" t="s">
        <v>67</v>
      </c>
      <c r="G72" t="s">
        <v>124</v>
      </c>
      <c r="H72" t="s">
        <v>125</v>
      </c>
      <c r="I72">
        <v>1</v>
      </c>
      <c r="J72" t="s">
        <v>192</v>
      </c>
      <c r="K72">
        <v>1</v>
      </c>
      <c r="L72" t="s">
        <v>2</v>
      </c>
      <c r="M72" t="s">
        <v>192</v>
      </c>
      <c r="O72" t="s">
        <v>2</v>
      </c>
      <c r="P72" t="s">
        <v>2</v>
      </c>
      <c r="Q72" t="s">
        <v>193</v>
      </c>
      <c r="R72" t="s">
        <v>2</v>
      </c>
    </row>
    <row r="73" spans="1:18" x14ac:dyDescent="0.25">
      <c r="A73" t="s">
        <v>190</v>
      </c>
      <c r="B73" t="s">
        <v>191</v>
      </c>
      <c r="C73">
        <v>1996</v>
      </c>
      <c r="D73" t="s">
        <v>141</v>
      </c>
      <c r="E73" t="s">
        <v>119</v>
      </c>
      <c r="F73" t="s">
        <v>67</v>
      </c>
      <c r="G73" t="s">
        <v>124</v>
      </c>
      <c r="H73" t="s">
        <v>128</v>
      </c>
      <c r="I73">
        <v>2672</v>
      </c>
      <c r="J73" t="s">
        <v>192</v>
      </c>
      <c r="K73">
        <v>1677</v>
      </c>
      <c r="L73" t="s">
        <v>2</v>
      </c>
      <c r="M73" t="s">
        <v>192</v>
      </c>
      <c r="O73" t="s">
        <v>2</v>
      </c>
      <c r="P73" t="s">
        <v>2</v>
      </c>
      <c r="Q73" t="s">
        <v>193</v>
      </c>
      <c r="R73" t="s">
        <v>2</v>
      </c>
    </row>
    <row r="74" spans="1:18" x14ac:dyDescent="0.25">
      <c r="A74" t="s">
        <v>190</v>
      </c>
      <c r="B74" t="s">
        <v>191</v>
      </c>
      <c r="C74">
        <v>1996</v>
      </c>
      <c r="D74" t="s">
        <v>141</v>
      </c>
      <c r="E74" t="s">
        <v>119</v>
      </c>
      <c r="F74" t="s">
        <v>67</v>
      </c>
      <c r="G74" t="s">
        <v>124</v>
      </c>
      <c r="H74" t="s">
        <v>129</v>
      </c>
      <c r="I74">
        <v>22</v>
      </c>
      <c r="J74" t="s">
        <v>192</v>
      </c>
      <c r="K74">
        <v>21</v>
      </c>
      <c r="L74" t="s">
        <v>2</v>
      </c>
      <c r="M74" t="s">
        <v>192</v>
      </c>
      <c r="O74" t="s">
        <v>2</v>
      </c>
      <c r="P74" t="s">
        <v>2</v>
      </c>
      <c r="Q74" t="s">
        <v>193</v>
      </c>
      <c r="R74" t="s">
        <v>2</v>
      </c>
    </row>
    <row r="75" spans="1:18" x14ac:dyDescent="0.25">
      <c r="A75" t="s">
        <v>190</v>
      </c>
      <c r="B75" t="s">
        <v>191</v>
      </c>
      <c r="C75">
        <v>1996</v>
      </c>
      <c r="D75" t="s">
        <v>141</v>
      </c>
      <c r="E75" t="s">
        <v>119</v>
      </c>
      <c r="F75" t="s">
        <v>67</v>
      </c>
      <c r="G75" t="s">
        <v>124</v>
      </c>
      <c r="H75" t="s">
        <v>130</v>
      </c>
      <c r="I75">
        <v>70</v>
      </c>
      <c r="J75" t="s">
        <v>192</v>
      </c>
      <c r="K75">
        <v>36</v>
      </c>
      <c r="L75" t="s">
        <v>2</v>
      </c>
      <c r="M75" t="s">
        <v>192</v>
      </c>
      <c r="O75" t="s">
        <v>2</v>
      </c>
      <c r="P75" t="s">
        <v>2</v>
      </c>
      <c r="Q75" t="s">
        <v>193</v>
      </c>
      <c r="R75" t="s">
        <v>2</v>
      </c>
    </row>
    <row r="76" spans="1:18" x14ac:dyDescent="0.25">
      <c r="A76" t="s">
        <v>190</v>
      </c>
      <c r="B76" t="s">
        <v>191</v>
      </c>
      <c r="C76">
        <v>1996</v>
      </c>
      <c r="D76" t="s">
        <v>141</v>
      </c>
      <c r="E76" t="s">
        <v>119</v>
      </c>
      <c r="F76" t="s">
        <v>67</v>
      </c>
      <c r="G76" t="s">
        <v>124</v>
      </c>
      <c r="H76" t="s">
        <v>194</v>
      </c>
      <c r="I76">
        <v>280</v>
      </c>
      <c r="J76" t="s">
        <v>192</v>
      </c>
      <c r="K76">
        <v>265</v>
      </c>
      <c r="L76" t="s">
        <v>2</v>
      </c>
      <c r="M76" t="s">
        <v>192</v>
      </c>
      <c r="O76" t="s">
        <v>2</v>
      </c>
      <c r="P76" t="s">
        <v>2</v>
      </c>
      <c r="Q76" t="s">
        <v>193</v>
      </c>
      <c r="R76" t="s">
        <v>2</v>
      </c>
    </row>
    <row r="77" spans="1:18" x14ac:dyDescent="0.25">
      <c r="A77" t="s">
        <v>190</v>
      </c>
      <c r="B77" t="s">
        <v>191</v>
      </c>
      <c r="C77">
        <v>1996</v>
      </c>
      <c r="D77" t="s">
        <v>141</v>
      </c>
      <c r="E77" t="s">
        <v>119</v>
      </c>
      <c r="F77" t="s">
        <v>67</v>
      </c>
      <c r="G77" t="s">
        <v>124</v>
      </c>
      <c r="H77" t="s">
        <v>195</v>
      </c>
      <c r="I77">
        <v>75</v>
      </c>
      <c r="J77" t="s">
        <v>192</v>
      </c>
      <c r="K77">
        <v>73</v>
      </c>
      <c r="L77" t="s">
        <v>2</v>
      </c>
      <c r="M77" t="s">
        <v>192</v>
      </c>
      <c r="O77" t="s">
        <v>2</v>
      </c>
      <c r="P77" t="s">
        <v>2</v>
      </c>
      <c r="Q77" t="s">
        <v>193</v>
      </c>
      <c r="R77" t="s">
        <v>2</v>
      </c>
    </row>
    <row r="78" spans="1:18" x14ac:dyDescent="0.25">
      <c r="A78" t="s">
        <v>190</v>
      </c>
      <c r="B78" t="s">
        <v>191</v>
      </c>
      <c r="C78">
        <v>1996</v>
      </c>
      <c r="D78" t="s">
        <v>141</v>
      </c>
      <c r="E78" t="s">
        <v>119</v>
      </c>
      <c r="F78" t="s">
        <v>68</v>
      </c>
      <c r="G78" t="s">
        <v>124</v>
      </c>
      <c r="H78" t="s">
        <v>125</v>
      </c>
      <c r="I78">
        <v>18</v>
      </c>
      <c r="J78" t="s">
        <v>192</v>
      </c>
      <c r="K78">
        <v>21</v>
      </c>
      <c r="L78" t="s">
        <v>4</v>
      </c>
      <c r="M78" t="s">
        <v>192</v>
      </c>
      <c r="N78">
        <v>183</v>
      </c>
      <c r="O78" t="s">
        <v>6</v>
      </c>
      <c r="P78" t="s">
        <v>192</v>
      </c>
      <c r="Q78" t="s">
        <v>193</v>
      </c>
      <c r="R78" t="s">
        <v>2</v>
      </c>
    </row>
    <row r="79" spans="1:18" x14ac:dyDescent="0.25">
      <c r="A79" t="s">
        <v>190</v>
      </c>
      <c r="B79" t="s">
        <v>191</v>
      </c>
      <c r="C79">
        <v>1996</v>
      </c>
      <c r="D79" t="s">
        <v>141</v>
      </c>
      <c r="E79" t="s">
        <v>119</v>
      </c>
      <c r="F79" t="s">
        <v>68</v>
      </c>
      <c r="G79" t="s">
        <v>124</v>
      </c>
      <c r="H79" t="s">
        <v>125</v>
      </c>
      <c r="I79">
        <v>166</v>
      </c>
      <c r="J79" t="s">
        <v>192</v>
      </c>
      <c r="K79">
        <v>1571</v>
      </c>
      <c r="L79" t="s">
        <v>4</v>
      </c>
      <c r="M79" t="s">
        <v>192</v>
      </c>
      <c r="N79">
        <v>10665</v>
      </c>
      <c r="O79" t="s">
        <v>6</v>
      </c>
      <c r="P79" t="s">
        <v>192</v>
      </c>
      <c r="Q79" t="s">
        <v>193</v>
      </c>
      <c r="R79" t="s">
        <v>2</v>
      </c>
    </row>
    <row r="80" spans="1:18" x14ac:dyDescent="0.25">
      <c r="A80" t="s">
        <v>190</v>
      </c>
      <c r="B80" t="s">
        <v>191</v>
      </c>
      <c r="C80">
        <v>1996</v>
      </c>
      <c r="D80" t="s">
        <v>141</v>
      </c>
      <c r="E80" t="s">
        <v>119</v>
      </c>
      <c r="F80" t="s">
        <v>68</v>
      </c>
      <c r="G80" t="s">
        <v>124</v>
      </c>
      <c r="H80" t="s">
        <v>126</v>
      </c>
      <c r="I80">
        <v>10</v>
      </c>
      <c r="J80" t="s">
        <v>192</v>
      </c>
      <c r="K80">
        <v>10</v>
      </c>
      <c r="L80" t="s">
        <v>2</v>
      </c>
      <c r="M80" t="s">
        <v>192</v>
      </c>
      <c r="N80">
        <v>72</v>
      </c>
      <c r="O80" t="s">
        <v>6</v>
      </c>
      <c r="P80" t="s">
        <v>192</v>
      </c>
      <c r="Q80" t="s">
        <v>193</v>
      </c>
      <c r="R80" t="s">
        <v>2</v>
      </c>
    </row>
    <row r="81" spans="1:18" x14ac:dyDescent="0.25">
      <c r="A81" t="s">
        <v>190</v>
      </c>
      <c r="B81" t="s">
        <v>191</v>
      </c>
      <c r="C81">
        <v>1996</v>
      </c>
      <c r="D81" t="s">
        <v>141</v>
      </c>
      <c r="E81" t="s">
        <v>119</v>
      </c>
      <c r="F81" t="s">
        <v>68</v>
      </c>
      <c r="G81" t="s">
        <v>124</v>
      </c>
      <c r="H81" t="s">
        <v>126</v>
      </c>
      <c r="I81">
        <v>296</v>
      </c>
      <c r="J81" t="s">
        <v>192</v>
      </c>
      <c r="K81">
        <v>1919</v>
      </c>
      <c r="L81" t="s">
        <v>4</v>
      </c>
      <c r="M81" t="s">
        <v>192</v>
      </c>
      <c r="N81">
        <v>16797</v>
      </c>
      <c r="O81" t="s">
        <v>6</v>
      </c>
      <c r="P81" t="s">
        <v>192</v>
      </c>
      <c r="Q81" t="s">
        <v>193</v>
      </c>
      <c r="R81" t="s">
        <v>2</v>
      </c>
    </row>
    <row r="82" spans="1:18" x14ac:dyDescent="0.25">
      <c r="A82" t="s">
        <v>190</v>
      </c>
      <c r="B82" t="s">
        <v>191</v>
      </c>
      <c r="C82">
        <v>1996</v>
      </c>
      <c r="D82" t="s">
        <v>141</v>
      </c>
      <c r="E82" t="s">
        <v>119</v>
      </c>
      <c r="F82" t="s">
        <v>68</v>
      </c>
      <c r="G82" t="s">
        <v>124</v>
      </c>
      <c r="H82" t="s">
        <v>128</v>
      </c>
      <c r="I82">
        <v>130</v>
      </c>
      <c r="J82" t="s">
        <v>192</v>
      </c>
      <c r="K82">
        <v>196</v>
      </c>
      <c r="L82" t="s">
        <v>2</v>
      </c>
      <c r="M82" t="s">
        <v>192</v>
      </c>
      <c r="O82" t="s">
        <v>2</v>
      </c>
      <c r="P82" t="s">
        <v>2</v>
      </c>
      <c r="Q82" t="s">
        <v>193</v>
      </c>
      <c r="R82" t="s">
        <v>2</v>
      </c>
    </row>
    <row r="83" spans="1:18" x14ac:dyDescent="0.25">
      <c r="A83" t="s">
        <v>190</v>
      </c>
      <c r="B83" t="s">
        <v>191</v>
      </c>
      <c r="C83">
        <v>1996</v>
      </c>
      <c r="D83" t="s">
        <v>141</v>
      </c>
      <c r="E83" t="s">
        <v>119</v>
      </c>
      <c r="F83" t="s">
        <v>68</v>
      </c>
      <c r="G83" t="s">
        <v>124</v>
      </c>
      <c r="H83" t="s">
        <v>128</v>
      </c>
      <c r="I83">
        <v>3964</v>
      </c>
      <c r="J83" t="s">
        <v>192</v>
      </c>
      <c r="K83">
        <v>3001</v>
      </c>
      <c r="L83" t="s">
        <v>2</v>
      </c>
      <c r="M83" t="s">
        <v>192</v>
      </c>
      <c r="N83">
        <v>36870</v>
      </c>
      <c r="O83" t="s">
        <v>6</v>
      </c>
      <c r="P83" t="s">
        <v>192</v>
      </c>
      <c r="Q83" t="s">
        <v>193</v>
      </c>
      <c r="R83" t="s">
        <v>2</v>
      </c>
    </row>
    <row r="84" spans="1:18" x14ac:dyDescent="0.25">
      <c r="A84" t="s">
        <v>190</v>
      </c>
      <c r="B84" t="s">
        <v>191</v>
      </c>
      <c r="C84">
        <v>1996</v>
      </c>
      <c r="D84" t="s">
        <v>141</v>
      </c>
      <c r="E84" t="s">
        <v>119</v>
      </c>
      <c r="F84" t="s">
        <v>68</v>
      </c>
      <c r="G84" t="s">
        <v>124</v>
      </c>
      <c r="H84" t="s">
        <v>128</v>
      </c>
      <c r="I84">
        <v>4098</v>
      </c>
      <c r="J84" t="s">
        <v>192</v>
      </c>
      <c r="K84">
        <v>13681</v>
      </c>
      <c r="L84" t="s">
        <v>4</v>
      </c>
      <c r="M84" t="s">
        <v>192</v>
      </c>
      <c r="N84">
        <v>128402</v>
      </c>
      <c r="O84" t="s">
        <v>6</v>
      </c>
      <c r="P84" t="s">
        <v>192</v>
      </c>
      <c r="Q84" t="s">
        <v>193</v>
      </c>
      <c r="R84" t="s">
        <v>2</v>
      </c>
    </row>
    <row r="85" spans="1:18" x14ac:dyDescent="0.25">
      <c r="A85" t="s">
        <v>190</v>
      </c>
      <c r="B85" t="s">
        <v>191</v>
      </c>
      <c r="C85">
        <v>1996</v>
      </c>
      <c r="D85" t="s">
        <v>141</v>
      </c>
      <c r="E85" t="s">
        <v>119</v>
      </c>
      <c r="F85" t="s">
        <v>68</v>
      </c>
      <c r="G85" t="s">
        <v>124</v>
      </c>
      <c r="H85" t="s">
        <v>129</v>
      </c>
      <c r="I85">
        <v>50</v>
      </c>
      <c r="J85" t="s">
        <v>192</v>
      </c>
      <c r="K85">
        <v>50</v>
      </c>
      <c r="L85" t="s">
        <v>2</v>
      </c>
      <c r="M85" t="s">
        <v>192</v>
      </c>
      <c r="N85">
        <v>326</v>
      </c>
      <c r="O85" t="s">
        <v>6</v>
      </c>
      <c r="P85" t="s">
        <v>192</v>
      </c>
      <c r="Q85" t="s">
        <v>193</v>
      </c>
      <c r="R85" t="s">
        <v>2</v>
      </c>
    </row>
    <row r="86" spans="1:18" x14ac:dyDescent="0.25">
      <c r="A86" t="s">
        <v>190</v>
      </c>
      <c r="B86" t="s">
        <v>191</v>
      </c>
      <c r="C86">
        <v>1996</v>
      </c>
      <c r="D86" t="s">
        <v>141</v>
      </c>
      <c r="E86" t="s">
        <v>119</v>
      </c>
      <c r="F86" t="s">
        <v>68</v>
      </c>
      <c r="G86" t="s">
        <v>124</v>
      </c>
      <c r="H86" t="s">
        <v>129</v>
      </c>
      <c r="I86">
        <v>68</v>
      </c>
      <c r="J86" t="s">
        <v>192</v>
      </c>
      <c r="K86">
        <v>217</v>
      </c>
      <c r="L86" t="s">
        <v>4</v>
      </c>
      <c r="M86" t="s">
        <v>192</v>
      </c>
      <c r="N86">
        <v>1445</v>
      </c>
      <c r="O86" t="s">
        <v>6</v>
      </c>
      <c r="P86" t="s">
        <v>192</v>
      </c>
      <c r="Q86" t="s">
        <v>193</v>
      </c>
      <c r="R86" t="s">
        <v>2</v>
      </c>
    </row>
    <row r="87" spans="1:18" x14ac:dyDescent="0.25">
      <c r="A87" t="s">
        <v>190</v>
      </c>
      <c r="B87" t="s">
        <v>191</v>
      </c>
      <c r="C87">
        <v>1996</v>
      </c>
      <c r="D87" t="s">
        <v>141</v>
      </c>
      <c r="E87" t="s">
        <v>119</v>
      </c>
      <c r="F87" t="s">
        <v>68</v>
      </c>
      <c r="G87" t="s">
        <v>124</v>
      </c>
      <c r="H87" t="s">
        <v>130</v>
      </c>
      <c r="I87">
        <v>26</v>
      </c>
      <c r="J87" t="s">
        <v>192</v>
      </c>
      <c r="K87">
        <v>35</v>
      </c>
      <c r="L87" t="s">
        <v>2</v>
      </c>
      <c r="M87" t="s">
        <v>192</v>
      </c>
      <c r="O87" t="s">
        <v>2</v>
      </c>
      <c r="P87" t="s">
        <v>2</v>
      </c>
      <c r="Q87" t="s">
        <v>193</v>
      </c>
      <c r="R87" t="s">
        <v>2</v>
      </c>
    </row>
    <row r="88" spans="1:18" x14ac:dyDescent="0.25">
      <c r="A88" t="s">
        <v>190</v>
      </c>
      <c r="B88" t="s">
        <v>191</v>
      </c>
      <c r="C88">
        <v>1996</v>
      </c>
      <c r="D88" t="s">
        <v>141</v>
      </c>
      <c r="E88" t="s">
        <v>119</v>
      </c>
      <c r="F88" t="s">
        <v>68</v>
      </c>
      <c r="G88" t="s">
        <v>124</v>
      </c>
      <c r="H88" t="s">
        <v>130</v>
      </c>
      <c r="I88">
        <v>347</v>
      </c>
      <c r="J88" t="s">
        <v>192</v>
      </c>
      <c r="K88">
        <v>272</v>
      </c>
      <c r="L88" t="s">
        <v>2</v>
      </c>
      <c r="M88" t="s">
        <v>192</v>
      </c>
      <c r="N88">
        <v>2158</v>
      </c>
      <c r="O88" t="s">
        <v>6</v>
      </c>
      <c r="P88" t="s">
        <v>192</v>
      </c>
      <c r="Q88" t="s">
        <v>193</v>
      </c>
      <c r="R88" t="s">
        <v>2</v>
      </c>
    </row>
    <row r="89" spans="1:18" x14ac:dyDescent="0.25">
      <c r="A89" t="s">
        <v>190</v>
      </c>
      <c r="B89" t="s">
        <v>191</v>
      </c>
      <c r="C89">
        <v>1996</v>
      </c>
      <c r="D89" t="s">
        <v>141</v>
      </c>
      <c r="E89" t="s">
        <v>119</v>
      </c>
      <c r="F89" t="s">
        <v>68</v>
      </c>
      <c r="G89" t="s">
        <v>124</v>
      </c>
      <c r="H89" t="s">
        <v>130</v>
      </c>
      <c r="I89">
        <v>891</v>
      </c>
      <c r="J89" t="s">
        <v>192</v>
      </c>
      <c r="K89">
        <v>2839</v>
      </c>
      <c r="L89" t="s">
        <v>4</v>
      </c>
      <c r="M89" t="s">
        <v>192</v>
      </c>
      <c r="N89">
        <v>24132</v>
      </c>
      <c r="O89" t="s">
        <v>6</v>
      </c>
      <c r="P89" t="s">
        <v>192</v>
      </c>
      <c r="Q89" t="s">
        <v>193</v>
      </c>
      <c r="R89" t="s">
        <v>2</v>
      </c>
    </row>
    <row r="90" spans="1:18" x14ac:dyDescent="0.25">
      <c r="A90" t="s">
        <v>190</v>
      </c>
      <c r="B90" t="s">
        <v>191</v>
      </c>
      <c r="C90">
        <v>1996</v>
      </c>
      <c r="D90" t="s">
        <v>141</v>
      </c>
      <c r="E90" t="s">
        <v>119</v>
      </c>
      <c r="F90" t="s">
        <v>68</v>
      </c>
      <c r="G90" t="s">
        <v>124</v>
      </c>
      <c r="H90" t="s">
        <v>194</v>
      </c>
      <c r="I90">
        <v>14</v>
      </c>
      <c r="J90" t="s">
        <v>192</v>
      </c>
      <c r="K90">
        <v>36</v>
      </c>
      <c r="L90" t="s">
        <v>2</v>
      </c>
      <c r="M90" t="s">
        <v>192</v>
      </c>
      <c r="O90" t="s">
        <v>2</v>
      </c>
      <c r="P90" t="s">
        <v>2</v>
      </c>
      <c r="Q90" t="s">
        <v>193</v>
      </c>
      <c r="R90" t="s">
        <v>2</v>
      </c>
    </row>
    <row r="91" spans="1:18" x14ac:dyDescent="0.25">
      <c r="A91" t="s">
        <v>190</v>
      </c>
      <c r="B91" t="s">
        <v>191</v>
      </c>
      <c r="C91">
        <v>1996</v>
      </c>
      <c r="D91" t="s">
        <v>141</v>
      </c>
      <c r="E91" t="s">
        <v>119</v>
      </c>
      <c r="F91" t="s">
        <v>68</v>
      </c>
      <c r="G91" t="s">
        <v>124</v>
      </c>
      <c r="H91" t="s">
        <v>194</v>
      </c>
      <c r="I91">
        <v>213</v>
      </c>
      <c r="J91" t="s">
        <v>192</v>
      </c>
      <c r="K91">
        <v>640</v>
      </c>
      <c r="L91" t="s">
        <v>4</v>
      </c>
      <c r="M91" t="s">
        <v>192</v>
      </c>
      <c r="N91">
        <v>4288</v>
      </c>
      <c r="O91" t="s">
        <v>6</v>
      </c>
      <c r="P91" t="s">
        <v>192</v>
      </c>
      <c r="Q91" t="s">
        <v>193</v>
      </c>
      <c r="R91" t="s">
        <v>2</v>
      </c>
    </row>
    <row r="92" spans="1:18" x14ac:dyDescent="0.25">
      <c r="A92" t="s">
        <v>190</v>
      </c>
      <c r="B92" t="s">
        <v>191</v>
      </c>
      <c r="C92">
        <v>1996</v>
      </c>
      <c r="D92" t="s">
        <v>141</v>
      </c>
      <c r="E92" t="s">
        <v>119</v>
      </c>
      <c r="F92" t="s">
        <v>68</v>
      </c>
      <c r="G92" t="s">
        <v>124</v>
      </c>
      <c r="H92" t="s">
        <v>194</v>
      </c>
      <c r="I92">
        <v>246</v>
      </c>
      <c r="J92" t="s">
        <v>192</v>
      </c>
      <c r="K92">
        <v>253</v>
      </c>
      <c r="L92" t="s">
        <v>2</v>
      </c>
      <c r="M92" t="s">
        <v>192</v>
      </c>
      <c r="N92">
        <v>1736</v>
      </c>
      <c r="O92" t="s">
        <v>6</v>
      </c>
      <c r="P92" t="s">
        <v>192</v>
      </c>
      <c r="Q92" t="s">
        <v>193</v>
      </c>
      <c r="R92" t="s">
        <v>2</v>
      </c>
    </row>
    <row r="93" spans="1:18" x14ac:dyDescent="0.25">
      <c r="A93" t="s">
        <v>190</v>
      </c>
      <c r="B93" t="s">
        <v>191</v>
      </c>
      <c r="C93">
        <v>1996</v>
      </c>
      <c r="D93" t="s">
        <v>141</v>
      </c>
      <c r="E93" t="s">
        <v>119</v>
      </c>
      <c r="F93" t="s">
        <v>68</v>
      </c>
      <c r="G93" t="s">
        <v>124</v>
      </c>
      <c r="H93" t="s">
        <v>134</v>
      </c>
      <c r="I93">
        <v>1</v>
      </c>
      <c r="J93" t="s">
        <v>192</v>
      </c>
      <c r="K93">
        <v>6</v>
      </c>
      <c r="L93" t="s">
        <v>4</v>
      </c>
      <c r="M93" t="s">
        <v>192</v>
      </c>
      <c r="N93">
        <v>24</v>
      </c>
      <c r="O93" t="s">
        <v>6</v>
      </c>
      <c r="P93" t="s">
        <v>192</v>
      </c>
      <c r="Q93" t="s">
        <v>193</v>
      </c>
      <c r="R93" t="s">
        <v>2</v>
      </c>
    </row>
    <row r="94" spans="1:18" x14ac:dyDescent="0.25">
      <c r="A94" t="s">
        <v>190</v>
      </c>
      <c r="B94" t="s">
        <v>191</v>
      </c>
      <c r="C94">
        <v>1996</v>
      </c>
      <c r="D94" t="s">
        <v>141</v>
      </c>
      <c r="E94" t="s">
        <v>119</v>
      </c>
      <c r="F94" t="s">
        <v>68</v>
      </c>
      <c r="G94" t="s">
        <v>124</v>
      </c>
      <c r="H94" t="s">
        <v>195</v>
      </c>
      <c r="I94">
        <v>5</v>
      </c>
      <c r="J94" t="s">
        <v>192</v>
      </c>
      <c r="K94">
        <v>8</v>
      </c>
      <c r="L94" t="s">
        <v>2</v>
      </c>
      <c r="M94" t="s">
        <v>192</v>
      </c>
      <c r="O94" t="s">
        <v>2</v>
      </c>
      <c r="P94" t="s">
        <v>2</v>
      </c>
      <c r="Q94" t="s">
        <v>193</v>
      </c>
      <c r="R94" t="s">
        <v>2</v>
      </c>
    </row>
    <row r="95" spans="1:18" x14ac:dyDescent="0.25">
      <c r="A95" t="s">
        <v>190</v>
      </c>
      <c r="B95" t="s">
        <v>191</v>
      </c>
      <c r="C95">
        <v>1996</v>
      </c>
      <c r="D95" t="s">
        <v>141</v>
      </c>
      <c r="E95" t="s">
        <v>119</v>
      </c>
      <c r="F95" t="s">
        <v>68</v>
      </c>
      <c r="G95" t="s">
        <v>124</v>
      </c>
      <c r="H95" t="s">
        <v>195</v>
      </c>
      <c r="I95">
        <v>59</v>
      </c>
      <c r="J95" t="s">
        <v>192</v>
      </c>
      <c r="K95">
        <v>64</v>
      </c>
      <c r="L95" t="s">
        <v>2</v>
      </c>
      <c r="M95" t="s">
        <v>192</v>
      </c>
      <c r="N95">
        <v>480</v>
      </c>
      <c r="O95" t="s">
        <v>6</v>
      </c>
      <c r="P95" t="s">
        <v>192</v>
      </c>
      <c r="Q95" t="s">
        <v>193</v>
      </c>
      <c r="R95" t="s">
        <v>2</v>
      </c>
    </row>
    <row r="96" spans="1:18" x14ac:dyDescent="0.25">
      <c r="A96" t="s">
        <v>190</v>
      </c>
      <c r="B96" t="s">
        <v>191</v>
      </c>
      <c r="C96">
        <v>1996</v>
      </c>
      <c r="D96" t="s">
        <v>141</v>
      </c>
      <c r="E96" t="s">
        <v>119</v>
      </c>
      <c r="F96" t="s">
        <v>68</v>
      </c>
      <c r="G96" t="s">
        <v>124</v>
      </c>
      <c r="H96" t="s">
        <v>195</v>
      </c>
      <c r="I96">
        <v>64</v>
      </c>
      <c r="J96" t="s">
        <v>192</v>
      </c>
      <c r="K96">
        <v>243</v>
      </c>
      <c r="L96" t="s">
        <v>4</v>
      </c>
      <c r="M96" t="s">
        <v>192</v>
      </c>
      <c r="N96">
        <v>2385</v>
      </c>
      <c r="O96" t="s">
        <v>6</v>
      </c>
      <c r="P96" t="s">
        <v>192</v>
      </c>
      <c r="Q96" t="s">
        <v>193</v>
      </c>
      <c r="R96" t="s">
        <v>2</v>
      </c>
    </row>
    <row r="97" spans="1:18" x14ac:dyDescent="0.25">
      <c r="A97" t="s">
        <v>190</v>
      </c>
      <c r="B97" t="s">
        <v>191</v>
      </c>
      <c r="C97">
        <v>1996</v>
      </c>
      <c r="D97" t="s">
        <v>141</v>
      </c>
      <c r="E97" t="s">
        <v>119</v>
      </c>
      <c r="F97" t="s">
        <v>68</v>
      </c>
      <c r="G97" t="s">
        <v>17</v>
      </c>
      <c r="H97" t="s">
        <v>125</v>
      </c>
      <c r="I97">
        <v>587</v>
      </c>
      <c r="J97" t="s">
        <v>192</v>
      </c>
      <c r="K97">
        <v>17896</v>
      </c>
      <c r="L97" t="s">
        <v>4</v>
      </c>
      <c r="M97" t="s">
        <v>192</v>
      </c>
      <c r="N97">
        <v>78550</v>
      </c>
      <c r="O97" t="s">
        <v>6</v>
      </c>
      <c r="P97" t="s">
        <v>192</v>
      </c>
      <c r="Q97" t="s">
        <v>193</v>
      </c>
      <c r="R97" t="s">
        <v>2</v>
      </c>
    </row>
    <row r="98" spans="1:18" x14ac:dyDescent="0.25">
      <c r="A98" t="s">
        <v>190</v>
      </c>
      <c r="B98" t="s">
        <v>191</v>
      </c>
      <c r="C98">
        <v>1996</v>
      </c>
      <c r="D98" t="s">
        <v>141</v>
      </c>
      <c r="E98" t="s">
        <v>119</v>
      </c>
      <c r="F98" t="s">
        <v>68</v>
      </c>
      <c r="G98" t="s">
        <v>17</v>
      </c>
      <c r="H98" t="s">
        <v>126</v>
      </c>
      <c r="I98">
        <v>1</v>
      </c>
      <c r="J98" t="s">
        <v>192</v>
      </c>
      <c r="K98">
        <v>13</v>
      </c>
      <c r="L98" t="s">
        <v>2</v>
      </c>
      <c r="M98" t="s">
        <v>192</v>
      </c>
      <c r="O98" t="s">
        <v>2</v>
      </c>
      <c r="P98" t="s">
        <v>2</v>
      </c>
      <c r="Q98" t="s">
        <v>193</v>
      </c>
      <c r="R98" t="s">
        <v>2</v>
      </c>
    </row>
    <row r="99" spans="1:18" x14ac:dyDescent="0.25">
      <c r="A99" t="s">
        <v>190</v>
      </c>
      <c r="B99" t="s">
        <v>191</v>
      </c>
      <c r="C99">
        <v>1996</v>
      </c>
      <c r="D99" t="s">
        <v>141</v>
      </c>
      <c r="E99" t="s">
        <v>119</v>
      </c>
      <c r="F99" t="s">
        <v>68</v>
      </c>
      <c r="G99" t="s">
        <v>17</v>
      </c>
      <c r="H99" t="s">
        <v>126</v>
      </c>
      <c r="I99">
        <v>475</v>
      </c>
      <c r="J99" t="s">
        <v>192</v>
      </c>
      <c r="K99">
        <v>11406</v>
      </c>
      <c r="L99" t="s">
        <v>4</v>
      </c>
      <c r="M99" t="s">
        <v>192</v>
      </c>
      <c r="N99">
        <v>67352</v>
      </c>
      <c r="O99" t="s">
        <v>6</v>
      </c>
      <c r="P99" t="s">
        <v>192</v>
      </c>
      <c r="Q99" t="s">
        <v>193</v>
      </c>
      <c r="R99" t="s">
        <v>2</v>
      </c>
    </row>
    <row r="100" spans="1:18" x14ac:dyDescent="0.25">
      <c r="A100" t="s">
        <v>190</v>
      </c>
      <c r="B100" t="s">
        <v>191</v>
      </c>
      <c r="C100">
        <v>1996</v>
      </c>
      <c r="D100" t="s">
        <v>141</v>
      </c>
      <c r="E100" t="s">
        <v>119</v>
      </c>
      <c r="F100" t="s">
        <v>68</v>
      </c>
      <c r="G100" t="s">
        <v>17</v>
      </c>
      <c r="H100" t="s">
        <v>128</v>
      </c>
      <c r="I100">
        <v>527</v>
      </c>
      <c r="J100" t="s">
        <v>192</v>
      </c>
      <c r="K100">
        <v>8651</v>
      </c>
      <c r="L100" t="s">
        <v>4</v>
      </c>
      <c r="M100" t="s">
        <v>192</v>
      </c>
      <c r="N100">
        <v>44668</v>
      </c>
      <c r="O100" t="s">
        <v>6</v>
      </c>
      <c r="P100" t="s">
        <v>192</v>
      </c>
      <c r="Q100" t="s">
        <v>193</v>
      </c>
      <c r="R100" t="s">
        <v>2</v>
      </c>
    </row>
    <row r="101" spans="1:18" x14ac:dyDescent="0.25">
      <c r="A101" t="s">
        <v>190</v>
      </c>
      <c r="B101" t="s">
        <v>191</v>
      </c>
      <c r="C101">
        <v>1996</v>
      </c>
      <c r="D101" t="s">
        <v>141</v>
      </c>
      <c r="E101" t="s">
        <v>119</v>
      </c>
      <c r="F101" t="s">
        <v>68</v>
      </c>
      <c r="G101" t="s">
        <v>17</v>
      </c>
      <c r="H101" t="s">
        <v>129</v>
      </c>
      <c r="I101">
        <v>6</v>
      </c>
      <c r="J101" t="s">
        <v>192</v>
      </c>
      <c r="K101">
        <v>74</v>
      </c>
      <c r="L101" t="s">
        <v>4</v>
      </c>
      <c r="M101" t="s">
        <v>192</v>
      </c>
      <c r="N101">
        <v>457</v>
      </c>
      <c r="O101" t="s">
        <v>6</v>
      </c>
      <c r="P101" t="s">
        <v>192</v>
      </c>
      <c r="Q101" t="s">
        <v>193</v>
      </c>
      <c r="R101" t="s">
        <v>2</v>
      </c>
    </row>
    <row r="102" spans="1:18" x14ac:dyDescent="0.25">
      <c r="A102" t="s">
        <v>190</v>
      </c>
      <c r="B102" t="s">
        <v>191</v>
      </c>
      <c r="C102">
        <v>1996</v>
      </c>
      <c r="D102" t="s">
        <v>141</v>
      </c>
      <c r="E102" t="s">
        <v>119</v>
      </c>
      <c r="F102" t="s">
        <v>68</v>
      </c>
      <c r="G102" t="s">
        <v>17</v>
      </c>
      <c r="H102" t="s">
        <v>130</v>
      </c>
      <c r="I102">
        <v>201</v>
      </c>
      <c r="J102" t="s">
        <v>192</v>
      </c>
      <c r="K102">
        <v>4500</v>
      </c>
      <c r="L102" t="s">
        <v>4</v>
      </c>
      <c r="M102" t="s">
        <v>192</v>
      </c>
      <c r="N102">
        <v>21400</v>
      </c>
      <c r="O102" t="s">
        <v>6</v>
      </c>
      <c r="P102" t="s">
        <v>192</v>
      </c>
      <c r="Q102" t="s">
        <v>193</v>
      </c>
      <c r="R102" t="s">
        <v>2</v>
      </c>
    </row>
    <row r="103" spans="1:18" x14ac:dyDescent="0.25">
      <c r="A103" t="s">
        <v>190</v>
      </c>
      <c r="B103" t="s">
        <v>191</v>
      </c>
      <c r="C103">
        <v>1996</v>
      </c>
      <c r="D103" t="s">
        <v>141</v>
      </c>
      <c r="E103" t="s">
        <v>119</v>
      </c>
      <c r="F103" t="s">
        <v>68</v>
      </c>
      <c r="G103" t="s">
        <v>17</v>
      </c>
      <c r="H103" t="s">
        <v>194</v>
      </c>
      <c r="I103">
        <v>15</v>
      </c>
      <c r="J103" t="s">
        <v>192</v>
      </c>
      <c r="K103">
        <v>202</v>
      </c>
      <c r="L103" t="s">
        <v>4</v>
      </c>
      <c r="M103" t="s">
        <v>192</v>
      </c>
      <c r="N103">
        <v>1086</v>
      </c>
      <c r="O103" t="s">
        <v>6</v>
      </c>
      <c r="P103" t="s">
        <v>192</v>
      </c>
      <c r="Q103" t="s">
        <v>193</v>
      </c>
      <c r="R103" t="s">
        <v>2</v>
      </c>
    </row>
    <row r="104" spans="1:18" x14ac:dyDescent="0.25">
      <c r="A104" t="s">
        <v>190</v>
      </c>
      <c r="B104" t="s">
        <v>191</v>
      </c>
      <c r="C104">
        <v>1996</v>
      </c>
      <c r="D104" t="s">
        <v>141</v>
      </c>
      <c r="E104" t="s">
        <v>119</v>
      </c>
      <c r="F104" t="s">
        <v>68</v>
      </c>
      <c r="G104" t="s">
        <v>17</v>
      </c>
      <c r="H104" t="s">
        <v>134</v>
      </c>
      <c r="I104">
        <v>1</v>
      </c>
      <c r="J104" t="s">
        <v>192</v>
      </c>
      <c r="K104">
        <v>10</v>
      </c>
      <c r="L104" t="s">
        <v>4</v>
      </c>
      <c r="M104" t="s">
        <v>192</v>
      </c>
      <c r="N104">
        <v>29</v>
      </c>
      <c r="O104" t="s">
        <v>6</v>
      </c>
      <c r="P104" t="s">
        <v>192</v>
      </c>
      <c r="Q104" t="s">
        <v>193</v>
      </c>
      <c r="R104" t="s">
        <v>2</v>
      </c>
    </row>
    <row r="105" spans="1:18" x14ac:dyDescent="0.25">
      <c r="A105" t="s">
        <v>190</v>
      </c>
      <c r="B105" t="s">
        <v>191</v>
      </c>
      <c r="C105">
        <v>1996</v>
      </c>
      <c r="D105" t="s">
        <v>141</v>
      </c>
      <c r="E105" t="s">
        <v>119</v>
      </c>
      <c r="F105" t="s">
        <v>68</v>
      </c>
      <c r="G105" t="s">
        <v>17</v>
      </c>
      <c r="H105" t="s">
        <v>195</v>
      </c>
      <c r="I105">
        <v>3</v>
      </c>
      <c r="J105" t="s">
        <v>192</v>
      </c>
      <c r="K105">
        <v>39</v>
      </c>
      <c r="L105" t="s">
        <v>4</v>
      </c>
      <c r="M105" t="s">
        <v>192</v>
      </c>
      <c r="N105">
        <v>314</v>
      </c>
      <c r="O105" t="s">
        <v>6</v>
      </c>
      <c r="P105" t="s">
        <v>192</v>
      </c>
      <c r="Q105" t="s">
        <v>193</v>
      </c>
      <c r="R105" t="s">
        <v>2</v>
      </c>
    </row>
    <row r="106" spans="1:18" x14ac:dyDescent="0.25">
      <c r="A106" t="s">
        <v>190</v>
      </c>
      <c r="B106" t="s">
        <v>191</v>
      </c>
      <c r="C106">
        <v>1996</v>
      </c>
      <c r="D106" t="s">
        <v>141</v>
      </c>
      <c r="E106" t="s">
        <v>119</v>
      </c>
      <c r="F106" t="s">
        <v>68</v>
      </c>
      <c r="G106" t="s">
        <v>18</v>
      </c>
      <c r="H106" t="s">
        <v>125</v>
      </c>
      <c r="I106">
        <v>720</v>
      </c>
      <c r="J106" t="s">
        <v>192</v>
      </c>
      <c r="K106">
        <v>44650</v>
      </c>
      <c r="L106" t="s">
        <v>4</v>
      </c>
      <c r="M106" t="s">
        <v>192</v>
      </c>
      <c r="N106">
        <v>173467</v>
      </c>
      <c r="O106" t="s">
        <v>6</v>
      </c>
      <c r="P106" t="s">
        <v>192</v>
      </c>
      <c r="Q106" t="s">
        <v>193</v>
      </c>
      <c r="R106" t="s">
        <v>2</v>
      </c>
    </row>
    <row r="107" spans="1:18" x14ac:dyDescent="0.25">
      <c r="A107" t="s">
        <v>190</v>
      </c>
      <c r="B107" t="s">
        <v>191</v>
      </c>
      <c r="C107">
        <v>1996</v>
      </c>
      <c r="D107" t="s">
        <v>141</v>
      </c>
      <c r="E107" t="s">
        <v>119</v>
      </c>
      <c r="F107" t="s">
        <v>68</v>
      </c>
      <c r="G107" t="s">
        <v>18</v>
      </c>
      <c r="H107" t="s">
        <v>126</v>
      </c>
      <c r="I107">
        <v>296</v>
      </c>
      <c r="J107" t="s">
        <v>192</v>
      </c>
      <c r="K107">
        <v>17532</v>
      </c>
      <c r="L107" t="s">
        <v>4</v>
      </c>
      <c r="M107" t="s">
        <v>192</v>
      </c>
      <c r="N107">
        <v>74954</v>
      </c>
      <c r="O107" t="s">
        <v>6</v>
      </c>
      <c r="P107" t="s">
        <v>192</v>
      </c>
      <c r="Q107" t="s">
        <v>193</v>
      </c>
      <c r="R107" t="s">
        <v>2</v>
      </c>
    </row>
    <row r="108" spans="1:18" x14ac:dyDescent="0.25">
      <c r="A108" t="s">
        <v>190</v>
      </c>
      <c r="B108" t="s">
        <v>191</v>
      </c>
      <c r="C108">
        <v>1996</v>
      </c>
      <c r="D108" t="s">
        <v>141</v>
      </c>
      <c r="E108" t="s">
        <v>119</v>
      </c>
      <c r="F108" t="s">
        <v>68</v>
      </c>
      <c r="G108" t="s">
        <v>18</v>
      </c>
      <c r="H108" t="s">
        <v>128</v>
      </c>
      <c r="I108">
        <v>89</v>
      </c>
      <c r="J108" t="s">
        <v>192</v>
      </c>
      <c r="K108">
        <v>5650</v>
      </c>
      <c r="L108" t="s">
        <v>4</v>
      </c>
      <c r="M108" t="s">
        <v>192</v>
      </c>
      <c r="N108">
        <v>18959</v>
      </c>
      <c r="O108" t="s">
        <v>6</v>
      </c>
      <c r="P108" t="s">
        <v>192</v>
      </c>
      <c r="Q108" t="s">
        <v>193</v>
      </c>
      <c r="R108" t="s">
        <v>2</v>
      </c>
    </row>
    <row r="109" spans="1:18" x14ac:dyDescent="0.25">
      <c r="A109" t="s">
        <v>190</v>
      </c>
      <c r="B109" t="s">
        <v>191</v>
      </c>
      <c r="C109">
        <v>1996</v>
      </c>
      <c r="D109" t="s">
        <v>141</v>
      </c>
      <c r="E109" t="s">
        <v>119</v>
      </c>
      <c r="F109" t="s">
        <v>68</v>
      </c>
      <c r="G109" t="s">
        <v>18</v>
      </c>
      <c r="H109" t="s">
        <v>129</v>
      </c>
      <c r="I109">
        <v>2</v>
      </c>
      <c r="J109" t="s">
        <v>192</v>
      </c>
      <c r="K109">
        <v>137</v>
      </c>
      <c r="L109" t="s">
        <v>4</v>
      </c>
      <c r="M109" t="s">
        <v>192</v>
      </c>
      <c r="N109">
        <v>323</v>
      </c>
      <c r="O109" t="s">
        <v>6</v>
      </c>
      <c r="P109" t="s">
        <v>192</v>
      </c>
      <c r="Q109" t="s">
        <v>193</v>
      </c>
      <c r="R109" t="s">
        <v>2</v>
      </c>
    </row>
    <row r="110" spans="1:18" x14ac:dyDescent="0.25">
      <c r="A110" t="s">
        <v>190</v>
      </c>
      <c r="B110" t="s">
        <v>191</v>
      </c>
      <c r="C110">
        <v>1996</v>
      </c>
      <c r="D110" t="s">
        <v>141</v>
      </c>
      <c r="E110" t="s">
        <v>119</v>
      </c>
      <c r="F110" t="s">
        <v>68</v>
      </c>
      <c r="G110" t="s">
        <v>18</v>
      </c>
      <c r="H110" t="s">
        <v>130</v>
      </c>
      <c r="I110">
        <v>109</v>
      </c>
      <c r="J110" t="s">
        <v>192</v>
      </c>
      <c r="K110">
        <v>8873</v>
      </c>
      <c r="L110" t="s">
        <v>4</v>
      </c>
      <c r="M110" t="s">
        <v>192</v>
      </c>
      <c r="N110">
        <v>24645</v>
      </c>
      <c r="O110" t="s">
        <v>6</v>
      </c>
      <c r="P110" t="s">
        <v>192</v>
      </c>
      <c r="Q110" t="s">
        <v>193</v>
      </c>
      <c r="R110" t="s">
        <v>2</v>
      </c>
    </row>
    <row r="111" spans="1:18" x14ac:dyDescent="0.25">
      <c r="A111" t="s">
        <v>190</v>
      </c>
      <c r="B111" t="s">
        <v>191</v>
      </c>
      <c r="C111">
        <v>1996</v>
      </c>
      <c r="D111" t="s">
        <v>141</v>
      </c>
      <c r="E111" t="s">
        <v>119</v>
      </c>
      <c r="F111" t="s">
        <v>68</v>
      </c>
      <c r="G111" t="s">
        <v>18</v>
      </c>
      <c r="H111" t="s">
        <v>194</v>
      </c>
      <c r="I111">
        <v>5</v>
      </c>
      <c r="J111" t="s">
        <v>192</v>
      </c>
      <c r="K111">
        <v>301</v>
      </c>
      <c r="L111" t="s">
        <v>4</v>
      </c>
      <c r="M111" t="s">
        <v>192</v>
      </c>
      <c r="N111">
        <v>900</v>
      </c>
      <c r="O111" t="s">
        <v>6</v>
      </c>
      <c r="P111" t="s">
        <v>192</v>
      </c>
      <c r="Q111" t="s">
        <v>193</v>
      </c>
      <c r="R111" t="s">
        <v>2</v>
      </c>
    </row>
    <row r="112" spans="1:18" x14ac:dyDescent="0.25">
      <c r="A112" t="s">
        <v>190</v>
      </c>
      <c r="B112" t="s">
        <v>191</v>
      </c>
      <c r="C112">
        <v>1996</v>
      </c>
      <c r="D112" t="s">
        <v>141</v>
      </c>
      <c r="E112" t="s">
        <v>119</v>
      </c>
      <c r="F112" t="s">
        <v>68</v>
      </c>
      <c r="G112" t="s">
        <v>19</v>
      </c>
      <c r="H112" t="s">
        <v>125</v>
      </c>
      <c r="I112">
        <v>367</v>
      </c>
      <c r="J112" t="s">
        <v>192</v>
      </c>
      <c r="K112">
        <v>52111</v>
      </c>
      <c r="L112" t="s">
        <v>4</v>
      </c>
      <c r="M112" t="s">
        <v>192</v>
      </c>
      <c r="N112">
        <v>137948</v>
      </c>
      <c r="O112" t="s">
        <v>6</v>
      </c>
      <c r="P112" t="s">
        <v>192</v>
      </c>
      <c r="Q112" t="s">
        <v>193</v>
      </c>
      <c r="R112" t="s">
        <v>2</v>
      </c>
    </row>
    <row r="113" spans="1:18" x14ac:dyDescent="0.25">
      <c r="A113" t="s">
        <v>190</v>
      </c>
      <c r="B113" t="s">
        <v>191</v>
      </c>
      <c r="C113">
        <v>1996</v>
      </c>
      <c r="D113" t="s">
        <v>141</v>
      </c>
      <c r="E113" t="s">
        <v>119</v>
      </c>
      <c r="F113" t="s">
        <v>68</v>
      </c>
      <c r="G113" t="s">
        <v>19</v>
      </c>
      <c r="H113" t="s">
        <v>126</v>
      </c>
      <c r="I113">
        <v>125</v>
      </c>
      <c r="J113" t="s">
        <v>192</v>
      </c>
      <c r="K113">
        <v>13966</v>
      </c>
      <c r="L113" t="s">
        <v>4</v>
      </c>
      <c r="M113" t="s">
        <v>192</v>
      </c>
      <c r="N113">
        <v>41946</v>
      </c>
      <c r="O113" t="s">
        <v>6</v>
      </c>
      <c r="P113" t="s">
        <v>192</v>
      </c>
      <c r="Q113" t="s">
        <v>193</v>
      </c>
      <c r="R113" t="s">
        <v>2</v>
      </c>
    </row>
    <row r="114" spans="1:18" x14ac:dyDescent="0.25">
      <c r="A114" t="s">
        <v>190</v>
      </c>
      <c r="B114" t="s">
        <v>191</v>
      </c>
      <c r="C114">
        <v>1996</v>
      </c>
      <c r="D114" t="s">
        <v>141</v>
      </c>
      <c r="E114" t="s">
        <v>119</v>
      </c>
      <c r="F114" t="s">
        <v>68</v>
      </c>
      <c r="G114" t="s">
        <v>19</v>
      </c>
      <c r="H114" t="s">
        <v>128</v>
      </c>
      <c r="I114">
        <v>17</v>
      </c>
      <c r="J114" t="s">
        <v>192</v>
      </c>
      <c r="K114">
        <v>2029</v>
      </c>
      <c r="L114" t="s">
        <v>4</v>
      </c>
      <c r="M114" t="s">
        <v>192</v>
      </c>
      <c r="N114">
        <v>4757</v>
      </c>
      <c r="O114" t="s">
        <v>6</v>
      </c>
      <c r="P114" t="s">
        <v>192</v>
      </c>
      <c r="Q114" t="s">
        <v>193</v>
      </c>
      <c r="R114" t="s">
        <v>2</v>
      </c>
    </row>
    <row r="115" spans="1:18" x14ac:dyDescent="0.25">
      <c r="A115" t="s">
        <v>190</v>
      </c>
      <c r="B115" t="s">
        <v>191</v>
      </c>
      <c r="C115">
        <v>1996</v>
      </c>
      <c r="D115" t="s">
        <v>141</v>
      </c>
      <c r="E115" t="s">
        <v>119</v>
      </c>
      <c r="F115" t="s">
        <v>68</v>
      </c>
      <c r="G115" t="s">
        <v>19</v>
      </c>
      <c r="H115" t="s">
        <v>129</v>
      </c>
      <c r="I115">
        <v>1</v>
      </c>
      <c r="J115" t="s">
        <v>192</v>
      </c>
      <c r="K115">
        <v>149</v>
      </c>
      <c r="L115" t="s">
        <v>4</v>
      </c>
      <c r="M115" t="s">
        <v>192</v>
      </c>
      <c r="N115">
        <v>404</v>
      </c>
      <c r="O115" t="s">
        <v>6</v>
      </c>
      <c r="P115" t="s">
        <v>192</v>
      </c>
      <c r="Q115" t="s">
        <v>193</v>
      </c>
      <c r="R115" t="s">
        <v>2</v>
      </c>
    </row>
    <row r="116" spans="1:18" x14ac:dyDescent="0.25">
      <c r="A116" t="s">
        <v>190</v>
      </c>
      <c r="B116" t="s">
        <v>191</v>
      </c>
      <c r="C116">
        <v>1996</v>
      </c>
      <c r="D116" t="s">
        <v>141</v>
      </c>
      <c r="E116" t="s">
        <v>119</v>
      </c>
      <c r="F116" t="s">
        <v>68</v>
      </c>
      <c r="G116" t="s">
        <v>19</v>
      </c>
      <c r="H116" t="s">
        <v>130</v>
      </c>
      <c r="I116">
        <v>154</v>
      </c>
      <c r="J116" t="s">
        <v>192</v>
      </c>
      <c r="K116">
        <v>25441</v>
      </c>
      <c r="L116" t="s">
        <v>4</v>
      </c>
      <c r="M116" t="s">
        <v>192</v>
      </c>
      <c r="N116">
        <v>51250</v>
      </c>
      <c r="O116" t="s">
        <v>6</v>
      </c>
      <c r="P116" t="s">
        <v>192</v>
      </c>
      <c r="Q116" t="s">
        <v>193</v>
      </c>
      <c r="R116" t="s">
        <v>2</v>
      </c>
    </row>
    <row r="117" spans="1:18" x14ac:dyDescent="0.25">
      <c r="A117" t="s">
        <v>190</v>
      </c>
      <c r="B117" t="s">
        <v>191</v>
      </c>
      <c r="C117">
        <v>1996</v>
      </c>
      <c r="D117" t="s">
        <v>141</v>
      </c>
      <c r="E117" t="s">
        <v>119</v>
      </c>
      <c r="F117" t="s">
        <v>68</v>
      </c>
      <c r="G117" t="s">
        <v>19</v>
      </c>
      <c r="H117" t="s">
        <v>194</v>
      </c>
      <c r="I117">
        <v>1</v>
      </c>
      <c r="J117" t="s">
        <v>192</v>
      </c>
      <c r="K117">
        <v>95</v>
      </c>
      <c r="L117" t="s">
        <v>4</v>
      </c>
      <c r="M117" t="s">
        <v>192</v>
      </c>
      <c r="N117">
        <v>294</v>
      </c>
      <c r="O117" t="s">
        <v>6</v>
      </c>
      <c r="P117" t="s">
        <v>192</v>
      </c>
      <c r="Q117" t="s">
        <v>193</v>
      </c>
      <c r="R117" t="s">
        <v>2</v>
      </c>
    </row>
    <row r="118" spans="1:18" x14ac:dyDescent="0.25">
      <c r="A118" t="s">
        <v>190</v>
      </c>
      <c r="B118" t="s">
        <v>191</v>
      </c>
      <c r="C118">
        <v>1996</v>
      </c>
      <c r="D118" t="s">
        <v>141</v>
      </c>
      <c r="E118" t="s">
        <v>119</v>
      </c>
      <c r="F118" t="s">
        <v>68</v>
      </c>
      <c r="G118" t="s">
        <v>19</v>
      </c>
      <c r="H118" t="s">
        <v>134</v>
      </c>
      <c r="I118">
        <v>1</v>
      </c>
      <c r="J118" t="s">
        <v>192</v>
      </c>
      <c r="K118">
        <v>130</v>
      </c>
      <c r="L118" t="s">
        <v>4</v>
      </c>
      <c r="M118" t="s">
        <v>192</v>
      </c>
      <c r="N118">
        <v>368</v>
      </c>
      <c r="O118" t="s">
        <v>6</v>
      </c>
      <c r="P118" t="s">
        <v>192</v>
      </c>
      <c r="Q118" t="s">
        <v>193</v>
      </c>
      <c r="R118" t="s">
        <v>2</v>
      </c>
    </row>
    <row r="119" spans="1:18" x14ac:dyDescent="0.25">
      <c r="A119" t="s">
        <v>190</v>
      </c>
      <c r="B119" t="s">
        <v>191</v>
      </c>
      <c r="C119">
        <v>1996</v>
      </c>
      <c r="D119" t="s">
        <v>141</v>
      </c>
      <c r="E119" t="s">
        <v>119</v>
      </c>
      <c r="F119" t="s">
        <v>68</v>
      </c>
      <c r="G119" t="s">
        <v>20</v>
      </c>
      <c r="H119" t="s">
        <v>125</v>
      </c>
      <c r="I119">
        <v>205</v>
      </c>
      <c r="J119" t="s">
        <v>192</v>
      </c>
      <c r="K119">
        <v>53279</v>
      </c>
      <c r="L119" t="s">
        <v>4</v>
      </c>
      <c r="M119" t="s">
        <v>192</v>
      </c>
      <c r="N119">
        <v>113818</v>
      </c>
      <c r="O119" t="s">
        <v>6</v>
      </c>
      <c r="P119" t="s">
        <v>192</v>
      </c>
      <c r="Q119" t="s">
        <v>193</v>
      </c>
      <c r="R119" t="s">
        <v>2</v>
      </c>
    </row>
    <row r="120" spans="1:18" x14ac:dyDescent="0.25">
      <c r="A120" t="s">
        <v>190</v>
      </c>
      <c r="B120" t="s">
        <v>191</v>
      </c>
      <c r="C120">
        <v>1996</v>
      </c>
      <c r="D120" t="s">
        <v>141</v>
      </c>
      <c r="E120" t="s">
        <v>119</v>
      </c>
      <c r="F120" t="s">
        <v>68</v>
      </c>
      <c r="G120" t="s">
        <v>20</v>
      </c>
      <c r="H120" t="s">
        <v>126</v>
      </c>
      <c r="I120">
        <v>38</v>
      </c>
      <c r="J120" t="s">
        <v>192</v>
      </c>
      <c r="K120">
        <v>5984</v>
      </c>
      <c r="L120" t="s">
        <v>4</v>
      </c>
      <c r="M120" t="s">
        <v>192</v>
      </c>
      <c r="N120">
        <v>19547</v>
      </c>
      <c r="O120" t="s">
        <v>6</v>
      </c>
      <c r="P120" t="s">
        <v>192</v>
      </c>
      <c r="Q120" t="s">
        <v>193</v>
      </c>
      <c r="R120" t="s">
        <v>2</v>
      </c>
    </row>
    <row r="121" spans="1:18" x14ac:dyDescent="0.25">
      <c r="A121" t="s">
        <v>190</v>
      </c>
      <c r="B121" t="s">
        <v>191</v>
      </c>
      <c r="C121">
        <v>1996</v>
      </c>
      <c r="D121" t="s">
        <v>141</v>
      </c>
      <c r="E121" t="s">
        <v>119</v>
      </c>
      <c r="F121" t="s">
        <v>68</v>
      </c>
      <c r="G121" t="s">
        <v>20</v>
      </c>
      <c r="H121" t="s">
        <v>128</v>
      </c>
      <c r="I121">
        <v>1</v>
      </c>
      <c r="J121" t="s">
        <v>192</v>
      </c>
      <c r="K121">
        <v>337</v>
      </c>
      <c r="L121" t="s">
        <v>4</v>
      </c>
      <c r="M121" t="s">
        <v>192</v>
      </c>
      <c r="N121">
        <v>706</v>
      </c>
      <c r="O121" t="s">
        <v>6</v>
      </c>
      <c r="P121" t="s">
        <v>192</v>
      </c>
      <c r="Q121" t="s">
        <v>193</v>
      </c>
      <c r="R121" t="s">
        <v>2</v>
      </c>
    </row>
    <row r="122" spans="1:18" x14ac:dyDescent="0.25">
      <c r="A122" t="s">
        <v>190</v>
      </c>
      <c r="B122" t="s">
        <v>191</v>
      </c>
      <c r="C122">
        <v>1996</v>
      </c>
      <c r="D122" t="s">
        <v>141</v>
      </c>
      <c r="E122" t="s">
        <v>119</v>
      </c>
      <c r="F122" t="s">
        <v>68</v>
      </c>
      <c r="G122" t="s">
        <v>20</v>
      </c>
      <c r="H122" t="s">
        <v>130</v>
      </c>
      <c r="I122">
        <v>81</v>
      </c>
      <c r="J122" t="s">
        <v>192</v>
      </c>
      <c r="K122">
        <v>19756</v>
      </c>
      <c r="L122" t="s">
        <v>4</v>
      </c>
      <c r="M122" t="s">
        <v>192</v>
      </c>
      <c r="N122">
        <v>40479</v>
      </c>
      <c r="O122" t="s">
        <v>6</v>
      </c>
      <c r="P122" t="s">
        <v>192</v>
      </c>
      <c r="Q122" t="s">
        <v>193</v>
      </c>
      <c r="R122" t="s">
        <v>2</v>
      </c>
    </row>
    <row r="123" spans="1:18" x14ac:dyDescent="0.25">
      <c r="A123" t="s">
        <v>190</v>
      </c>
      <c r="B123" t="s">
        <v>191</v>
      </c>
      <c r="C123">
        <v>1996</v>
      </c>
      <c r="D123" t="s">
        <v>141</v>
      </c>
      <c r="E123" t="s">
        <v>119</v>
      </c>
      <c r="F123" t="s">
        <v>68</v>
      </c>
      <c r="G123" t="s">
        <v>21</v>
      </c>
      <c r="H123" t="s">
        <v>125</v>
      </c>
      <c r="I123">
        <v>161</v>
      </c>
      <c r="J123" t="s">
        <v>192</v>
      </c>
      <c r="K123">
        <v>57892</v>
      </c>
      <c r="L123" t="s">
        <v>4</v>
      </c>
      <c r="M123" t="s">
        <v>192</v>
      </c>
      <c r="N123">
        <v>120639</v>
      </c>
      <c r="O123" t="s">
        <v>6</v>
      </c>
      <c r="P123" t="s">
        <v>192</v>
      </c>
      <c r="Q123" t="s">
        <v>193</v>
      </c>
      <c r="R123" t="s">
        <v>2</v>
      </c>
    </row>
    <row r="124" spans="1:18" x14ac:dyDescent="0.25">
      <c r="A124" t="s">
        <v>190</v>
      </c>
      <c r="B124" t="s">
        <v>191</v>
      </c>
      <c r="C124">
        <v>1996</v>
      </c>
      <c r="D124" t="s">
        <v>141</v>
      </c>
      <c r="E124" t="s">
        <v>119</v>
      </c>
      <c r="F124" t="s">
        <v>68</v>
      </c>
      <c r="G124" t="s">
        <v>21</v>
      </c>
      <c r="H124" t="s">
        <v>126</v>
      </c>
      <c r="I124">
        <v>2</v>
      </c>
      <c r="J124" t="s">
        <v>192</v>
      </c>
      <c r="K124">
        <v>348</v>
      </c>
      <c r="L124" t="s">
        <v>4</v>
      </c>
      <c r="M124" t="s">
        <v>192</v>
      </c>
      <c r="N124">
        <v>1104</v>
      </c>
      <c r="O124" t="s">
        <v>6</v>
      </c>
      <c r="P124" t="s">
        <v>192</v>
      </c>
      <c r="Q124" t="s">
        <v>193</v>
      </c>
      <c r="R124" t="s">
        <v>2</v>
      </c>
    </row>
    <row r="125" spans="1:18" x14ac:dyDescent="0.25">
      <c r="A125" t="s">
        <v>190</v>
      </c>
      <c r="B125" t="s">
        <v>191</v>
      </c>
      <c r="C125">
        <v>1996</v>
      </c>
      <c r="D125" t="s">
        <v>141</v>
      </c>
      <c r="E125" t="s">
        <v>119</v>
      </c>
      <c r="F125" t="s">
        <v>68</v>
      </c>
      <c r="G125" t="s">
        <v>21</v>
      </c>
      <c r="H125" t="s">
        <v>128</v>
      </c>
      <c r="I125">
        <v>2</v>
      </c>
      <c r="J125" t="s">
        <v>192</v>
      </c>
      <c r="K125">
        <v>972</v>
      </c>
      <c r="L125" t="s">
        <v>4</v>
      </c>
      <c r="M125" t="s">
        <v>192</v>
      </c>
      <c r="N125">
        <v>1531</v>
      </c>
      <c r="O125" t="s">
        <v>6</v>
      </c>
      <c r="P125" t="s">
        <v>192</v>
      </c>
      <c r="Q125" t="s">
        <v>193</v>
      </c>
      <c r="R125" t="s">
        <v>2</v>
      </c>
    </row>
    <row r="126" spans="1:18" x14ac:dyDescent="0.25">
      <c r="A126" t="s">
        <v>190</v>
      </c>
      <c r="B126" t="s">
        <v>191</v>
      </c>
      <c r="C126">
        <v>1996</v>
      </c>
      <c r="D126" t="s">
        <v>141</v>
      </c>
      <c r="E126" t="s">
        <v>119</v>
      </c>
      <c r="F126" t="s">
        <v>68</v>
      </c>
      <c r="G126" t="s">
        <v>21</v>
      </c>
      <c r="H126" t="s">
        <v>130</v>
      </c>
      <c r="I126">
        <v>27</v>
      </c>
      <c r="J126" t="s">
        <v>192</v>
      </c>
      <c r="K126">
        <v>8917</v>
      </c>
      <c r="L126" t="s">
        <v>4</v>
      </c>
      <c r="M126" t="s">
        <v>192</v>
      </c>
      <c r="N126">
        <v>16288</v>
      </c>
      <c r="O126" t="s">
        <v>6</v>
      </c>
      <c r="P126" t="s">
        <v>192</v>
      </c>
      <c r="Q126" t="s">
        <v>193</v>
      </c>
      <c r="R126" t="s">
        <v>2</v>
      </c>
    </row>
    <row r="127" spans="1:18" x14ac:dyDescent="0.25">
      <c r="A127" t="s">
        <v>190</v>
      </c>
      <c r="B127" t="s">
        <v>191</v>
      </c>
      <c r="C127">
        <v>1996</v>
      </c>
      <c r="D127" t="s">
        <v>141</v>
      </c>
      <c r="E127" t="s">
        <v>119</v>
      </c>
      <c r="F127" t="s">
        <v>68</v>
      </c>
      <c r="G127" t="s">
        <v>27</v>
      </c>
      <c r="H127" t="s">
        <v>125</v>
      </c>
      <c r="I127">
        <v>69</v>
      </c>
      <c r="J127" t="s">
        <v>192</v>
      </c>
      <c r="K127">
        <v>56658</v>
      </c>
      <c r="L127" t="s">
        <v>4</v>
      </c>
      <c r="M127" t="s">
        <v>192</v>
      </c>
      <c r="N127">
        <v>79459</v>
      </c>
      <c r="O127" t="s">
        <v>6</v>
      </c>
      <c r="P127" t="s">
        <v>192</v>
      </c>
      <c r="Q127" t="s">
        <v>193</v>
      </c>
      <c r="R127" t="s">
        <v>2</v>
      </c>
    </row>
    <row r="128" spans="1:18" x14ac:dyDescent="0.25">
      <c r="A128" t="s">
        <v>190</v>
      </c>
      <c r="B128" t="s">
        <v>191</v>
      </c>
      <c r="C128">
        <v>1996</v>
      </c>
      <c r="D128" t="s">
        <v>141</v>
      </c>
      <c r="E128" t="s">
        <v>119</v>
      </c>
      <c r="F128" t="s">
        <v>68</v>
      </c>
      <c r="G128" t="s">
        <v>27</v>
      </c>
      <c r="H128" t="s">
        <v>126</v>
      </c>
      <c r="I128">
        <v>14</v>
      </c>
      <c r="J128" t="s">
        <v>192</v>
      </c>
      <c r="K128">
        <v>13904</v>
      </c>
      <c r="L128" t="s">
        <v>4</v>
      </c>
      <c r="M128" t="s">
        <v>192</v>
      </c>
      <c r="N128">
        <v>21965</v>
      </c>
      <c r="O128" t="s">
        <v>6</v>
      </c>
      <c r="P128" t="s">
        <v>192</v>
      </c>
      <c r="Q128" t="s">
        <v>193</v>
      </c>
      <c r="R128" t="s">
        <v>2</v>
      </c>
    </row>
    <row r="129" spans="1:18" x14ac:dyDescent="0.25">
      <c r="A129" t="s">
        <v>190</v>
      </c>
      <c r="B129" t="s">
        <v>191</v>
      </c>
      <c r="C129">
        <v>1996</v>
      </c>
      <c r="D129" t="s">
        <v>141</v>
      </c>
      <c r="E129" t="s">
        <v>119</v>
      </c>
      <c r="F129" t="s">
        <v>68</v>
      </c>
      <c r="G129" t="s">
        <v>27</v>
      </c>
      <c r="H129" t="s">
        <v>128</v>
      </c>
      <c r="I129">
        <v>2</v>
      </c>
      <c r="J129" t="s">
        <v>192</v>
      </c>
      <c r="K129">
        <v>1830</v>
      </c>
      <c r="L129" t="s">
        <v>4</v>
      </c>
      <c r="M129" t="s">
        <v>192</v>
      </c>
      <c r="N129">
        <v>3635</v>
      </c>
      <c r="O129" t="s">
        <v>6</v>
      </c>
      <c r="P129" t="s">
        <v>192</v>
      </c>
      <c r="Q129" t="s">
        <v>193</v>
      </c>
      <c r="R129" t="s">
        <v>2</v>
      </c>
    </row>
    <row r="130" spans="1:18" x14ac:dyDescent="0.25">
      <c r="A130" t="s">
        <v>190</v>
      </c>
      <c r="B130" t="s">
        <v>191</v>
      </c>
      <c r="C130">
        <v>1996</v>
      </c>
      <c r="D130" t="s">
        <v>141</v>
      </c>
      <c r="E130" t="s">
        <v>119</v>
      </c>
      <c r="F130" t="s">
        <v>68</v>
      </c>
      <c r="G130" t="s">
        <v>27</v>
      </c>
      <c r="H130" t="s">
        <v>130</v>
      </c>
      <c r="I130">
        <v>4</v>
      </c>
      <c r="J130" t="s">
        <v>192</v>
      </c>
      <c r="K130">
        <v>2897</v>
      </c>
      <c r="L130" t="s">
        <v>4</v>
      </c>
      <c r="M130" t="s">
        <v>192</v>
      </c>
      <c r="N130">
        <v>3696</v>
      </c>
      <c r="O130" t="s">
        <v>6</v>
      </c>
      <c r="P130" t="s">
        <v>192</v>
      </c>
      <c r="Q130" t="s">
        <v>193</v>
      </c>
      <c r="R130" t="s">
        <v>2</v>
      </c>
    </row>
    <row r="131" spans="1:18" x14ac:dyDescent="0.25">
      <c r="A131" t="s">
        <v>190</v>
      </c>
      <c r="B131" t="s">
        <v>191</v>
      </c>
      <c r="C131">
        <v>1996</v>
      </c>
      <c r="D131" t="s">
        <v>141</v>
      </c>
      <c r="E131" t="s">
        <v>119</v>
      </c>
      <c r="F131" t="s">
        <v>68</v>
      </c>
      <c r="G131" t="s">
        <v>26</v>
      </c>
      <c r="H131" t="s">
        <v>125</v>
      </c>
      <c r="I131">
        <v>20</v>
      </c>
      <c r="J131" t="s">
        <v>192</v>
      </c>
      <c r="K131">
        <v>28819</v>
      </c>
      <c r="L131" t="s">
        <v>4</v>
      </c>
      <c r="M131" t="s">
        <v>192</v>
      </c>
      <c r="N131">
        <v>28969</v>
      </c>
      <c r="O131" t="s">
        <v>6</v>
      </c>
      <c r="P131" t="s">
        <v>192</v>
      </c>
      <c r="Q131" t="s">
        <v>193</v>
      </c>
      <c r="R131" t="s">
        <v>2</v>
      </c>
    </row>
    <row r="132" spans="1:18" x14ac:dyDescent="0.25">
      <c r="A132" t="s">
        <v>190</v>
      </c>
      <c r="B132" t="s">
        <v>191</v>
      </c>
      <c r="C132">
        <v>1996</v>
      </c>
      <c r="D132" t="s">
        <v>141</v>
      </c>
      <c r="E132" t="s">
        <v>119</v>
      </c>
      <c r="F132" t="s">
        <v>68</v>
      </c>
      <c r="G132" t="s">
        <v>26</v>
      </c>
      <c r="H132" t="s">
        <v>126</v>
      </c>
      <c r="I132">
        <v>18</v>
      </c>
      <c r="J132" t="s">
        <v>192</v>
      </c>
      <c r="K132">
        <v>32080</v>
      </c>
      <c r="L132" t="s">
        <v>4</v>
      </c>
      <c r="M132" t="s">
        <v>192</v>
      </c>
      <c r="N132">
        <v>51784</v>
      </c>
      <c r="O132" t="s">
        <v>6</v>
      </c>
      <c r="P132" t="s">
        <v>192</v>
      </c>
      <c r="Q132" t="s">
        <v>193</v>
      </c>
      <c r="R132" t="s">
        <v>2</v>
      </c>
    </row>
    <row r="133" spans="1:18" x14ac:dyDescent="0.25">
      <c r="A133" t="s">
        <v>190</v>
      </c>
      <c r="B133" t="s">
        <v>191</v>
      </c>
      <c r="C133">
        <v>1996</v>
      </c>
      <c r="D133" t="s">
        <v>141</v>
      </c>
      <c r="E133" t="s">
        <v>119</v>
      </c>
      <c r="F133" t="s">
        <v>68</v>
      </c>
      <c r="G133" t="s">
        <v>26</v>
      </c>
      <c r="H133" t="s">
        <v>128</v>
      </c>
      <c r="I133">
        <v>1</v>
      </c>
      <c r="J133" t="s">
        <v>192</v>
      </c>
      <c r="K133">
        <v>1365</v>
      </c>
      <c r="L133" t="s">
        <v>4</v>
      </c>
      <c r="M133" t="s">
        <v>192</v>
      </c>
      <c r="N133">
        <v>2943</v>
      </c>
      <c r="O133" t="s">
        <v>6</v>
      </c>
      <c r="P133" t="s">
        <v>192</v>
      </c>
      <c r="Q133" t="s">
        <v>193</v>
      </c>
      <c r="R133" t="s">
        <v>2</v>
      </c>
    </row>
    <row r="134" spans="1:18" x14ac:dyDescent="0.25">
      <c r="A134" t="s">
        <v>190</v>
      </c>
      <c r="B134" t="s">
        <v>191</v>
      </c>
      <c r="C134">
        <v>1996</v>
      </c>
      <c r="D134" t="s">
        <v>141</v>
      </c>
      <c r="E134" t="s">
        <v>119</v>
      </c>
      <c r="F134" t="s">
        <v>68</v>
      </c>
      <c r="G134" t="s">
        <v>123</v>
      </c>
      <c r="H134" t="s">
        <v>125</v>
      </c>
      <c r="I134">
        <v>1</v>
      </c>
      <c r="J134" t="s">
        <v>192</v>
      </c>
      <c r="K134">
        <v>2849</v>
      </c>
      <c r="L134" t="s">
        <v>4</v>
      </c>
      <c r="M134" t="s">
        <v>192</v>
      </c>
      <c r="N134">
        <v>2940</v>
      </c>
      <c r="O134" t="s">
        <v>6</v>
      </c>
      <c r="P134" t="s">
        <v>192</v>
      </c>
      <c r="Q134" t="s">
        <v>193</v>
      </c>
      <c r="R134" t="s">
        <v>2</v>
      </c>
    </row>
    <row r="135" spans="1:18" x14ac:dyDescent="0.25">
      <c r="A135" t="s">
        <v>190</v>
      </c>
      <c r="B135" t="s">
        <v>191</v>
      </c>
      <c r="C135">
        <v>1996</v>
      </c>
      <c r="D135" t="s">
        <v>141</v>
      </c>
      <c r="E135" t="s">
        <v>119</v>
      </c>
      <c r="F135" t="s">
        <v>68</v>
      </c>
      <c r="G135" t="s">
        <v>123</v>
      </c>
      <c r="H135" t="s">
        <v>125</v>
      </c>
      <c r="I135">
        <v>7</v>
      </c>
      <c r="J135" t="s">
        <v>192</v>
      </c>
      <c r="K135">
        <v>13393</v>
      </c>
      <c r="L135" t="s">
        <v>4</v>
      </c>
      <c r="M135" t="s">
        <v>192</v>
      </c>
      <c r="N135">
        <v>14368</v>
      </c>
      <c r="O135" t="s">
        <v>6</v>
      </c>
      <c r="P135" t="s">
        <v>192</v>
      </c>
      <c r="Q135" t="s">
        <v>193</v>
      </c>
      <c r="R135" t="s">
        <v>2</v>
      </c>
    </row>
    <row r="136" spans="1:18" x14ac:dyDescent="0.25">
      <c r="A136" t="s">
        <v>190</v>
      </c>
      <c r="B136" t="s">
        <v>191</v>
      </c>
      <c r="C136">
        <v>1996</v>
      </c>
      <c r="D136" t="s">
        <v>141</v>
      </c>
      <c r="E136" t="s">
        <v>119</v>
      </c>
      <c r="F136" t="s">
        <v>68</v>
      </c>
      <c r="G136" t="s">
        <v>123</v>
      </c>
      <c r="H136" t="s">
        <v>126</v>
      </c>
      <c r="I136">
        <v>3</v>
      </c>
      <c r="J136" t="s">
        <v>192</v>
      </c>
      <c r="K136">
        <v>11401</v>
      </c>
      <c r="L136" t="s">
        <v>4</v>
      </c>
      <c r="M136" t="s">
        <v>192</v>
      </c>
      <c r="N136">
        <v>13984</v>
      </c>
      <c r="O136" t="s">
        <v>6</v>
      </c>
      <c r="P136" t="s">
        <v>192</v>
      </c>
      <c r="Q136" t="s">
        <v>193</v>
      </c>
      <c r="R136" t="s">
        <v>2</v>
      </c>
    </row>
    <row r="137" spans="1:18" x14ac:dyDescent="0.25">
      <c r="A137" t="s">
        <v>190</v>
      </c>
      <c r="B137" t="s">
        <v>191</v>
      </c>
      <c r="C137">
        <v>1996</v>
      </c>
      <c r="D137" t="s">
        <v>141</v>
      </c>
      <c r="E137" t="s">
        <v>119</v>
      </c>
      <c r="F137" t="s">
        <v>68</v>
      </c>
      <c r="G137" t="s">
        <v>123</v>
      </c>
      <c r="H137" t="s">
        <v>126</v>
      </c>
      <c r="I137">
        <v>9</v>
      </c>
      <c r="J137" t="s">
        <v>192</v>
      </c>
      <c r="K137">
        <v>19731</v>
      </c>
      <c r="L137" t="s">
        <v>4</v>
      </c>
      <c r="M137" t="s">
        <v>192</v>
      </c>
      <c r="N137">
        <v>29600</v>
      </c>
      <c r="O137" t="s">
        <v>6</v>
      </c>
      <c r="P137" t="s">
        <v>192</v>
      </c>
      <c r="Q137" t="s">
        <v>193</v>
      </c>
      <c r="R137" t="s">
        <v>2</v>
      </c>
    </row>
    <row r="138" spans="1:18" x14ac:dyDescent="0.25">
      <c r="A138" t="s">
        <v>190</v>
      </c>
      <c r="B138" t="s">
        <v>191</v>
      </c>
      <c r="C138">
        <v>1997</v>
      </c>
      <c r="D138" t="s">
        <v>141</v>
      </c>
      <c r="E138" t="s">
        <v>119</v>
      </c>
      <c r="F138" t="s">
        <v>67</v>
      </c>
      <c r="G138" t="s">
        <v>124</v>
      </c>
      <c r="H138" t="s">
        <v>125</v>
      </c>
      <c r="I138">
        <v>1</v>
      </c>
      <c r="J138" t="s">
        <v>192</v>
      </c>
      <c r="K138">
        <v>1</v>
      </c>
      <c r="L138" t="s">
        <v>2</v>
      </c>
      <c r="M138" t="s">
        <v>192</v>
      </c>
      <c r="O138" t="s">
        <v>2</v>
      </c>
      <c r="P138" t="s">
        <v>2</v>
      </c>
      <c r="Q138" t="s">
        <v>193</v>
      </c>
      <c r="R138" t="s">
        <v>2</v>
      </c>
    </row>
    <row r="139" spans="1:18" x14ac:dyDescent="0.25">
      <c r="A139" t="s">
        <v>190</v>
      </c>
      <c r="B139" t="s">
        <v>191</v>
      </c>
      <c r="C139">
        <v>1997</v>
      </c>
      <c r="D139" t="s">
        <v>141</v>
      </c>
      <c r="E139" t="s">
        <v>119</v>
      </c>
      <c r="F139" t="s">
        <v>67</v>
      </c>
      <c r="G139" t="s">
        <v>124</v>
      </c>
      <c r="H139" t="s">
        <v>128</v>
      </c>
      <c r="I139">
        <v>2750</v>
      </c>
      <c r="J139" t="s">
        <v>192</v>
      </c>
      <c r="K139">
        <v>1549</v>
      </c>
      <c r="L139" t="s">
        <v>2</v>
      </c>
      <c r="M139" t="s">
        <v>192</v>
      </c>
      <c r="O139" t="s">
        <v>2</v>
      </c>
      <c r="P139" t="s">
        <v>2</v>
      </c>
      <c r="Q139" t="s">
        <v>193</v>
      </c>
      <c r="R139" t="s">
        <v>2</v>
      </c>
    </row>
    <row r="140" spans="1:18" x14ac:dyDescent="0.25">
      <c r="A140" t="s">
        <v>190</v>
      </c>
      <c r="B140" t="s">
        <v>191</v>
      </c>
      <c r="C140">
        <v>1997</v>
      </c>
      <c r="D140" t="s">
        <v>141</v>
      </c>
      <c r="E140" t="s">
        <v>119</v>
      </c>
      <c r="F140" t="s">
        <v>67</v>
      </c>
      <c r="G140" t="s">
        <v>124</v>
      </c>
      <c r="H140" t="s">
        <v>129</v>
      </c>
      <c r="I140">
        <v>23</v>
      </c>
      <c r="J140" t="s">
        <v>192</v>
      </c>
      <c r="K140">
        <v>14</v>
      </c>
      <c r="L140" t="s">
        <v>2</v>
      </c>
      <c r="M140" t="s">
        <v>192</v>
      </c>
      <c r="O140" t="s">
        <v>2</v>
      </c>
      <c r="P140" t="s">
        <v>2</v>
      </c>
      <c r="Q140" t="s">
        <v>193</v>
      </c>
      <c r="R140" t="s">
        <v>2</v>
      </c>
    </row>
    <row r="141" spans="1:18" x14ac:dyDescent="0.25">
      <c r="A141" t="s">
        <v>190</v>
      </c>
      <c r="B141" t="s">
        <v>191</v>
      </c>
      <c r="C141">
        <v>1997</v>
      </c>
      <c r="D141" t="s">
        <v>141</v>
      </c>
      <c r="E141" t="s">
        <v>119</v>
      </c>
      <c r="F141" t="s">
        <v>67</v>
      </c>
      <c r="G141" t="s">
        <v>124</v>
      </c>
      <c r="H141" t="s">
        <v>130</v>
      </c>
      <c r="I141">
        <v>75</v>
      </c>
      <c r="J141" t="s">
        <v>192</v>
      </c>
      <c r="K141">
        <v>40</v>
      </c>
      <c r="L141" t="s">
        <v>2</v>
      </c>
      <c r="M141" t="s">
        <v>192</v>
      </c>
      <c r="O141" t="s">
        <v>2</v>
      </c>
      <c r="P141" t="s">
        <v>2</v>
      </c>
      <c r="Q141" t="s">
        <v>193</v>
      </c>
      <c r="R141" t="s">
        <v>2</v>
      </c>
    </row>
    <row r="142" spans="1:18" x14ac:dyDescent="0.25">
      <c r="A142" t="s">
        <v>190</v>
      </c>
      <c r="B142" t="s">
        <v>191</v>
      </c>
      <c r="C142">
        <v>1997</v>
      </c>
      <c r="D142" t="s">
        <v>141</v>
      </c>
      <c r="E142" t="s">
        <v>119</v>
      </c>
      <c r="F142" t="s">
        <v>67</v>
      </c>
      <c r="G142" t="s">
        <v>124</v>
      </c>
      <c r="H142" t="s">
        <v>194</v>
      </c>
      <c r="I142">
        <v>258</v>
      </c>
      <c r="J142" t="s">
        <v>192</v>
      </c>
      <c r="K142">
        <v>147</v>
      </c>
      <c r="L142" t="s">
        <v>2</v>
      </c>
      <c r="M142" t="s">
        <v>192</v>
      </c>
      <c r="O142" t="s">
        <v>2</v>
      </c>
      <c r="P142" t="s">
        <v>2</v>
      </c>
      <c r="Q142" t="s">
        <v>193</v>
      </c>
      <c r="R142" t="s">
        <v>2</v>
      </c>
    </row>
    <row r="143" spans="1:18" x14ac:dyDescent="0.25">
      <c r="A143" t="s">
        <v>190</v>
      </c>
      <c r="B143" t="s">
        <v>191</v>
      </c>
      <c r="C143">
        <v>1997</v>
      </c>
      <c r="D143" t="s">
        <v>141</v>
      </c>
      <c r="E143" t="s">
        <v>119</v>
      </c>
      <c r="F143" t="s">
        <v>67</v>
      </c>
      <c r="G143" t="s">
        <v>124</v>
      </c>
      <c r="H143" t="s">
        <v>195</v>
      </c>
      <c r="I143">
        <v>69</v>
      </c>
      <c r="J143" t="s">
        <v>192</v>
      </c>
      <c r="K143">
        <v>37</v>
      </c>
      <c r="L143" t="s">
        <v>2</v>
      </c>
      <c r="M143" t="s">
        <v>192</v>
      </c>
      <c r="O143" t="s">
        <v>2</v>
      </c>
      <c r="P143" t="s">
        <v>2</v>
      </c>
      <c r="Q143" t="s">
        <v>193</v>
      </c>
      <c r="R143" t="s">
        <v>2</v>
      </c>
    </row>
    <row r="144" spans="1:18" x14ac:dyDescent="0.25">
      <c r="A144" t="s">
        <v>190</v>
      </c>
      <c r="B144" t="s">
        <v>191</v>
      </c>
      <c r="C144">
        <v>1997</v>
      </c>
      <c r="D144" t="s">
        <v>141</v>
      </c>
      <c r="E144" t="s">
        <v>119</v>
      </c>
      <c r="F144" t="s">
        <v>68</v>
      </c>
      <c r="G144" t="s">
        <v>124</v>
      </c>
      <c r="H144" t="s">
        <v>125</v>
      </c>
      <c r="I144">
        <v>1</v>
      </c>
      <c r="J144" t="s">
        <v>192</v>
      </c>
      <c r="K144">
        <v>1</v>
      </c>
      <c r="L144" t="s">
        <v>2</v>
      </c>
      <c r="M144" t="s">
        <v>192</v>
      </c>
      <c r="O144" t="s">
        <v>2</v>
      </c>
      <c r="P144" t="s">
        <v>2</v>
      </c>
      <c r="Q144" t="s">
        <v>193</v>
      </c>
      <c r="R144" t="s">
        <v>2</v>
      </c>
    </row>
    <row r="145" spans="1:18" x14ac:dyDescent="0.25">
      <c r="A145" t="s">
        <v>190</v>
      </c>
      <c r="B145" t="s">
        <v>191</v>
      </c>
      <c r="C145">
        <v>1997</v>
      </c>
      <c r="D145" t="s">
        <v>141</v>
      </c>
      <c r="E145" t="s">
        <v>119</v>
      </c>
      <c r="F145" t="s">
        <v>68</v>
      </c>
      <c r="G145" t="s">
        <v>124</v>
      </c>
      <c r="H145" t="s">
        <v>125</v>
      </c>
      <c r="I145">
        <v>13</v>
      </c>
      <c r="J145" t="s">
        <v>192</v>
      </c>
      <c r="K145">
        <v>9</v>
      </c>
      <c r="L145" t="s">
        <v>4</v>
      </c>
      <c r="M145" t="s">
        <v>192</v>
      </c>
      <c r="N145">
        <v>129</v>
      </c>
      <c r="O145" t="s">
        <v>6</v>
      </c>
      <c r="P145" t="s">
        <v>192</v>
      </c>
      <c r="Q145" t="s">
        <v>193</v>
      </c>
      <c r="R145" t="s">
        <v>2</v>
      </c>
    </row>
    <row r="146" spans="1:18" x14ac:dyDescent="0.25">
      <c r="A146" t="s">
        <v>190</v>
      </c>
      <c r="B146" t="s">
        <v>191</v>
      </c>
      <c r="C146">
        <v>1997</v>
      </c>
      <c r="D146" t="s">
        <v>141</v>
      </c>
      <c r="E146" t="s">
        <v>119</v>
      </c>
      <c r="F146" t="s">
        <v>68</v>
      </c>
      <c r="G146" t="s">
        <v>124</v>
      </c>
      <c r="H146" t="s">
        <v>125</v>
      </c>
      <c r="I146">
        <v>155</v>
      </c>
      <c r="J146" t="s">
        <v>192</v>
      </c>
      <c r="K146">
        <v>1545</v>
      </c>
      <c r="L146" t="s">
        <v>4</v>
      </c>
      <c r="M146" t="s">
        <v>192</v>
      </c>
      <c r="N146">
        <v>10203</v>
      </c>
      <c r="O146" t="s">
        <v>6</v>
      </c>
      <c r="P146" t="s">
        <v>192</v>
      </c>
      <c r="Q146" t="s">
        <v>193</v>
      </c>
      <c r="R146" t="s">
        <v>2</v>
      </c>
    </row>
    <row r="147" spans="1:18" x14ac:dyDescent="0.25">
      <c r="A147" t="s">
        <v>190</v>
      </c>
      <c r="B147" t="s">
        <v>191</v>
      </c>
      <c r="C147">
        <v>1997</v>
      </c>
      <c r="D147" t="s">
        <v>141</v>
      </c>
      <c r="E147" t="s">
        <v>119</v>
      </c>
      <c r="F147" t="s">
        <v>68</v>
      </c>
      <c r="G147" t="s">
        <v>124</v>
      </c>
      <c r="H147" t="s">
        <v>126</v>
      </c>
      <c r="I147">
        <v>9</v>
      </c>
      <c r="J147" t="s">
        <v>192</v>
      </c>
      <c r="K147">
        <v>8</v>
      </c>
      <c r="L147" t="s">
        <v>2</v>
      </c>
      <c r="M147" t="s">
        <v>192</v>
      </c>
      <c r="N147">
        <v>68</v>
      </c>
      <c r="O147" t="s">
        <v>6</v>
      </c>
      <c r="P147" t="s">
        <v>192</v>
      </c>
      <c r="Q147" t="s">
        <v>193</v>
      </c>
      <c r="R147" t="s">
        <v>2</v>
      </c>
    </row>
    <row r="148" spans="1:18" x14ac:dyDescent="0.25">
      <c r="A148" t="s">
        <v>190</v>
      </c>
      <c r="B148" t="s">
        <v>191</v>
      </c>
      <c r="C148">
        <v>1997</v>
      </c>
      <c r="D148" t="s">
        <v>141</v>
      </c>
      <c r="E148" t="s">
        <v>119</v>
      </c>
      <c r="F148" t="s">
        <v>68</v>
      </c>
      <c r="G148" t="s">
        <v>124</v>
      </c>
      <c r="H148" t="s">
        <v>126</v>
      </c>
      <c r="I148">
        <v>282</v>
      </c>
      <c r="J148" t="s">
        <v>192</v>
      </c>
      <c r="K148">
        <v>1851</v>
      </c>
      <c r="L148" t="s">
        <v>4</v>
      </c>
      <c r="M148" t="s">
        <v>192</v>
      </c>
      <c r="N148">
        <v>16108</v>
      </c>
      <c r="O148" t="s">
        <v>6</v>
      </c>
      <c r="P148" t="s">
        <v>192</v>
      </c>
      <c r="Q148" t="s">
        <v>193</v>
      </c>
      <c r="R148" t="s">
        <v>2</v>
      </c>
    </row>
    <row r="149" spans="1:18" x14ac:dyDescent="0.25">
      <c r="A149" t="s">
        <v>190</v>
      </c>
      <c r="B149" t="s">
        <v>191</v>
      </c>
      <c r="C149">
        <v>1997</v>
      </c>
      <c r="D149" t="s">
        <v>141</v>
      </c>
      <c r="E149" t="s">
        <v>119</v>
      </c>
      <c r="F149" t="s">
        <v>68</v>
      </c>
      <c r="G149" t="s">
        <v>124</v>
      </c>
      <c r="H149" t="s">
        <v>128</v>
      </c>
      <c r="I149">
        <v>127</v>
      </c>
      <c r="J149" t="s">
        <v>192</v>
      </c>
      <c r="K149">
        <v>177</v>
      </c>
      <c r="L149" t="s">
        <v>2</v>
      </c>
      <c r="M149" t="s">
        <v>192</v>
      </c>
      <c r="O149" t="s">
        <v>2</v>
      </c>
      <c r="P149" t="s">
        <v>2</v>
      </c>
      <c r="Q149" t="s">
        <v>193</v>
      </c>
      <c r="R149" t="s">
        <v>2</v>
      </c>
    </row>
    <row r="150" spans="1:18" x14ac:dyDescent="0.25">
      <c r="A150" t="s">
        <v>190</v>
      </c>
      <c r="B150" t="s">
        <v>191</v>
      </c>
      <c r="C150">
        <v>1997</v>
      </c>
      <c r="D150" t="s">
        <v>141</v>
      </c>
      <c r="E150" t="s">
        <v>119</v>
      </c>
      <c r="F150" t="s">
        <v>68</v>
      </c>
      <c r="G150" t="s">
        <v>124</v>
      </c>
      <c r="H150" t="s">
        <v>128</v>
      </c>
      <c r="I150">
        <v>4007</v>
      </c>
      <c r="J150" t="s">
        <v>192</v>
      </c>
      <c r="K150">
        <v>2776</v>
      </c>
      <c r="L150" t="s">
        <v>2</v>
      </c>
      <c r="M150" t="s">
        <v>192</v>
      </c>
      <c r="N150">
        <v>37293</v>
      </c>
      <c r="O150" t="s">
        <v>6</v>
      </c>
      <c r="P150" t="s">
        <v>192</v>
      </c>
      <c r="Q150" t="s">
        <v>193</v>
      </c>
      <c r="R150" t="s">
        <v>2</v>
      </c>
    </row>
    <row r="151" spans="1:18" x14ac:dyDescent="0.25">
      <c r="A151" t="s">
        <v>190</v>
      </c>
      <c r="B151" t="s">
        <v>191</v>
      </c>
      <c r="C151">
        <v>1997</v>
      </c>
      <c r="D151" t="s">
        <v>141</v>
      </c>
      <c r="E151" t="s">
        <v>119</v>
      </c>
      <c r="F151" t="s">
        <v>68</v>
      </c>
      <c r="G151" t="s">
        <v>124</v>
      </c>
      <c r="H151" t="s">
        <v>128</v>
      </c>
      <c r="I151">
        <v>4053</v>
      </c>
      <c r="J151" t="s">
        <v>192</v>
      </c>
      <c r="K151">
        <v>13297</v>
      </c>
      <c r="L151" t="s">
        <v>4</v>
      </c>
      <c r="M151" t="s">
        <v>192</v>
      </c>
      <c r="N151">
        <v>126357</v>
      </c>
      <c r="O151" t="s">
        <v>6</v>
      </c>
      <c r="P151" t="s">
        <v>192</v>
      </c>
      <c r="Q151" t="s">
        <v>193</v>
      </c>
      <c r="R151" t="s">
        <v>2</v>
      </c>
    </row>
    <row r="152" spans="1:18" x14ac:dyDescent="0.25">
      <c r="A152" t="s">
        <v>190</v>
      </c>
      <c r="B152" t="s">
        <v>191</v>
      </c>
      <c r="C152">
        <v>1997</v>
      </c>
      <c r="D152" t="s">
        <v>141</v>
      </c>
      <c r="E152" t="s">
        <v>119</v>
      </c>
      <c r="F152" t="s">
        <v>68</v>
      </c>
      <c r="G152" t="s">
        <v>124</v>
      </c>
      <c r="H152" t="s">
        <v>129</v>
      </c>
      <c r="I152">
        <v>47</v>
      </c>
      <c r="J152" t="s">
        <v>192</v>
      </c>
      <c r="K152">
        <v>32</v>
      </c>
      <c r="L152" t="s">
        <v>2</v>
      </c>
      <c r="M152" t="s">
        <v>192</v>
      </c>
      <c r="N152">
        <v>343</v>
      </c>
      <c r="O152" t="s">
        <v>6</v>
      </c>
      <c r="P152" t="s">
        <v>192</v>
      </c>
      <c r="Q152" t="s">
        <v>193</v>
      </c>
      <c r="R152" t="s">
        <v>2</v>
      </c>
    </row>
    <row r="153" spans="1:18" x14ac:dyDescent="0.25">
      <c r="A153" t="s">
        <v>190</v>
      </c>
      <c r="B153" t="s">
        <v>191</v>
      </c>
      <c r="C153">
        <v>1997</v>
      </c>
      <c r="D153" t="s">
        <v>141</v>
      </c>
      <c r="E153" t="s">
        <v>119</v>
      </c>
      <c r="F153" t="s">
        <v>68</v>
      </c>
      <c r="G153" t="s">
        <v>124</v>
      </c>
      <c r="H153" t="s">
        <v>129</v>
      </c>
      <c r="I153">
        <v>57</v>
      </c>
      <c r="J153" t="s">
        <v>192</v>
      </c>
      <c r="K153">
        <v>152</v>
      </c>
      <c r="L153" t="s">
        <v>4</v>
      </c>
      <c r="M153" t="s">
        <v>192</v>
      </c>
      <c r="N153">
        <v>1009</v>
      </c>
      <c r="O153" t="s">
        <v>6</v>
      </c>
      <c r="P153" t="s">
        <v>192</v>
      </c>
      <c r="Q153" t="s">
        <v>193</v>
      </c>
      <c r="R153" t="s">
        <v>2</v>
      </c>
    </row>
    <row r="154" spans="1:18" x14ac:dyDescent="0.25">
      <c r="A154" t="s">
        <v>190</v>
      </c>
      <c r="B154" t="s">
        <v>191</v>
      </c>
      <c r="C154">
        <v>1997</v>
      </c>
      <c r="D154" t="s">
        <v>141</v>
      </c>
      <c r="E154" t="s">
        <v>119</v>
      </c>
      <c r="F154" t="s">
        <v>68</v>
      </c>
      <c r="G154" t="s">
        <v>124</v>
      </c>
      <c r="H154" t="s">
        <v>130</v>
      </c>
      <c r="I154">
        <v>27</v>
      </c>
      <c r="J154" t="s">
        <v>192</v>
      </c>
      <c r="K154">
        <v>35</v>
      </c>
      <c r="L154" t="s">
        <v>2</v>
      </c>
      <c r="M154" t="s">
        <v>192</v>
      </c>
      <c r="O154" t="s">
        <v>2</v>
      </c>
      <c r="P154" t="s">
        <v>2</v>
      </c>
      <c r="Q154" t="s">
        <v>193</v>
      </c>
      <c r="R154" t="s">
        <v>2</v>
      </c>
    </row>
    <row r="155" spans="1:18" x14ac:dyDescent="0.25">
      <c r="A155" t="s">
        <v>190</v>
      </c>
      <c r="B155" t="s">
        <v>191</v>
      </c>
      <c r="C155">
        <v>1997</v>
      </c>
      <c r="D155" t="s">
        <v>141</v>
      </c>
      <c r="E155" t="s">
        <v>119</v>
      </c>
      <c r="F155" t="s">
        <v>68</v>
      </c>
      <c r="G155" t="s">
        <v>124</v>
      </c>
      <c r="H155" t="s">
        <v>130</v>
      </c>
      <c r="I155">
        <v>344</v>
      </c>
      <c r="J155" t="s">
        <v>192</v>
      </c>
      <c r="K155">
        <v>262</v>
      </c>
      <c r="L155" t="s">
        <v>2</v>
      </c>
      <c r="M155" t="s">
        <v>192</v>
      </c>
      <c r="N155">
        <v>2136</v>
      </c>
      <c r="O155" t="s">
        <v>6</v>
      </c>
      <c r="P155" t="s">
        <v>192</v>
      </c>
      <c r="Q155" t="s">
        <v>193</v>
      </c>
      <c r="R155" t="s">
        <v>2</v>
      </c>
    </row>
    <row r="156" spans="1:18" x14ac:dyDescent="0.25">
      <c r="A156" t="s">
        <v>190</v>
      </c>
      <c r="B156" t="s">
        <v>191</v>
      </c>
      <c r="C156">
        <v>1997</v>
      </c>
      <c r="D156" t="s">
        <v>141</v>
      </c>
      <c r="E156" t="s">
        <v>119</v>
      </c>
      <c r="F156" t="s">
        <v>68</v>
      </c>
      <c r="G156" t="s">
        <v>124</v>
      </c>
      <c r="H156" t="s">
        <v>130</v>
      </c>
      <c r="I156">
        <v>889</v>
      </c>
      <c r="J156" t="s">
        <v>192</v>
      </c>
      <c r="K156">
        <v>2775</v>
      </c>
      <c r="L156" t="s">
        <v>4</v>
      </c>
      <c r="M156" t="s">
        <v>192</v>
      </c>
      <c r="N156">
        <v>23756</v>
      </c>
      <c r="O156" t="s">
        <v>6</v>
      </c>
      <c r="P156" t="s">
        <v>192</v>
      </c>
      <c r="Q156" t="s">
        <v>193</v>
      </c>
      <c r="R156" t="s">
        <v>2</v>
      </c>
    </row>
    <row r="157" spans="1:18" x14ac:dyDescent="0.25">
      <c r="A157" t="s">
        <v>190</v>
      </c>
      <c r="B157" t="s">
        <v>191</v>
      </c>
      <c r="C157">
        <v>1997</v>
      </c>
      <c r="D157" t="s">
        <v>141</v>
      </c>
      <c r="E157" t="s">
        <v>119</v>
      </c>
      <c r="F157" t="s">
        <v>68</v>
      </c>
      <c r="G157" t="s">
        <v>124</v>
      </c>
      <c r="H157" t="s">
        <v>194</v>
      </c>
      <c r="I157">
        <v>11</v>
      </c>
      <c r="J157" t="s">
        <v>192</v>
      </c>
      <c r="K157">
        <v>21</v>
      </c>
      <c r="L157" t="s">
        <v>2</v>
      </c>
      <c r="M157" t="s">
        <v>192</v>
      </c>
      <c r="O157" t="s">
        <v>2</v>
      </c>
      <c r="P157" t="s">
        <v>2</v>
      </c>
      <c r="Q157" t="s">
        <v>193</v>
      </c>
      <c r="R157" t="s">
        <v>2</v>
      </c>
    </row>
    <row r="158" spans="1:18" x14ac:dyDescent="0.25">
      <c r="A158" t="s">
        <v>190</v>
      </c>
      <c r="B158" t="s">
        <v>191</v>
      </c>
      <c r="C158">
        <v>1997</v>
      </c>
      <c r="D158" t="s">
        <v>141</v>
      </c>
      <c r="E158" t="s">
        <v>119</v>
      </c>
      <c r="F158" t="s">
        <v>68</v>
      </c>
      <c r="G158" t="s">
        <v>124</v>
      </c>
      <c r="H158" t="s">
        <v>194</v>
      </c>
      <c r="I158">
        <v>186</v>
      </c>
      <c r="J158" t="s">
        <v>192</v>
      </c>
      <c r="K158">
        <v>496</v>
      </c>
      <c r="L158" t="s">
        <v>4</v>
      </c>
      <c r="M158" t="s">
        <v>192</v>
      </c>
      <c r="N158">
        <v>3697</v>
      </c>
      <c r="O158" t="s">
        <v>6</v>
      </c>
      <c r="P158" t="s">
        <v>192</v>
      </c>
      <c r="Q158" t="s">
        <v>193</v>
      </c>
      <c r="R158" t="s">
        <v>2</v>
      </c>
    </row>
    <row r="159" spans="1:18" x14ac:dyDescent="0.25">
      <c r="A159" t="s">
        <v>190</v>
      </c>
      <c r="B159" t="s">
        <v>191</v>
      </c>
      <c r="C159">
        <v>1997</v>
      </c>
      <c r="D159" t="s">
        <v>141</v>
      </c>
      <c r="E159" t="s">
        <v>119</v>
      </c>
      <c r="F159" t="s">
        <v>68</v>
      </c>
      <c r="G159" t="s">
        <v>124</v>
      </c>
      <c r="H159" t="s">
        <v>194</v>
      </c>
      <c r="I159">
        <v>212</v>
      </c>
      <c r="J159" t="s">
        <v>192</v>
      </c>
      <c r="K159">
        <v>154</v>
      </c>
      <c r="L159" t="s">
        <v>2</v>
      </c>
      <c r="M159" t="s">
        <v>192</v>
      </c>
      <c r="N159">
        <v>1475</v>
      </c>
      <c r="O159" t="s">
        <v>6</v>
      </c>
      <c r="P159" t="s">
        <v>192</v>
      </c>
      <c r="Q159" t="s">
        <v>193</v>
      </c>
      <c r="R159" t="s">
        <v>2</v>
      </c>
    </row>
    <row r="160" spans="1:18" x14ac:dyDescent="0.25">
      <c r="A160" t="s">
        <v>190</v>
      </c>
      <c r="B160" t="s">
        <v>191</v>
      </c>
      <c r="C160">
        <v>1997</v>
      </c>
      <c r="D160" t="s">
        <v>141</v>
      </c>
      <c r="E160" t="s">
        <v>119</v>
      </c>
      <c r="F160" t="s">
        <v>68</v>
      </c>
      <c r="G160" t="s">
        <v>124</v>
      </c>
      <c r="H160" t="s">
        <v>134</v>
      </c>
      <c r="I160">
        <v>1</v>
      </c>
      <c r="J160" t="s">
        <v>192</v>
      </c>
      <c r="K160">
        <v>6</v>
      </c>
      <c r="L160" t="s">
        <v>4</v>
      </c>
      <c r="M160" t="s">
        <v>192</v>
      </c>
      <c r="N160">
        <v>24</v>
      </c>
      <c r="O160" t="s">
        <v>6</v>
      </c>
      <c r="P160" t="s">
        <v>192</v>
      </c>
      <c r="Q160" t="s">
        <v>193</v>
      </c>
      <c r="R160" t="s">
        <v>2</v>
      </c>
    </row>
    <row r="161" spans="1:18" x14ac:dyDescent="0.25">
      <c r="A161" t="s">
        <v>190</v>
      </c>
      <c r="B161" t="s">
        <v>191</v>
      </c>
      <c r="C161">
        <v>1997</v>
      </c>
      <c r="D161" t="s">
        <v>141</v>
      </c>
      <c r="E161" t="s">
        <v>119</v>
      </c>
      <c r="F161" t="s">
        <v>68</v>
      </c>
      <c r="G161" t="s">
        <v>124</v>
      </c>
      <c r="H161" t="s">
        <v>195</v>
      </c>
      <c r="I161">
        <v>4</v>
      </c>
      <c r="J161" t="s">
        <v>192</v>
      </c>
      <c r="K161">
        <v>4</v>
      </c>
      <c r="L161" t="s">
        <v>2</v>
      </c>
      <c r="M161" t="s">
        <v>192</v>
      </c>
      <c r="O161" t="s">
        <v>2</v>
      </c>
      <c r="P161" t="s">
        <v>2</v>
      </c>
      <c r="Q161" t="s">
        <v>193</v>
      </c>
      <c r="R161" t="s">
        <v>2</v>
      </c>
    </row>
    <row r="162" spans="1:18" x14ac:dyDescent="0.25">
      <c r="A162" t="s">
        <v>190</v>
      </c>
      <c r="B162" t="s">
        <v>191</v>
      </c>
      <c r="C162">
        <v>1997</v>
      </c>
      <c r="D162" t="s">
        <v>141</v>
      </c>
      <c r="E162" t="s">
        <v>119</v>
      </c>
      <c r="F162" t="s">
        <v>68</v>
      </c>
      <c r="G162" t="s">
        <v>124</v>
      </c>
      <c r="H162" t="s">
        <v>195</v>
      </c>
      <c r="I162">
        <v>54</v>
      </c>
      <c r="J162" t="s">
        <v>192</v>
      </c>
      <c r="K162">
        <v>198</v>
      </c>
      <c r="L162" t="s">
        <v>4</v>
      </c>
      <c r="M162" t="s">
        <v>192</v>
      </c>
      <c r="N162">
        <v>2075</v>
      </c>
      <c r="O162" t="s">
        <v>6</v>
      </c>
      <c r="P162" t="s">
        <v>192</v>
      </c>
      <c r="Q162" t="s">
        <v>193</v>
      </c>
      <c r="R162" t="s">
        <v>2</v>
      </c>
    </row>
    <row r="163" spans="1:18" x14ac:dyDescent="0.25">
      <c r="A163" t="s">
        <v>190</v>
      </c>
      <c r="B163" t="s">
        <v>191</v>
      </c>
      <c r="C163">
        <v>1997</v>
      </c>
      <c r="D163" t="s">
        <v>141</v>
      </c>
      <c r="E163" t="s">
        <v>119</v>
      </c>
      <c r="F163" t="s">
        <v>68</v>
      </c>
      <c r="G163" t="s">
        <v>124</v>
      </c>
      <c r="H163" t="s">
        <v>195</v>
      </c>
      <c r="I163">
        <v>56</v>
      </c>
      <c r="J163" t="s">
        <v>192</v>
      </c>
      <c r="K163">
        <v>39</v>
      </c>
      <c r="L163" t="s">
        <v>2</v>
      </c>
      <c r="M163" t="s">
        <v>192</v>
      </c>
      <c r="N163">
        <v>450</v>
      </c>
      <c r="O163" t="s">
        <v>6</v>
      </c>
      <c r="P163" t="s">
        <v>192</v>
      </c>
      <c r="Q163" t="s">
        <v>193</v>
      </c>
      <c r="R163" t="s">
        <v>2</v>
      </c>
    </row>
    <row r="164" spans="1:18" x14ac:dyDescent="0.25">
      <c r="A164" t="s">
        <v>190</v>
      </c>
      <c r="B164" t="s">
        <v>191</v>
      </c>
      <c r="C164">
        <v>1997</v>
      </c>
      <c r="D164" t="s">
        <v>141</v>
      </c>
      <c r="E164" t="s">
        <v>119</v>
      </c>
      <c r="F164" t="s">
        <v>68</v>
      </c>
      <c r="G164" t="s">
        <v>17</v>
      </c>
      <c r="H164" t="s">
        <v>125</v>
      </c>
      <c r="I164">
        <v>550</v>
      </c>
      <c r="J164" t="s">
        <v>192</v>
      </c>
      <c r="K164">
        <v>16649</v>
      </c>
      <c r="L164" t="s">
        <v>4</v>
      </c>
      <c r="M164" t="s">
        <v>192</v>
      </c>
      <c r="N164">
        <v>72749</v>
      </c>
      <c r="O164" t="s">
        <v>6</v>
      </c>
      <c r="P164" t="s">
        <v>192</v>
      </c>
      <c r="Q164" t="s">
        <v>193</v>
      </c>
      <c r="R164" t="s">
        <v>2</v>
      </c>
    </row>
    <row r="165" spans="1:18" x14ac:dyDescent="0.25">
      <c r="A165" t="s">
        <v>190</v>
      </c>
      <c r="B165" t="s">
        <v>191</v>
      </c>
      <c r="C165">
        <v>1997</v>
      </c>
      <c r="D165" t="s">
        <v>141</v>
      </c>
      <c r="E165" t="s">
        <v>119</v>
      </c>
      <c r="F165" t="s">
        <v>68</v>
      </c>
      <c r="G165" t="s">
        <v>17</v>
      </c>
      <c r="H165" t="s">
        <v>126</v>
      </c>
      <c r="I165">
        <v>458</v>
      </c>
      <c r="J165" t="s">
        <v>192</v>
      </c>
      <c r="K165">
        <v>11051</v>
      </c>
      <c r="L165" t="s">
        <v>4</v>
      </c>
      <c r="M165" t="s">
        <v>192</v>
      </c>
      <c r="N165">
        <v>64267</v>
      </c>
      <c r="O165" t="s">
        <v>6</v>
      </c>
      <c r="P165" t="s">
        <v>192</v>
      </c>
      <c r="Q165" t="s">
        <v>193</v>
      </c>
      <c r="R165" t="s">
        <v>2</v>
      </c>
    </row>
    <row r="166" spans="1:18" x14ac:dyDescent="0.25">
      <c r="A166" t="s">
        <v>190</v>
      </c>
      <c r="B166" t="s">
        <v>191</v>
      </c>
      <c r="C166">
        <v>1997</v>
      </c>
      <c r="D166" t="s">
        <v>141</v>
      </c>
      <c r="E166" t="s">
        <v>119</v>
      </c>
      <c r="F166" t="s">
        <v>68</v>
      </c>
      <c r="G166" t="s">
        <v>17</v>
      </c>
      <c r="H166" t="s">
        <v>128</v>
      </c>
      <c r="I166">
        <v>556</v>
      </c>
      <c r="J166" t="s">
        <v>192</v>
      </c>
      <c r="K166">
        <v>9238</v>
      </c>
      <c r="L166" t="s">
        <v>4</v>
      </c>
      <c r="M166" t="s">
        <v>192</v>
      </c>
      <c r="N166">
        <v>46346</v>
      </c>
      <c r="O166" t="s">
        <v>6</v>
      </c>
      <c r="P166" t="s">
        <v>192</v>
      </c>
      <c r="Q166" t="s">
        <v>193</v>
      </c>
      <c r="R166" t="s">
        <v>2</v>
      </c>
    </row>
    <row r="167" spans="1:18" x14ac:dyDescent="0.25">
      <c r="A167" t="s">
        <v>190</v>
      </c>
      <c r="B167" t="s">
        <v>191</v>
      </c>
      <c r="C167">
        <v>1997</v>
      </c>
      <c r="D167" t="s">
        <v>141</v>
      </c>
      <c r="E167" t="s">
        <v>119</v>
      </c>
      <c r="F167" t="s">
        <v>68</v>
      </c>
      <c r="G167" t="s">
        <v>17</v>
      </c>
      <c r="H167" t="s">
        <v>129</v>
      </c>
      <c r="I167">
        <v>6</v>
      </c>
      <c r="J167" t="s">
        <v>192</v>
      </c>
      <c r="K167">
        <v>77</v>
      </c>
      <c r="L167" t="s">
        <v>4</v>
      </c>
      <c r="M167" t="s">
        <v>192</v>
      </c>
      <c r="N167">
        <v>455</v>
      </c>
      <c r="O167" t="s">
        <v>6</v>
      </c>
      <c r="P167" t="s">
        <v>192</v>
      </c>
      <c r="Q167" t="s">
        <v>193</v>
      </c>
      <c r="R167" t="s">
        <v>2</v>
      </c>
    </row>
    <row r="168" spans="1:18" x14ac:dyDescent="0.25">
      <c r="A168" t="s">
        <v>190</v>
      </c>
      <c r="B168" t="s">
        <v>191</v>
      </c>
      <c r="C168">
        <v>1997</v>
      </c>
      <c r="D168" t="s">
        <v>141</v>
      </c>
      <c r="E168" t="s">
        <v>119</v>
      </c>
      <c r="F168" t="s">
        <v>68</v>
      </c>
      <c r="G168" t="s">
        <v>17</v>
      </c>
      <c r="H168" t="s">
        <v>130</v>
      </c>
      <c r="I168">
        <v>212</v>
      </c>
      <c r="J168" t="s">
        <v>192</v>
      </c>
      <c r="K168">
        <v>4719</v>
      </c>
      <c r="L168" t="s">
        <v>4</v>
      </c>
      <c r="M168" t="s">
        <v>192</v>
      </c>
      <c r="N168">
        <v>22024</v>
      </c>
      <c r="O168" t="s">
        <v>6</v>
      </c>
      <c r="P168" t="s">
        <v>192</v>
      </c>
      <c r="Q168" t="s">
        <v>193</v>
      </c>
      <c r="R168" t="s">
        <v>2</v>
      </c>
    </row>
    <row r="169" spans="1:18" x14ac:dyDescent="0.25">
      <c r="A169" t="s">
        <v>190</v>
      </c>
      <c r="B169" t="s">
        <v>191</v>
      </c>
      <c r="C169">
        <v>1997</v>
      </c>
      <c r="D169" t="s">
        <v>141</v>
      </c>
      <c r="E169" t="s">
        <v>119</v>
      </c>
      <c r="F169" t="s">
        <v>68</v>
      </c>
      <c r="G169" t="s">
        <v>17</v>
      </c>
      <c r="H169" t="s">
        <v>194</v>
      </c>
      <c r="I169">
        <v>13</v>
      </c>
      <c r="J169" t="s">
        <v>192</v>
      </c>
      <c r="K169">
        <v>171</v>
      </c>
      <c r="L169" t="s">
        <v>4</v>
      </c>
      <c r="M169" t="s">
        <v>192</v>
      </c>
      <c r="N169">
        <v>937</v>
      </c>
      <c r="O169" t="s">
        <v>6</v>
      </c>
      <c r="P169" t="s">
        <v>192</v>
      </c>
      <c r="Q169" t="s">
        <v>193</v>
      </c>
      <c r="R169" t="s">
        <v>2</v>
      </c>
    </row>
    <row r="170" spans="1:18" x14ac:dyDescent="0.25">
      <c r="A170" t="s">
        <v>190</v>
      </c>
      <c r="B170" t="s">
        <v>191</v>
      </c>
      <c r="C170">
        <v>1997</v>
      </c>
      <c r="D170" t="s">
        <v>141</v>
      </c>
      <c r="E170" t="s">
        <v>119</v>
      </c>
      <c r="F170" t="s">
        <v>68</v>
      </c>
      <c r="G170" t="s">
        <v>17</v>
      </c>
      <c r="H170" t="s">
        <v>134</v>
      </c>
      <c r="I170">
        <v>1</v>
      </c>
      <c r="J170" t="s">
        <v>192</v>
      </c>
      <c r="K170">
        <v>10</v>
      </c>
      <c r="L170" t="s">
        <v>4</v>
      </c>
      <c r="M170" t="s">
        <v>192</v>
      </c>
      <c r="N170">
        <v>29</v>
      </c>
      <c r="O170" t="s">
        <v>6</v>
      </c>
      <c r="P170" t="s">
        <v>192</v>
      </c>
      <c r="Q170" t="s">
        <v>193</v>
      </c>
      <c r="R170" t="s">
        <v>2</v>
      </c>
    </row>
    <row r="171" spans="1:18" x14ac:dyDescent="0.25">
      <c r="A171" t="s">
        <v>190</v>
      </c>
      <c r="B171" t="s">
        <v>191</v>
      </c>
      <c r="C171">
        <v>1997</v>
      </c>
      <c r="D171" t="s">
        <v>141</v>
      </c>
      <c r="E171" t="s">
        <v>119</v>
      </c>
      <c r="F171" t="s">
        <v>68</v>
      </c>
      <c r="G171" t="s">
        <v>17</v>
      </c>
      <c r="H171" t="s">
        <v>195</v>
      </c>
      <c r="I171">
        <v>2</v>
      </c>
      <c r="J171" t="s">
        <v>192</v>
      </c>
      <c r="K171">
        <v>24</v>
      </c>
      <c r="L171" t="s">
        <v>4</v>
      </c>
      <c r="M171" t="s">
        <v>192</v>
      </c>
      <c r="N171">
        <v>204</v>
      </c>
      <c r="O171" t="s">
        <v>6</v>
      </c>
      <c r="P171" t="s">
        <v>192</v>
      </c>
      <c r="Q171" t="s">
        <v>193</v>
      </c>
      <c r="R171" t="s">
        <v>2</v>
      </c>
    </row>
    <row r="172" spans="1:18" x14ac:dyDescent="0.25">
      <c r="A172" t="s">
        <v>190</v>
      </c>
      <c r="B172" t="s">
        <v>191</v>
      </c>
      <c r="C172">
        <v>1997</v>
      </c>
      <c r="D172" t="s">
        <v>141</v>
      </c>
      <c r="E172" t="s">
        <v>119</v>
      </c>
      <c r="F172" t="s">
        <v>68</v>
      </c>
      <c r="G172" t="s">
        <v>18</v>
      </c>
      <c r="H172" t="s">
        <v>125</v>
      </c>
      <c r="I172">
        <v>700</v>
      </c>
      <c r="J172" t="s">
        <v>192</v>
      </c>
      <c r="K172">
        <v>43200</v>
      </c>
      <c r="L172" t="s">
        <v>4</v>
      </c>
      <c r="M172" t="s">
        <v>192</v>
      </c>
      <c r="N172">
        <v>166407</v>
      </c>
      <c r="O172" t="s">
        <v>6</v>
      </c>
      <c r="P172" t="s">
        <v>192</v>
      </c>
      <c r="Q172" t="s">
        <v>193</v>
      </c>
      <c r="R172" t="s">
        <v>2</v>
      </c>
    </row>
    <row r="173" spans="1:18" x14ac:dyDescent="0.25">
      <c r="A173" t="s">
        <v>190</v>
      </c>
      <c r="B173" t="s">
        <v>191</v>
      </c>
      <c r="C173">
        <v>1997</v>
      </c>
      <c r="D173" t="s">
        <v>141</v>
      </c>
      <c r="E173" t="s">
        <v>119</v>
      </c>
      <c r="F173" t="s">
        <v>68</v>
      </c>
      <c r="G173" t="s">
        <v>18</v>
      </c>
      <c r="H173" t="s">
        <v>126</v>
      </c>
      <c r="I173">
        <v>293</v>
      </c>
      <c r="J173" t="s">
        <v>192</v>
      </c>
      <c r="K173">
        <v>17327</v>
      </c>
      <c r="L173" t="s">
        <v>4</v>
      </c>
      <c r="M173" t="s">
        <v>192</v>
      </c>
      <c r="N173">
        <v>73438</v>
      </c>
      <c r="O173" t="s">
        <v>6</v>
      </c>
      <c r="P173" t="s">
        <v>192</v>
      </c>
      <c r="Q173" t="s">
        <v>193</v>
      </c>
      <c r="R173" t="s">
        <v>2</v>
      </c>
    </row>
    <row r="174" spans="1:18" x14ac:dyDescent="0.25">
      <c r="A174" t="s">
        <v>190</v>
      </c>
      <c r="B174" t="s">
        <v>191</v>
      </c>
      <c r="C174">
        <v>1997</v>
      </c>
      <c r="D174" t="s">
        <v>141</v>
      </c>
      <c r="E174" t="s">
        <v>119</v>
      </c>
      <c r="F174" t="s">
        <v>68</v>
      </c>
      <c r="G174" t="s">
        <v>18</v>
      </c>
      <c r="H174" t="s">
        <v>128</v>
      </c>
      <c r="I174">
        <v>84</v>
      </c>
      <c r="J174" t="s">
        <v>192</v>
      </c>
      <c r="K174">
        <v>5182</v>
      </c>
      <c r="L174" t="s">
        <v>4</v>
      </c>
      <c r="M174" t="s">
        <v>192</v>
      </c>
      <c r="N174">
        <v>17604</v>
      </c>
      <c r="O174" t="s">
        <v>6</v>
      </c>
      <c r="P174" t="s">
        <v>192</v>
      </c>
      <c r="Q174" t="s">
        <v>193</v>
      </c>
      <c r="R174" t="s">
        <v>2</v>
      </c>
    </row>
    <row r="175" spans="1:18" x14ac:dyDescent="0.25">
      <c r="A175" t="s">
        <v>190</v>
      </c>
      <c r="B175" t="s">
        <v>191</v>
      </c>
      <c r="C175">
        <v>1997</v>
      </c>
      <c r="D175" t="s">
        <v>141</v>
      </c>
      <c r="E175" t="s">
        <v>119</v>
      </c>
      <c r="F175" t="s">
        <v>68</v>
      </c>
      <c r="G175" t="s">
        <v>18</v>
      </c>
      <c r="H175" t="s">
        <v>129</v>
      </c>
      <c r="I175">
        <v>2</v>
      </c>
      <c r="J175" t="s">
        <v>192</v>
      </c>
      <c r="K175">
        <v>137</v>
      </c>
      <c r="L175" t="s">
        <v>4</v>
      </c>
      <c r="M175" t="s">
        <v>192</v>
      </c>
      <c r="N175">
        <v>323</v>
      </c>
      <c r="O175" t="s">
        <v>6</v>
      </c>
      <c r="P175" t="s">
        <v>192</v>
      </c>
      <c r="Q175" t="s">
        <v>193</v>
      </c>
      <c r="R175" t="s">
        <v>2</v>
      </c>
    </row>
    <row r="176" spans="1:18" x14ac:dyDescent="0.25">
      <c r="A176" t="s">
        <v>190</v>
      </c>
      <c r="B176" t="s">
        <v>191</v>
      </c>
      <c r="C176">
        <v>1997</v>
      </c>
      <c r="D176" t="s">
        <v>141</v>
      </c>
      <c r="E176" t="s">
        <v>119</v>
      </c>
      <c r="F176" t="s">
        <v>68</v>
      </c>
      <c r="G176" t="s">
        <v>18</v>
      </c>
      <c r="H176" t="s">
        <v>130</v>
      </c>
      <c r="I176">
        <v>108</v>
      </c>
      <c r="J176" t="s">
        <v>192</v>
      </c>
      <c r="K176">
        <v>9027</v>
      </c>
      <c r="L176" t="s">
        <v>4</v>
      </c>
      <c r="M176" t="s">
        <v>192</v>
      </c>
      <c r="N176">
        <v>23913</v>
      </c>
      <c r="O176" t="s">
        <v>6</v>
      </c>
      <c r="P176" t="s">
        <v>192</v>
      </c>
      <c r="Q176" t="s">
        <v>193</v>
      </c>
      <c r="R176" t="s">
        <v>2</v>
      </c>
    </row>
    <row r="177" spans="1:18" x14ac:dyDescent="0.25">
      <c r="A177" t="s">
        <v>190</v>
      </c>
      <c r="B177" t="s">
        <v>191</v>
      </c>
      <c r="C177">
        <v>1997</v>
      </c>
      <c r="D177" t="s">
        <v>141</v>
      </c>
      <c r="E177" t="s">
        <v>119</v>
      </c>
      <c r="F177" t="s">
        <v>68</v>
      </c>
      <c r="G177" t="s">
        <v>18</v>
      </c>
      <c r="H177" t="s">
        <v>194</v>
      </c>
      <c r="I177">
        <v>5</v>
      </c>
      <c r="J177" t="s">
        <v>192</v>
      </c>
      <c r="K177">
        <v>301</v>
      </c>
      <c r="L177" t="s">
        <v>4</v>
      </c>
      <c r="M177" t="s">
        <v>192</v>
      </c>
      <c r="N177">
        <v>900</v>
      </c>
      <c r="O177" t="s">
        <v>6</v>
      </c>
      <c r="P177" t="s">
        <v>192</v>
      </c>
      <c r="Q177" t="s">
        <v>193</v>
      </c>
      <c r="R177" t="s">
        <v>2</v>
      </c>
    </row>
    <row r="178" spans="1:18" x14ac:dyDescent="0.25">
      <c r="A178" t="s">
        <v>190</v>
      </c>
      <c r="B178" t="s">
        <v>191</v>
      </c>
      <c r="C178">
        <v>1997</v>
      </c>
      <c r="D178" t="s">
        <v>141</v>
      </c>
      <c r="E178" t="s">
        <v>119</v>
      </c>
      <c r="F178" t="s">
        <v>68</v>
      </c>
      <c r="G178" t="s">
        <v>19</v>
      </c>
      <c r="H178" t="s">
        <v>125</v>
      </c>
      <c r="I178">
        <v>356</v>
      </c>
      <c r="J178" t="s">
        <v>192</v>
      </c>
      <c r="K178">
        <v>50376</v>
      </c>
      <c r="L178" t="s">
        <v>4</v>
      </c>
      <c r="M178" t="s">
        <v>192</v>
      </c>
      <c r="N178">
        <v>131650</v>
      </c>
      <c r="O178" t="s">
        <v>6</v>
      </c>
      <c r="P178" t="s">
        <v>192</v>
      </c>
      <c r="Q178" t="s">
        <v>193</v>
      </c>
      <c r="R178" t="s">
        <v>2</v>
      </c>
    </row>
    <row r="179" spans="1:18" x14ac:dyDescent="0.25">
      <c r="A179" t="s">
        <v>190</v>
      </c>
      <c r="B179" t="s">
        <v>191</v>
      </c>
      <c r="C179">
        <v>1997</v>
      </c>
      <c r="D179" t="s">
        <v>141</v>
      </c>
      <c r="E179" t="s">
        <v>119</v>
      </c>
      <c r="F179" t="s">
        <v>68</v>
      </c>
      <c r="G179" t="s">
        <v>19</v>
      </c>
      <c r="H179" t="s">
        <v>126</v>
      </c>
      <c r="I179">
        <v>124</v>
      </c>
      <c r="J179" t="s">
        <v>192</v>
      </c>
      <c r="K179">
        <v>13875</v>
      </c>
      <c r="L179" t="s">
        <v>4</v>
      </c>
      <c r="M179" t="s">
        <v>192</v>
      </c>
      <c r="N179">
        <v>41245</v>
      </c>
      <c r="O179" t="s">
        <v>6</v>
      </c>
      <c r="P179" t="s">
        <v>192</v>
      </c>
      <c r="Q179" t="s">
        <v>193</v>
      </c>
      <c r="R179" t="s">
        <v>2</v>
      </c>
    </row>
    <row r="180" spans="1:18" x14ac:dyDescent="0.25">
      <c r="A180" t="s">
        <v>190</v>
      </c>
      <c r="B180" t="s">
        <v>191</v>
      </c>
      <c r="C180">
        <v>1997</v>
      </c>
      <c r="D180" t="s">
        <v>141</v>
      </c>
      <c r="E180" t="s">
        <v>119</v>
      </c>
      <c r="F180" t="s">
        <v>68</v>
      </c>
      <c r="G180" t="s">
        <v>19</v>
      </c>
      <c r="H180" t="s">
        <v>128</v>
      </c>
      <c r="I180">
        <v>18</v>
      </c>
      <c r="J180" t="s">
        <v>192</v>
      </c>
      <c r="K180">
        <v>2385</v>
      </c>
      <c r="L180" t="s">
        <v>4</v>
      </c>
      <c r="M180" t="s">
        <v>192</v>
      </c>
      <c r="N180">
        <v>5053</v>
      </c>
      <c r="O180" t="s">
        <v>6</v>
      </c>
      <c r="P180" t="s">
        <v>192</v>
      </c>
      <c r="Q180" t="s">
        <v>193</v>
      </c>
      <c r="R180" t="s">
        <v>2</v>
      </c>
    </row>
    <row r="181" spans="1:18" x14ac:dyDescent="0.25">
      <c r="A181" t="s">
        <v>190</v>
      </c>
      <c r="B181" t="s">
        <v>191</v>
      </c>
      <c r="C181">
        <v>1997</v>
      </c>
      <c r="D181" t="s">
        <v>141</v>
      </c>
      <c r="E181" t="s">
        <v>119</v>
      </c>
      <c r="F181" t="s">
        <v>68</v>
      </c>
      <c r="G181" t="s">
        <v>19</v>
      </c>
      <c r="H181" t="s">
        <v>129</v>
      </c>
      <c r="I181">
        <v>1</v>
      </c>
      <c r="J181" t="s">
        <v>192</v>
      </c>
      <c r="K181">
        <v>149</v>
      </c>
      <c r="L181" t="s">
        <v>4</v>
      </c>
      <c r="M181" t="s">
        <v>192</v>
      </c>
      <c r="N181">
        <v>404</v>
      </c>
      <c r="O181" t="s">
        <v>6</v>
      </c>
      <c r="P181" t="s">
        <v>192</v>
      </c>
      <c r="Q181" t="s">
        <v>193</v>
      </c>
      <c r="R181" t="s">
        <v>2</v>
      </c>
    </row>
    <row r="182" spans="1:18" x14ac:dyDescent="0.25">
      <c r="A182" t="s">
        <v>190</v>
      </c>
      <c r="B182" t="s">
        <v>191</v>
      </c>
      <c r="C182">
        <v>1997</v>
      </c>
      <c r="D182" t="s">
        <v>141</v>
      </c>
      <c r="E182" t="s">
        <v>119</v>
      </c>
      <c r="F182" t="s">
        <v>68</v>
      </c>
      <c r="G182" t="s">
        <v>19</v>
      </c>
      <c r="H182" t="s">
        <v>130</v>
      </c>
      <c r="I182">
        <v>156</v>
      </c>
      <c r="J182" t="s">
        <v>192</v>
      </c>
      <c r="K182">
        <v>26068</v>
      </c>
      <c r="L182" t="s">
        <v>4</v>
      </c>
      <c r="M182" t="s">
        <v>192</v>
      </c>
      <c r="N182">
        <v>50885</v>
      </c>
      <c r="O182" t="s">
        <v>6</v>
      </c>
      <c r="P182" t="s">
        <v>192</v>
      </c>
      <c r="Q182" t="s">
        <v>193</v>
      </c>
      <c r="R182" t="s">
        <v>2</v>
      </c>
    </row>
    <row r="183" spans="1:18" x14ac:dyDescent="0.25">
      <c r="A183" t="s">
        <v>190</v>
      </c>
      <c r="B183" t="s">
        <v>191</v>
      </c>
      <c r="C183">
        <v>1997</v>
      </c>
      <c r="D183" t="s">
        <v>141</v>
      </c>
      <c r="E183" t="s">
        <v>119</v>
      </c>
      <c r="F183" t="s">
        <v>68</v>
      </c>
      <c r="G183" t="s">
        <v>19</v>
      </c>
      <c r="H183" t="s">
        <v>134</v>
      </c>
      <c r="I183">
        <v>1</v>
      </c>
      <c r="J183" t="s">
        <v>192</v>
      </c>
      <c r="K183">
        <v>130</v>
      </c>
      <c r="L183" t="s">
        <v>4</v>
      </c>
      <c r="M183" t="s">
        <v>192</v>
      </c>
      <c r="N183">
        <v>368</v>
      </c>
      <c r="O183" t="s">
        <v>6</v>
      </c>
      <c r="P183" t="s">
        <v>192</v>
      </c>
      <c r="Q183" t="s">
        <v>193</v>
      </c>
      <c r="R183" t="s">
        <v>2</v>
      </c>
    </row>
    <row r="184" spans="1:18" x14ac:dyDescent="0.25">
      <c r="A184" t="s">
        <v>190</v>
      </c>
      <c r="B184" t="s">
        <v>191</v>
      </c>
      <c r="C184">
        <v>1997</v>
      </c>
      <c r="D184" t="s">
        <v>141</v>
      </c>
      <c r="E184" t="s">
        <v>119</v>
      </c>
      <c r="F184" t="s">
        <v>68</v>
      </c>
      <c r="G184" t="s">
        <v>20</v>
      </c>
      <c r="H184" t="s">
        <v>125</v>
      </c>
      <c r="I184">
        <v>188</v>
      </c>
      <c r="J184" t="s">
        <v>192</v>
      </c>
      <c r="K184">
        <v>49589</v>
      </c>
      <c r="L184" t="s">
        <v>4</v>
      </c>
      <c r="M184" t="s">
        <v>192</v>
      </c>
      <c r="N184">
        <v>102316</v>
      </c>
      <c r="O184" t="s">
        <v>6</v>
      </c>
      <c r="P184" t="s">
        <v>192</v>
      </c>
      <c r="Q184" t="s">
        <v>193</v>
      </c>
      <c r="R184" t="s">
        <v>2</v>
      </c>
    </row>
    <row r="185" spans="1:18" x14ac:dyDescent="0.25">
      <c r="A185" t="s">
        <v>190</v>
      </c>
      <c r="B185" t="s">
        <v>191</v>
      </c>
      <c r="C185">
        <v>1997</v>
      </c>
      <c r="D185" t="s">
        <v>141</v>
      </c>
      <c r="E185" t="s">
        <v>119</v>
      </c>
      <c r="F185" t="s">
        <v>68</v>
      </c>
      <c r="G185" t="s">
        <v>20</v>
      </c>
      <c r="H185" t="s">
        <v>126</v>
      </c>
      <c r="I185">
        <v>34</v>
      </c>
      <c r="J185" t="s">
        <v>192</v>
      </c>
      <c r="K185">
        <v>5432</v>
      </c>
      <c r="L185" t="s">
        <v>4</v>
      </c>
      <c r="M185" t="s">
        <v>192</v>
      </c>
      <c r="N185">
        <v>16704</v>
      </c>
      <c r="O185" t="s">
        <v>6</v>
      </c>
      <c r="P185" t="s">
        <v>192</v>
      </c>
      <c r="Q185" t="s">
        <v>193</v>
      </c>
      <c r="R185" t="s">
        <v>2</v>
      </c>
    </row>
    <row r="186" spans="1:18" x14ac:dyDescent="0.25">
      <c r="A186" t="s">
        <v>190</v>
      </c>
      <c r="B186" t="s">
        <v>191</v>
      </c>
      <c r="C186">
        <v>1997</v>
      </c>
      <c r="D186" t="s">
        <v>141</v>
      </c>
      <c r="E186" t="s">
        <v>119</v>
      </c>
      <c r="F186" t="s">
        <v>68</v>
      </c>
      <c r="G186" t="s">
        <v>20</v>
      </c>
      <c r="H186" t="s">
        <v>128</v>
      </c>
      <c r="I186">
        <v>1</v>
      </c>
      <c r="J186" t="s">
        <v>192</v>
      </c>
      <c r="K186">
        <v>337</v>
      </c>
      <c r="L186" t="s">
        <v>4</v>
      </c>
      <c r="M186" t="s">
        <v>192</v>
      </c>
      <c r="N186">
        <v>706</v>
      </c>
      <c r="O186" t="s">
        <v>6</v>
      </c>
      <c r="P186" t="s">
        <v>192</v>
      </c>
      <c r="Q186" t="s">
        <v>193</v>
      </c>
      <c r="R186" t="s">
        <v>2</v>
      </c>
    </row>
    <row r="187" spans="1:18" x14ac:dyDescent="0.25">
      <c r="A187" t="s">
        <v>190</v>
      </c>
      <c r="B187" t="s">
        <v>191</v>
      </c>
      <c r="C187">
        <v>1997</v>
      </c>
      <c r="D187" t="s">
        <v>141</v>
      </c>
      <c r="E187" t="s">
        <v>119</v>
      </c>
      <c r="F187" t="s">
        <v>68</v>
      </c>
      <c r="G187" t="s">
        <v>20</v>
      </c>
      <c r="H187" t="s">
        <v>130</v>
      </c>
      <c r="I187">
        <v>81</v>
      </c>
      <c r="J187" t="s">
        <v>192</v>
      </c>
      <c r="K187">
        <v>20033</v>
      </c>
      <c r="L187" t="s">
        <v>4</v>
      </c>
      <c r="M187" t="s">
        <v>192</v>
      </c>
      <c r="N187">
        <v>39945</v>
      </c>
      <c r="O187" t="s">
        <v>6</v>
      </c>
      <c r="P187" t="s">
        <v>192</v>
      </c>
      <c r="Q187" t="s">
        <v>193</v>
      </c>
      <c r="R187" t="s">
        <v>2</v>
      </c>
    </row>
    <row r="188" spans="1:18" x14ac:dyDescent="0.25">
      <c r="A188" t="s">
        <v>190</v>
      </c>
      <c r="B188" t="s">
        <v>191</v>
      </c>
      <c r="C188">
        <v>1997</v>
      </c>
      <c r="D188" t="s">
        <v>141</v>
      </c>
      <c r="E188" t="s">
        <v>119</v>
      </c>
      <c r="F188" t="s">
        <v>68</v>
      </c>
      <c r="G188" t="s">
        <v>21</v>
      </c>
      <c r="H188" t="s">
        <v>125</v>
      </c>
      <c r="I188">
        <v>149</v>
      </c>
      <c r="J188" t="s">
        <v>192</v>
      </c>
      <c r="K188">
        <v>54557</v>
      </c>
      <c r="L188" t="s">
        <v>4</v>
      </c>
      <c r="M188" t="s">
        <v>192</v>
      </c>
      <c r="N188">
        <v>110157</v>
      </c>
      <c r="O188" t="s">
        <v>6</v>
      </c>
      <c r="P188" t="s">
        <v>192</v>
      </c>
      <c r="Q188" t="s">
        <v>193</v>
      </c>
      <c r="R188" t="s">
        <v>2</v>
      </c>
    </row>
    <row r="189" spans="1:18" x14ac:dyDescent="0.25">
      <c r="A189" t="s">
        <v>190</v>
      </c>
      <c r="B189" t="s">
        <v>191</v>
      </c>
      <c r="C189">
        <v>1997</v>
      </c>
      <c r="D189" t="s">
        <v>141</v>
      </c>
      <c r="E189" t="s">
        <v>119</v>
      </c>
      <c r="F189" t="s">
        <v>68</v>
      </c>
      <c r="G189" t="s">
        <v>21</v>
      </c>
      <c r="H189" t="s">
        <v>126</v>
      </c>
      <c r="I189">
        <v>6</v>
      </c>
      <c r="J189" t="s">
        <v>192</v>
      </c>
      <c r="K189">
        <v>1277</v>
      </c>
      <c r="L189" t="s">
        <v>4</v>
      </c>
      <c r="M189" t="s">
        <v>192</v>
      </c>
      <c r="N189">
        <v>3348</v>
      </c>
      <c r="O189" t="s">
        <v>6</v>
      </c>
      <c r="P189" t="s">
        <v>192</v>
      </c>
      <c r="Q189" t="s">
        <v>193</v>
      </c>
      <c r="R189" t="s">
        <v>2</v>
      </c>
    </row>
    <row r="190" spans="1:18" x14ac:dyDescent="0.25">
      <c r="A190" t="s">
        <v>190</v>
      </c>
      <c r="B190" t="s">
        <v>191</v>
      </c>
      <c r="C190">
        <v>1997</v>
      </c>
      <c r="D190" t="s">
        <v>141</v>
      </c>
      <c r="E190" t="s">
        <v>119</v>
      </c>
      <c r="F190" t="s">
        <v>68</v>
      </c>
      <c r="G190" t="s">
        <v>21</v>
      </c>
      <c r="H190" t="s">
        <v>128</v>
      </c>
      <c r="I190">
        <v>2</v>
      </c>
      <c r="J190" t="s">
        <v>192</v>
      </c>
      <c r="K190">
        <v>972</v>
      </c>
      <c r="L190" t="s">
        <v>4</v>
      </c>
      <c r="M190" t="s">
        <v>192</v>
      </c>
      <c r="N190">
        <v>1531</v>
      </c>
      <c r="O190" t="s">
        <v>6</v>
      </c>
      <c r="P190" t="s">
        <v>192</v>
      </c>
      <c r="Q190" t="s">
        <v>193</v>
      </c>
      <c r="R190" t="s">
        <v>2</v>
      </c>
    </row>
    <row r="191" spans="1:18" x14ac:dyDescent="0.25">
      <c r="A191" t="s">
        <v>190</v>
      </c>
      <c r="B191" t="s">
        <v>191</v>
      </c>
      <c r="C191">
        <v>1997</v>
      </c>
      <c r="D191" t="s">
        <v>141</v>
      </c>
      <c r="E191" t="s">
        <v>119</v>
      </c>
      <c r="F191" t="s">
        <v>68</v>
      </c>
      <c r="G191" t="s">
        <v>21</v>
      </c>
      <c r="H191" t="s">
        <v>130</v>
      </c>
      <c r="I191">
        <v>26</v>
      </c>
      <c r="J191" t="s">
        <v>192</v>
      </c>
      <c r="K191">
        <v>8725</v>
      </c>
      <c r="L191" t="s">
        <v>4</v>
      </c>
      <c r="M191" t="s">
        <v>192</v>
      </c>
      <c r="N191">
        <v>15524</v>
      </c>
      <c r="O191" t="s">
        <v>6</v>
      </c>
      <c r="P191" t="s">
        <v>192</v>
      </c>
      <c r="Q191" t="s">
        <v>193</v>
      </c>
      <c r="R191" t="s">
        <v>2</v>
      </c>
    </row>
    <row r="192" spans="1:18" x14ac:dyDescent="0.25">
      <c r="A192" t="s">
        <v>190</v>
      </c>
      <c r="B192" t="s">
        <v>191</v>
      </c>
      <c r="C192">
        <v>1997</v>
      </c>
      <c r="D192" t="s">
        <v>141</v>
      </c>
      <c r="E192" t="s">
        <v>119</v>
      </c>
      <c r="F192" t="s">
        <v>68</v>
      </c>
      <c r="G192" t="s">
        <v>27</v>
      </c>
      <c r="H192" t="s">
        <v>125</v>
      </c>
      <c r="I192">
        <v>63</v>
      </c>
      <c r="J192" t="s">
        <v>192</v>
      </c>
      <c r="K192">
        <v>52038</v>
      </c>
      <c r="L192" t="s">
        <v>4</v>
      </c>
      <c r="M192" t="s">
        <v>192</v>
      </c>
      <c r="N192">
        <v>73358</v>
      </c>
      <c r="O192" t="s">
        <v>6</v>
      </c>
      <c r="P192" t="s">
        <v>192</v>
      </c>
      <c r="Q192" t="s">
        <v>193</v>
      </c>
      <c r="R192" t="s">
        <v>2</v>
      </c>
    </row>
    <row r="193" spans="1:18" x14ac:dyDescent="0.25">
      <c r="A193" t="s">
        <v>190</v>
      </c>
      <c r="B193" t="s">
        <v>191</v>
      </c>
      <c r="C193">
        <v>1997</v>
      </c>
      <c r="D193" t="s">
        <v>141</v>
      </c>
      <c r="E193" t="s">
        <v>119</v>
      </c>
      <c r="F193" t="s">
        <v>68</v>
      </c>
      <c r="G193" t="s">
        <v>27</v>
      </c>
      <c r="H193" t="s">
        <v>126</v>
      </c>
      <c r="I193">
        <v>13</v>
      </c>
      <c r="J193" t="s">
        <v>192</v>
      </c>
      <c r="K193">
        <v>12447</v>
      </c>
      <c r="L193" t="s">
        <v>4</v>
      </c>
      <c r="M193" t="s">
        <v>192</v>
      </c>
      <c r="N193">
        <v>19760</v>
      </c>
      <c r="O193" t="s">
        <v>6</v>
      </c>
      <c r="P193" t="s">
        <v>192</v>
      </c>
      <c r="Q193" t="s">
        <v>193</v>
      </c>
      <c r="R193" t="s">
        <v>2</v>
      </c>
    </row>
    <row r="194" spans="1:18" x14ac:dyDescent="0.25">
      <c r="A194" t="s">
        <v>190</v>
      </c>
      <c r="B194" t="s">
        <v>191</v>
      </c>
      <c r="C194">
        <v>1997</v>
      </c>
      <c r="D194" t="s">
        <v>141</v>
      </c>
      <c r="E194" t="s">
        <v>119</v>
      </c>
      <c r="F194" t="s">
        <v>68</v>
      </c>
      <c r="G194" t="s">
        <v>27</v>
      </c>
      <c r="H194" t="s">
        <v>128</v>
      </c>
      <c r="I194">
        <v>2</v>
      </c>
      <c r="J194" t="s">
        <v>192</v>
      </c>
      <c r="K194">
        <v>1830</v>
      </c>
      <c r="L194" t="s">
        <v>4</v>
      </c>
      <c r="M194" t="s">
        <v>192</v>
      </c>
      <c r="N194">
        <v>3635</v>
      </c>
      <c r="O194" t="s">
        <v>6</v>
      </c>
      <c r="P194" t="s">
        <v>192</v>
      </c>
      <c r="Q194" t="s">
        <v>193</v>
      </c>
      <c r="R194" t="s">
        <v>2</v>
      </c>
    </row>
    <row r="195" spans="1:18" x14ac:dyDescent="0.25">
      <c r="A195" t="s">
        <v>190</v>
      </c>
      <c r="B195" t="s">
        <v>191</v>
      </c>
      <c r="C195">
        <v>1997</v>
      </c>
      <c r="D195" t="s">
        <v>141</v>
      </c>
      <c r="E195" t="s">
        <v>119</v>
      </c>
      <c r="F195" t="s">
        <v>68</v>
      </c>
      <c r="G195" t="s">
        <v>27</v>
      </c>
      <c r="H195" t="s">
        <v>130</v>
      </c>
      <c r="I195">
        <v>4</v>
      </c>
      <c r="J195" t="s">
        <v>192</v>
      </c>
      <c r="K195">
        <v>2897</v>
      </c>
      <c r="L195" t="s">
        <v>4</v>
      </c>
      <c r="M195" t="s">
        <v>192</v>
      </c>
      <c r="N195">
        <v>3696</v>
      </c>
      <c r="O195" t="s">
        <v>6</v>
      </c>
      <c r="P195" t="s">
        <v>192</v>
      </c>
      <c r="Q195" t="s">
        <v>193</v>
      </c>
      <c r="R195" t="s">
        <v>2</v>
      </c>
    </row>
    <row r="196" spans="1:18" x14ac:dyDescent="0.25">
      <c r="A196" t="s">
        <v>190</v>
      </c>
      <c r="B196" t="s">
        <v>191</v>
      </c>
      <c r="C196">
        <v>1997</v>
      </c>
      <c r="D196" t="s">
        <v>141</v>
      </c>
      <c r="E196" t="s">
        <v>119</v>
      </c>
      <c r="F196" t="s">
        <v>68</v>
      </c>
      <c r="G196" t="s">
        <v>26</v>
      </c>
      <c r="H196" t="s">
        <v>125</v>
      </c>
      <c r="I196">
        <v>18</v>
      </c>
      <c r="J196" t="s">
        <v>192</v>
      </c>
      <c r="K196">
        <v>25731</v>
      </c>
      <c r="L196" t="s">
        <v>4</v>
      </c>
      <c r="M196" t="s">
        <v>192</v>
      </c>
      <c r="N196">
        <v>26029</v>
      </c>
      <c r="O196" t="s">
        <v>6</v>
      </c>
      <c r="P196" t="s">
        <v>192</v>
      </c>
      <c r="Q196" t="s">
        <v>193</v>
      </c>
      <c r="R196" t="s">
        <v>2</v>
      </c>
    </row>
    <row r="197" spans="1:18" x14ac:dyDescent="0.25">
      <c r="A197" t="s">
        <v>190</v>
      </c>
      <c r="B197" t="s">
        <v>191</v>
      </c>
      <c r="C197">
        <v>1997</v>
      </c>
      <c r="D197" t="s">
        <v>141</v>
      </c>
      <c r="E197" t="s">
        <v>119</v>
      </c>
      <c r="F197" t="s">
        <v>68</v>
      </c>
      <c r="G197" t="s">
        <v>26</v>
      </c>
      <c r="H197" t="s">
        <v>126</v>
      </c>
      <c r="I197">
        <v>16</v>
      </c>
      <c r="J197" t="s">
        <v>192</v>
      </c>
      <c r="K197">
        <v>27866</v>
      </c>
      <c r="L197" t="s">
        <v>4</v>
      </c>
      <c r="M197" t="s">
        <v>192</v>
      </c>
      <c r="N197">
        <v>45544</v>
      </c>
      <c r="O197" t="s">
        <v>6</v>
      </c>
      <c r="P197" t="s">
        <v>192</v>
      </c>
      <c r="Q197" t="s">
        <v>193</v>
      </c>
      <c r="R197" t="s">
        <v>2</v>
      </c>
    </row>
    <row r="198" spans="1:18" x14ac:dyDescent="0.25">
      <c r="A198" t="s">
        <v>190</v>
      </c>
      <c r="B198" t="s">
        <v>191</v>
      </c>
      <c r="C198">
        <v>1997</v>
      </c>
      <c r="D198" t="s">
        <v>141</v>
      </c>
      <c r="E198" t="s">
        <v>119</v>
      </c>
      <c r="F198" t="s">
        <v>68</v>
      </c>
      <c r="G198" t="s">
        <v>26</v>
      </c>
      <c r="H198" t="s">
        <v>128</v>
      </c>
      <c r="I198">
        <v>1</v>
      </c>
      <c r="J198" t="s">
        <v>192</v>
      </c>
      <c r="K198">
        <v>1365</v>
      </c>
      <c r="L198" t="s">
        <v>4</v>
      </c>
      <c r="M198" t="s">
        <v>192</v>
      </c>
      <c r="N198">
        <v>2943</v>
      </c>
      <c r="O198" t="s">
        <v>6</v>
      </c>
      <c r="P198" t="s">
        <v>192</v>
      </c>
      <c r="Q198" t="s">
        <v>193</v>
      </c>
      <c r="R198" t="s">
        <v>2</v>
      </c>
    </row>
    <row r="199" spans="1:18" x14ac:dyDescent="0.25">
      <c r="A199" t="s">
        <v>190</v>
      </c>
      <c r="B199" t="s">
        <v>191</v>
      </c>
      <c r="C199">
        <v>1997</v>
      </c>
      <c r="D199" t="s">
        <v>141</v>
      </c>
      <c r="E199" t="s">
        <v>119</v>
      </c>
      <c r="F199" t="s">
        <v>68</v>
      </c>
      <c r="G199" t="s">
        <v>123</v>
      </c>
      <c r="H199" t="s">
        <v>125</v>
      </c>
      <c r="I199">
        <v>6</v>
      </c>
      <c r="J199" t="s">
        <v>192</v>
      </c>
      <c r="K199">
        <v>11635</v>
      </c>
      <c r="L199" t="s">
        <v>4</v>
      </c>
      <c r="M199" t="s">
        <v>192</v>
      </c>
      <c r="N199">
        <v>12383</v>
      </c>
      <c r="O199" t="s">
        <v>6</v>
      </c>
      <c r="P199" t="s">
        <v>192</v>
      </c>
      <c r="Q199" t="s">
        <v>193</v>
      </c>
      <c r="R199" t="s">
        <v>2</v>
      </c>
    </row>
    <row r="200" spans="1:18" x14ac:dyDescent="0.25">
      <c r="A200" t="s">
        <v>190</v>
      </c>
      <c r="B200" t="s">
        <v>191</v>
      </c>
      <c r="C200">
        <v>1997</v>
      </c>
      <c r="D200" t="s">
        <v>141</v>
      </c>
      <c r="E200" t="s">
        <v>119</v>
      </c>
      <c r="F200" t="s">
        <v>68</v>
      </c>
      <c r="G200" t="s">
        <v>123</v>
      </c>
      <c r="H200" t="s">
        <v>126</v>
      </c>
      <c r="I200">
        <v>3</v>
      </c>
      <c r="J200" t="s">
        <v>192</v>
      </c>
      <c r="K200">
        <v>11401</v>
      </c>
      <c r="L200" t="s">
        <v>4</v>
      </c>
      <c r="M200" t="s">
        <v>192</v>
      </c>
      <c r="N200">
        <v>13984</v>
      </c>
      <c r="O200" t="s">
        <v>6</v>
      </c>
      <c r="P200" t="s">
        <v>192</v>
      </c>
      <c r="Q200" t="s">
        <v>193</v>
      </c>
      <c r="R200" t="s">
        <v>2</v>
      </c>
    </row>
    <row r="201" spans="1:18" x14ac:dyDescent="0.25">
      <c r="A201" t="s">
        <v>190</v>
      </c>
      <c r="B201" t="s">
        <v>191</v>
      </c>
      <c r="C201">
        <v>1997</v>
      </c>
      <c r="D201" t="s">
        <v>141</v>
      </c>
      <c r="E201" t="s">
        <v>119</v>
      </c>
      <c r="F201" t="s">
        <v>68</v>
      </c>
      <c r="G201" t="s">
        <v>123</v>
      </c>
      <c r="H201" t="s">
        <v>126</v>
      </c>
      <c r="I201">
        <v>11</v>
      </c>
      <c r="J201" t="s">
        <v>192</v>
      </c>
      <c r="K201">
        <v>24125</v>
      </c>
      <c r="L201" t="s">
        <v>4</v>
      </c>
      <c r="M201" t="s">
        <v>192</v>
      </c>
      <c r="N201">
        <v>36240</v>
      </c>
      <c r="O201" t="s">
        <v>6</v>
      </c>
      <c r="P201" t="s">
        <v>192</v>
      </c>
      <c r="Q201" t="s">
        <v>193</v>
      </c>
      <c r="R201" t="s">
        <v>2</v>
      </c>
    </row>
    <row r="202" spans="1:18" x14ac:dyDescent="0.25">
      <c r="A202" t="s">
        <v>190</v>
      </c>
      <c r="B202" t="s">
        <v>191</v>
      </c>
      <c r="C202">
        <v>1998</v>
      </c>
      <c r="D202" t="s">
        <v>141</v>
      </c>
      <c r="E202" t="s">
        <v>119</v>
      </c>
      <c r="F202" t="s">
        <v>67</v>
      </c>
      <c r="G202" t="s">
        <v>124</v>
      </c>
      <c r="H202" t="s">
        <v>128</v>
      </c>
      <c r="I202">
        <v>2725</v>
      </c>
      <c r="J202" t="s">
        <v>192</v>
      </c>
      <c r="K202">
        <v>1538</v>
      </c>
      <c r="L202" t="s">
        <v>2</v>
      </c>
      <c r="M202" t="s">
        <v>192</v>
      </c>
      <c r="O202" t="s">
        <v>2</v>
      </c>
      <c r="P202" t="s">
        <v>2</v>
      </c>
      <c r="Q202" t="s">
        <v>193</v>
      </c>
      <c r="R202" t="s">
        <v>2</v>
      </c>
    </row>
    <row r="203" spans="1:18" x14ac:dyDescent="0.25">
      <c r="A203" t="s">
        <v>190</v>
      </c>
      <c r="B203" t="s">
        <v>191</v>
      </c>
      <c r="C203">
        <v>1998</v>
      </c>
      <c r="D203" t="s">
        <v>141</v>
      </c>
      <c r="E203" t="s">
        <v>119</v>
      </c>
      <c r="F203" t="s">
        <v>67</v>
      </c>
      <c r="G203" t="s">
        <v>124</v>
      </c>
      <c r="H203" t="s">
        <v>129</v>
      </c>
      <c r="I203">
        <v>22</v>
      </c>
      <c r="J203" t="s">
        <v>192</v>
      </c>
      <c r="K203">
        <v>13</v>
      </c>
      <c r="L203" t="s">
        <v>2</v>
      </c>
      <c r="M203" t="s">
        <v>192</v>
      </c>
      <c r="O203" t="s">
        <v>2</v>
      </c>
      <c r="P203" t="s">
        <v>2</v>
      </c>
      <c r="Q203" t="s">
        <v>193</v>
      </c>
      <c r="R203" t="s">
        <v>2</v>
      </c>
    </row>
    <row r="204" spans="1:18" x14ac:dyDescent="0.25">
      <c r="A204" t="s">
        <v>190</v>
      </c>
      <c r="B204" t="s">
        <v>191</v>
      </c>
      <c r="C204">
        <v>1998</v>
      </c>
      <c r="D204" t="s">
        <v>141</v>
      </c>
      <c r="E204" t="s">
        <v>119</v>
      </c>
      <c r="F204" t="s">
        <v>67</v>
      </c>
      <c r="G204" t="s">
        <v>124</v>
      </c>
      <c r="H204" t="s">
        <v>130</v>
      </c>
      <c r="I204">
        <v>75</v>
      </c>
      <c r="J204" t="s">
        <v>192</v>
      </c>
      <c r="K204">
        <v>40</v>
      </c>
      <c r="L204" t="s">
        <v>2</v>
      </c>
      <c r="M204" t="s">
        <v>192</v>
      </c>
      <c r="O204" t="s">
        <v>2</v>
      </c>
      <c r="P204" t="s">
        <v>2</v>
      </c>
      <c r="Q204" t="s">
        <v>193</v>
      </c>
      <c r="R204" t="s">
        <v>2</v>
      </c>
    </row>
    <row r="205" spans="1:18" x14ac:dyDescent="0.25">
      <c r="A205" t="s">
        <v>190</v>
      </c>
      <c r="B205" t="s">
        <v>191</v>
      </c>
      <c r="C205">
        <v>1998</v>
      </c>
      <c r="D205" t="s">
        <v>141</v>
      </c>
      <c r="E205" t="s">
        <v>119</v>
      </c>
      <c r="F205" t="s">
        <v>67</v>
      </c>
      <c r="G205" t="s">
        <v>124</v>
      </c>
      <c r="H205" t="s">
        <v>194</v>
      </c>
      <c r="I205">
        <v>210</v>
      </c>
      <c r="J205" t="s">
        <v>192</v>
      </c>
      <c r="K205">
        <v>121</v>
      </c>
      <c r="L205" t="s">
        <v>2</v>
      </c>
      <c r="M205" t="s">
        <v>192</v>
      </c>
      <c r="O205" t="s">
        <v>2</v>
      </c>
      <c r="P205" t="s">
        <v>2</v>
      </c>
      <c r="Q205" t="s">
        <v>193</v>
      </c>
      <c r="R205" t="s">
        <v>2</v>
      </c>
    </row>
    <row r="206" spans="1:18" x14ac:dyDescent="0.25">
      <c r="A206" t="s">
        <v>190</v>
      </c>
      <c r="B206" t="s">
        <v>191</v>
      </c>
      <c r="C206">
        <v>1998</v>
      </c>
      <c r="D206" t="s">
        <v>141</v>
      </c>
      <c r="E206" t="s">
        <v>119</v>
      </c>
      <c r="F206" t="s">
        <v>67</v>
      </c>
      <c r="G206" t="s">
        <v>124</v>
      </c>
      <c r="H206" t="s">
        <v>195</v>
      </c>
      <c r="I206">
        <v>65</v>
      </c>
      <c r="J206" t="s">
        <v>192</v>
      </c>
      <c r="K206">
        <v>35</v>
      </c>
      <c r="L206" t="s">
        <v>2</v>
      </c>
      <c r="M206" t="s">
        <v>192</v>
      </c>
      <c r="O206" t="s">
        <v>2</v>
      </c>
      <c r="P206" t="s">
        <v>2</v>
      </c>
      <c r="Q206" t="s">
        <v>193</v>
      </c>
      <c r="R206" t="s">
        <v>2</v>
      </c>
    </row>
    <row r="207" spans="1:18" x14ac:dyDescent="0.25">
      <c r="A207" t="s">
        <v>190</v>
      </c>
      <c r="B207" t="s">
        <v>191</v>
      </c>
      <c r="C207">
        <v>1998</v>
      </c>
      <c r="D207" t="s">
        <v>141</v>
      </c>
      <c r="E207" t="s">
        <v>119</v>
      </c>
      <c r="F207" t="s">
        <v>68</v>
      </c>
      <c r="G207" t="s">
        <v>124</v>
      </c>
      <c r="H207" t="s">
        <v>125</v>
      </c>
      <c r="I207">
        <v>1</v>
      </c>
      <c r="J207" t="s">
        <v>192</v>
      </c>
      <c r="K207">
        <v>1</v>
      </c>
      <c r="L207" t="s">
        <v>2</v>
      </c>
      <c r="M207" t="s">
        <v>192</v>
      </c>
      <c r="O207" t="s">
        <v>2</v>
      </c>
      <c r="P207" t="s">
        <v>2</v>
      </c>
      <c r="Q207" t="s">
        <v>193</v>
      </c>
      <c r="R207" t="s">
        <v>2</v>
      </c>
    </row>
    <row r="208" spans="1:18" x14ac:dyDescent="0.25">
      <c r="A208" t="s">
        <v>190</v>
      </c>
      <c r="B208" t="s">
        <v>191</v>
      </c>
      <c r="C208">
        <v>1998</v>
      </c>
      <c r="D208" t="s">
        <v>141</v>
      </c>
      <c r="E208" t="s">
        <v>119</v>
      </c>
      <c r="F208" t="s">
        <v>68</v>
      </c>
      <c r="G208" t="s">
        <v>124</v>
      </c>
      <c r="H208" t="s">
        <v>125</v>
      </c>
      <c r="I208">
        <v>10</v>
      </c>
      <c r="J208" t="s">
        <v>192</v>
      </c>
      <c r="K208">
        <v>7</v>
      </c>
      <c r="L208" t="s">
        <v>4</v>
      </c>
      <c r="M208" t="s">
        <v>192</v>
      </c>
      <c r="N208">
        <v>108</v>
      </c>
      <c r="O208" t="s">
        <v>6</v>
      </c>
      <c r="P208" t="s">
        <v>192</v>
      </c>
      <c r="Q208" t="s">
        <v>193</v>
      </c>
      <c r="R208" t="s">
        <v>2</v>
      </c>
    </row>
    <row r="209" spans="1:18" x14ac:dyDescent="0.25">
      <c r="A209" t="s">
        <v>190</v>
      </c>
      <c r="B209" t="s">
        <v>191</v>
      </c>
      <c r="C209">
        <v>1998</v>
      </c>
      <c r="D209" t="s">
        <v>141</v>
      </c>
      <c r="E209" t="s">
        <v>119</v>
      </c>
      <c r="F209" t="s">
        <v>68</v>
      </c>
      <c r="G209" t="s">
        <v>124</v>
      </c>
      <c r="H209" t="s">
        <v>125</v>
      </c>
      <c r="I209">
        <v>131</v>
      </c>
      <c r="J209" t="s">
        <v>192</v>
      </c>
      <c r="K209">
        <v>1212</v>
      </c>
      <c r="L209" t="s">
        <v>4</v>
      </c>
      <c r="M209" t="s">
        <v>192</v>
      </c>
      <c r="N209">
        <v>8210</v>
      </c>
      <c r="O209" t="s">
        <v>6</v>
      </c>
      <c r="P209" t="s">
        <v>192</v>
      </c>
      <c r="Q209" t="s">
        <v>193</v>
      </c>
      <c r="R209" t="s">
        <v>2</v>
      </c>
    </row>
    <row r="210" spans="1:18" x14ac:dyDescent="0.25">
      <c r="A210" t="s">
        <v>190</v>
      </c>
      <c r="B210" t="s">
        <v>191</v>
      </c>
      <c r="C210">
        <v>1998</v>
      </c>
      <c r="D210" t="s">
        <v>141</v>
      </c>
      <c r="E210" t="s">
        <v>119</v>
      </c>
      <c r="F210" t="s">
        <v>68</v>
      </c>
      <c r="G210" t="s">
        <v>124</v>
      </c>
      <c r="H210" t="s">
        <v>126</v>
      </c>
      <c r="I210">
        <v>8</v>
      </c>
      <c r="J210" t="s">
        <v>192</v>
      </c>
      <c r="K210">
        <v>7</v>
      </c>
      <c r="L210" t="s">
        <v>2</v>
      </c>
      <c r="M210" t="s">
        <v>192</v>
      </c>
      <c r="N210">
        <v>61</v>
      </c>
      <c r="O210" t="s">
        <v>6</v>
      </c>
      <c r="P210" t="s">
        <v>192</v>
      </c>
      <c r="Q210" t="s">
        <v>193</v>
      </c>
      <c r="R210" t="s">
        <v>2</v>
      </c>
    </row>
    <row r="211" spans="1:18" x14ac:dyDescent="0.25">
      <c r="A211" t="s">
        <v>190</v>
      </c>
      <c r="B211" t="s">
        <v>191</v>
      </c>
      <c r="C211">
        <v>1998</v>
      </c>
      <c r="D211" t="s">
        <v>141</v>
      </c>
      <c r="E211" t="s">
        <v>119</v>
      </c>
      <c r="F211" t="s">
        <v>68</v>
      </c>
      <c r="G211" t="s">
        <v>124</v>
      </c>
      <c r="H211" t="s">
        <v>126</v>
      </c>
      <c r="I211">
        <v>247</v>
      </c>
      <c r="J211" t="s">
        <v>192</v>
      </c>
      <c r="K211">
        <v>1630</v>
      </c>
      <c r="L211" t="s">
        <v>4</v>
      </c>
      <c r="M211" t="s">
        <v>192</v>
      </c>
      <c r="N211">
        <v>13932</v>
      </c>
      <c r="O211" t="s">
        <v>6</v>
      </c>
      <c r="P211" t="s">
        <v>192</v>
      </c>
      <c r="Q211" t="s">
        <v>193</v>
      </c>
      <c r="R211" t="s">
        <v>2</v>
      </c>
    </row>
    <row r="212" spans="1:18" x14ac:dyDescent="0.25">
      <c r="A212" t="s">
        <v>190</v>
      </c>
      <c r="B212" t="s">
        <v>191</v>
      </c>
      <c r="C212">
        <v>1998</v>
      </c>
      <c r="D212" t="s">
        <v>141</v>
      </c>
      <c r="E212" t="s">
        <v>119</v>
      </c>
      <c r="F212" t="s">
        <v>68</v>
      </c>
      <c r="G212" t="s">
        <v>124</v>
      </c>
      <c r="H212" t="s">
        <v>128</v>
      </c>
      <c r="I212">
        <v>130</v>
      </c>
      <c r="J212" t="s">
        <v>192</v>
      </c>
      <c r="K212">
        <v>180</v>
      </c>
      <c r="L212" t="s">
        <v>2</v>
      </c>
      <c r="M212" t="s">
        <v>192</v>
      </c>
      <c r="O212" t="s">
        <v>2</v>
      </c>
      <c r="P212" t="s">
        <v>2</v>
      </c>
      <c r="Q212" t="s">
        <v>193</v>
      </c>
      <c r="R212" t="s">
        <v>2</v>
      </c>
    </row>
    <row r="213" spans="1:18" x14ac:dyDescent="0.25">
      <c r="A213" t="s">
        <v>190</v>
      </c>
      <c r="B213" t="s">
        <v>191</v>
      </c>
      <c r="C213">
        <v>1998</v>
      </c>
      <c r="D213" t="s">
        <v>141</v>
      </c>
      <c r="E213" t="s">
        <v>119</v>
      </c>
      <c r="F213" t="s">
        <v>68</v>
      </c>
      <c r="G213" t="s">
        <v>124</v>
      </c>
      <c r="H213" t="s">
        <v>128</v>
      </c>
      <c r="I213">
        <v>3952</v>
      </c>
      <c r="J213" t="s">
        <v>192</v>
      </c>
      <c r="K213">
        <v>2732</v>
      </c>
      <c r="L213" t="s">
        <v>2</v>
      </c>
      <c r="M213" t="s">
        <v>192</v>
      </c>
      <c r="N213">
        <v>36764</v>
      </c>
      <c r="O213" t="s">
        <v>6</v>
      </c>
      <c r="P213" t="s">
        <v>192</v>
      </c>
      <c r="Q213" t="s">
        <v>193</v>
      </c>
      <c r="R213" t="s">
        <v>2</v>
      </c>
    </row>
    <row r="214" spans="1:18" x14ac:dyDescent="0.25">
      <c r="A214" t="s">
        <v>190</v>
      </c>
      <c r="B214" t="s">
        <v>191</v>
      </c>
      <c r="C214">
        <v>1998</v>
      </c>
      <c r="D214" t="s">
        <v>141</v>
      </c>
      <c r="E214" t="s">
        <v>119</v>
      </c>
      <c r="F214" t="s">
        <v>68</v>
      </c>
      <c r="G214" t="s">
        <v>124</v>
      </c>
      <c r="H214" t="s">
        <v>128</v>
      </c>
      <c r="I214">
        <v>3987</v>
      </c>
      <c r="J214" t="s">
        <v>192</v>
      </c>
      <c r="K214">
        <v>13218</v>
      </c>
      <c r="L214" t="s">
        <v>4</v>
      </c>
      <c r="M214" t="s">
        <v>192</v>
      </c>
      <c r="N214">
        <v>123415</v>
      </c>
      <c r="O214" t="s">
        <v>6</v>
      </c>
      <c r="P214" t="s">
        <v>192</v>
      </c>
      <c r="Q214" t="s">
        <v>193</v>
      </c>
      <c r="R214" t="s">
        <v>2</v>
      </c>
    </row>
    <row r="215" spans="1:18" x14ac:dyDescent="0.25">
      <c r="A215" t="s">
        <v>190</v>
      </c>
      <c r="B215" t="s">
        <v>191</v>
      </c>
      <c r="C215">
        <v>1998</v>
      </c>
      <c r="D215" t="s">
        <v>141</v>
      </c>
      <c r="E215" t="s">
        <v>119</v>
      </c>
      <c r="F215" t="s">
        <v>68</v>
      </c>
      <c r="G215" t="s">
        <v>124</v>
      </c>
      <c r="H215" t="s">
        <v>129</v>
      </c>
      <c r="I215">
        <v>42</v>
      </c>
      <c r="J215" t="s">
        <v>192</v>
      </c>
      <c r="K215">
        <v>29</v>
      </c>
      <c r="L215" t="s">
        <v>2</v>
      </c>
      <c r="M215" t="s">
        <v>192</v>
      </c>
      <c r="N215">
        <v>303</v>
      </c>
      <c r="O215" t="s">
        <v>6</v>
      </c>
      <c r="P215" t="s">
        <v>192</v>
      </c>
      <c r="Q215" t="s">
        <v>193</v>
      </c>
      <c r="R215" t="s">
        <v>2</v>
      </c>
    </row>
    <row r="216" spans="1:18" x14ac:dyDescent="0.25">
      <c r="A216" t="s">
        <v>190</v>
      </c>
      <c r="B216" t="s">
        <v>191</v>
      </c>
      <c r="C216">
        <v>1998</v>
      </c>
      <c r="D216" t="s">
        <v>141</v>
      </c>
      <c r="E216" t="s">
        <v>119</v>
      </c>
      <c r="F216" t="s">
        <v>68</v>
      </c>
      <c r="G216" t="s">
        <v>124</v>
      </c>
      <c r="H216" t="s">
        <v>129</v>
      </c>
      <c r="I216">
        <v>46</v>
      </c>
      <c r="J216" t="s">
        <v>192</v>
      </c>
      <c r="K216">
        <v>128</v>
      </c>
      <c r="L216" t="s">
        <v>4</v>
      </c>
      <c r="M216" t="s">
        <v>192</v>
      </c>
      <c r="N216">
        <v>895</v>
      </c>
      <c r="O216" t="s">
        <v>6</v>
      </c>
      <c r="P216" t="s">
        <v>192</v>
      </c>
      <c r="Q216" t="s">
        <v>193</v>
      </c>
      <c r="R216" t="s">
        <v>2</v>
      </c>
    </row>
    <row r="217" spans="1:18" x14ac:dyDescent="0.25">
      <c r="A217" t="s">
        <v>190</v>
      </c>
      <c r="B217" t="s">
        <v>191</v>
      </c>
      <c r="C217">
        <v>1998</v>
      </c>
      <c r="D217" t="s">
        <v>141</v>
      </c>
      <c r="E217" t="s">
        <v>119</v>
      </c>
      <c r="F217" t="s">
        <v>68</v>
      </c>
      <c r="G217" t="s">
        <v>124</v>
      </c>
      <c r="H217" t="s">
        <v>130</v>
      </c>
      <c r="I217">
        <v>27</v>
      </c>
      <c r="J217" t="s">
        <v>192</v>
      </c>
      <c r="K217">
        <v>36</v>
      </c>
      <c r="L217" t="s">
        <v>2</v>
      </c>
      <c r="M217" t="s">
        <v>192</v>
      </c>
      <c r="O217" t="s">
        <v>2</v>
      </c>
      <c r="P217" t="s">
        <v>2</v>
      </c>
      <c r="Q217" t="s">
        <v>193</v>
      </c>
      <c r="R217" t="s">
        <v>2</v>
      </c>
    </row>
    <row r="218" spans="1:18" x14ac:dyDescent="0.25">
      <c r="A218" t="s">
        <v>190</v>
      </c>
      <c r="B218" t="s">
        <v>191</v>
      </c>
      <c r="C218">
        <v>1998</v>
      </c>
      <c r="D218" t="s">
        <v>141</v>
      </c>
      <c r="E218" t="s">
        <v>119</v>
      </c>
      <c r="F218" t="s">
        <v>68</v>
      </c>
      <c r="G218" t="s">
        <v>124</v>
      </c>
      <c r="H218" t="s">
        <v>130</v>
      </c>
      <c r="I218">
        <v>347</v>
      </c>
      <c r="J218" t="s">
        <v>192</v>
      </c>
      <c r="K218">
        <v>261</v>
      </c>
      <c r="L218" t="s">
        <v>2</v>
      </c>
      <c r="M218" t="s">
        <v>192</v>
      </c>
      <c r="N218">
        <v>2127</v>
      </c>
      <c r="O218" t="s">
        <v>6</v>
      </c>
      <c r="P218" t="s">
        <v>192</v>
      </c>
      <c r="Q218" t="s">
        <v>193</v>
      </c>
      <c r="R218" t="s">
        <v>2</v>
      </c>
    </row>
    <row r="219" spans="1:18" x14ac:dyDescent="0.25">
      <c r="A219" t="s">
        <v>190</v>
      </c>
      <c r="B219" t="s">
        <v>191</v>
      </c>
      <c r="C219">
        <v>1998</v>
      </c>
      <c r="D219" t="s">
        <v>141</v>
      </c>
      <c r="E219" t="s">
        <v>119</v>
      </c>
      <c r="F219" t="s">
        <v>68</v>
      </c>
      <c r="G219" t="s">
        <v>124</v>
      </c>
      <c r="H219" t="s">
        <v>130</v>
      </c>
      <c r="I219">
        <v>877</v>
      </c>
      <c r="J219" t="s">
        <v>192</v>
      </c>
      <c r="K219">
        <v>2674</v>
      </c>
      <c r="L219" t="s">
        <v>4</v>
      </c>
      <c r="M219" t="s">
        <v>192</v>
      </c>
      <c r="N219">
        <v>22933</v>
      </c>
      <c r="O219" t="s">
        <v>6</v>
      </c>
      <c r="P219" t="s">
        <v>192</v>
      </c>
      <c r="Q219" t="s">
        <v>193</v>
      </c>
      <c r="R219" t="s">
        <v>2</v>
      </c>
    </row>
    <row r="220" spans="1:18" x14ac:dyDescent="0.25">
      <c r="A220" t="s">
        <v>190</v>
      </c>
      <c r="B220" t="s">
        <v>191</v>
      </c>
      <c r="C220">
        <v>1998</v>
      </c>
      <c r="D220" t="s">
        <v>141</v>
      </c>
      <c r="E220" t="s">
        <v>119</v>
      </c>
      <c r="F220" t="s">
        <v>68</v>
      </c>
      <c r="G220" t="s">
        <v>124</v>
      </c>
      <c r="H220" t="s">
        <v>194</v>
      </c>
      <c r="I220">
        <v>7</v>
      </c>
      <c r="J220" t="s">
        <v>192</v>
      </c>
      <c r="K220">
        <v>13</v>
      </c>
      <c r="L220" t="s">
        <v>2</v>
      </c>
      <c r="M220" t="s">
        <v>192</v>
      </c>
      <c r="O220" t="s">
        <v>2</v>
      </c>
      <c r="P220" t="s">
        <v>2</v>
      </c>
      <c r="Q220" t="s">
        <v>193</v>
      </c>
      <c r="R220" t="s">
        <v>2</v>
      </c>
    </row>
    <row r="221" spans="1:18" x14ac:dyDescent="0.25">
      <c r="A221" t="s">
        <v>190</v>
      </c>
      <c r="B221" t="s">
        <v>191</v>
      </c>
      <c r="C221">
        <v>1998</v>
      </c>
      <c r="D221" t="s">
        <v>141</v>
      </c>
      <c r="E221" t="s">
        <v>119</v>
      </c>
      <c r="F221" t="s">
        <v>68</v>
      </c>
      <c r="G221" t="s">
        <v>124</v>
      </c>
      <c r="H221" t="s">
        <v>194</v>
      </c>
      <c r="I221">
        <v>166</v>
      </c>
      <c r="J221" t="s">
        <v>192</v>
      </c>
      <c r="K221">
        <v>441</v>
      </c>
      <c r="L221" t="s">
        <v>4</v>
      </c>
      <c r="M221" t="s">
        <v>192</v>
      </c>
      <c r="N221">
        <v>3186</v>
      </c>
      <c r="O221" t="s">
        <v>6</v>
      </c>
      <c r="P221" t="s">
        <v>192</v>
      </c>
      <c r="Q221" t="s">
        <v>193</v>
      </c>
      <c r="R221" t="s">
        <v>2</v>
      </c>
    </row>
    <row r="222" spans="1:18" x14ac:dyDescent="0.25">
      <c r="A222" t="s">
        <v>190</v>
      </c>
      <c r="B222" t="s">
        <v>191</v>
      </c>
      <c r="C222">
        <v>1998</v>
      </c>
      <c r="D222" t="s">
        <v>141</v>
      </c>
      <c r="E222" t="s">
        <v>119</v>
      </c>
      <c r="F222" t="s">
        <v>68</v>
      </c>
      <c r="G222" t="s">
        <v>124</v>
      </c>
      <c r="H222" t="s">
        <v>194</v>
      </c>
      <c r="I222">
        <v>180</v>
      </c>
      <c r="J222" t="s">
        <v>192</v>
      </c>
      <c r="K222">
        <v>131</v>
      </c>
      <c r="L222" t="s">
        <v>2</v>
      </c>
      <c r="M222" t="s">
        <v>192</v>
      </c>
      <c r="N222">
        <v>1239</v>
      </c>
      <c r="O222" t="s">
        <v>6</v>
      </c>
      <c r="P222" t="s">
        <v>192</v>
      </c>
      <c r="Q222" t="s">
        <v>193</v>
      </c>
      <c r="R222" t="s">
        <v>2</v>
      </c>
    </row>
    <row r="223" spans="1:18" x14ac:dyDescent="0.25">
      <c r="A223" t="s">
        <v>190</v>
      </c>
      <c r="B223" t="s">
        <v>191</v>
      </c>
      <c r="C223">
        <v>1998</v>
      </c>
      <c r="D223" t="s">
        <v>141</v>
      </c>
      <c r="E223" t="s">
        <v>119</v>
      </c>
      <c r="F223" t="s">
        <v>68</v>
      </c>
      <c r="G223" t="s">
        <v>124</v>
      </c>
      <c r="H223" t="s">
        <v>195</v>
      </c>
      <c r="I223">
        <v>4</v>
      </c>
      <c r="J223" t="s">
        <v>192</v>
      </c>
      <c r="K223">
        <v>4</v>
      </c>
      <c r="L223" t="s">
        <v>2</v>
      </c>
      <c r="M223" t="s">
        <v>192</v>
      </c>
      <c r="O223" t="s">
        <v>2</v>
      </c>
      <c r="P223" t="s">
        <v>2</v>
      </c>
      <c r="Q223" t="s">
        <v>193</v>
      </c>
      <c r="R223" t="s">
        <v>2</v>
      </c>
    </row>
    <row r="224" spans="1:18" x14ac:dyDescent="0.25">
      <c r="A224" t="s">
        <v>190</v>
      </c>
      <c r="B224" t="s">
        <v>191</v>
      </c>
      <c r="C224">
        <v>1998</v>
      </c>
      <c r="D224" t="s">
        <v>141</v>
      </c>
      <c r="E224" t="s">
        <v>119</v>
      </c>
      <c r="F224" t="s">
        <v>68</v>
      </c>
      <c r="G224" t="s">
        <v>124</v>
      </c>
      <c r="H224" t="s">
        <v>195</v>
      </c>
      <c r="I224">
        <v>43</v>
      </c>
      <c r="J224" t="s">
        <v>192</v>
      </c>
      <c r="K224">
        <v>146</v>
      </c>
      <c r="L224" t="s">
        <v>4</v>
      </c>
      <c r="M224" t="s">
        <v>192</v>
      </c>
      <c r="N224">
        <v>1591</v>
      </c>
      <c r="O224" t="s">
        <v>6</v>
      </c>
      <c r="P224" t="s">
        <v>192</v>
      </c>
      <c r="Q224" t="s">
        <v>193</v>
      </c>
      <c r="R224" t="s">
        <v>2</v>
      </c>
    </row>
    <row r="225" spans="1:18" x14ac:dyDescent="0.25">
      <c r="A225" t="s">
        <v>190</v>
      </c>
      <c r="B225" t="s">
        <v>191</v>
      </c>
      <c r="C225">
        <v>1998</v>
      </c>
      <c r="D225" t="s">
        <v>141</v>
      </c>
      <c r="E225" t="s">
        <v>119</v>
      </c>
      <c r="F225" t="s">
        <v>68</v>
      </c>
      <c r="G225" t="s">
        <v>124</v>
      </c>
      <c r="H225" t="s">
        <v>195</v>
      </c>
      <c r="I225">
        <v>43</v>
      </c>
      <c r="J225" t="s">
        <v>192</v>
      </c>
      <c r="K225">
        <v>31</v>
      </c>
      <c r="L225" t="s">
        <v>2</v>
      </c>
      <c r="M225" t="s">
        <v>192</v>
      </c>
      <c r="N225">
        <v>328</v>
      </c>
      <c r="O225" t="s">
        <v>6</v>
      </c>
      <c r="P225" t="s">
        <v>192</v>
      </c>
      <c r="Q225" t="s">
        <v>193</v>
      </c>
      <c r="R225" t="s">
        <v>2</v>
      </c>
    </row>
    <row r="226" spans="1:18" x14ac:dyDescent="0.25">
      <c r="A226" t="s">
        <v>190</v>
      </c>
      <c r="B226" t="s">
        <v>191</v>
      </c>
      <c r="C226">
        <v>1998</v>
      </c>
      <c r="D226" t="s">
        <v>141</v>
      </c>
      <c r="E226" t="s">
        <v>119</v>
      </c>
      <c r="F226" t="s">
        <v>68</v>
      </c>
      <c r="G226" t="s">
        <v>17</v>
      </c>
      <c r="H226" t="s">
        <v>125</v>
      </c>
      <c r="I226">
        <v>524</v>
      </c>
      <c r="J226" t="s">
        <v>192</v>
      </c>
      <c r="K226">
        <v>15665</v>
      </c>
      <c r="L226" t="s">
        <v>4</v>
      </c>
      <c r="M226" t="s">
        <v>192</v>
      </c>
      <c r="N226">
        <v>68398</v>
      </c>
      <c r="O226" t="s">
        <v>6</v>
      </c>
      <c r="P226" t="s">
        <v>192</v>
      </c>
      <c r="Q226" t="s">
        <v>193</v>
      </c>
      <c r="R226" t="s">
        <v>2</v>
      </c>
    </row>
    <row r="227" spans="1:18" x14ac:dyDescent="0.25">
      <c r="A227" t="s">
        <v>190</v>
      </c>
      <c r="B227" t="s">
        <v>191</v>
      </c>
      <c r="C227">
        <v>1998</v>
      </c>
      <c r="D227" t="s">
        <v>141</v>
      </c>
      <c r="E227" t="s">
        <v>119</v>
      </c>
      <c r="F227" t="s">
        <v>68</v>
      </c>
      <c r="G227" t="s">
        <v>17</v>
      </c>
      <c r="H227" t="s">
        <v>126</v>
      </c>
      <c r="I227">
        <v>457</v>
      </c>
      <c r="J227" t="s">
        <v>192</v>
      </c>
      <c r="K227">
        <v>10926</v>
      </c>
      <c r="L227" t="s">
        <v>4</v>
      </c>
      <c r="M227" t="s">
        <v>192</v>
      </c>
      <c r="N227">
        <v>63015</v>
      </c>
      <c r="O227" t="s">
        <v>6</v>
      </c>
      <c r="P227" t="s">
        <v>192</v>
      </c>
      <c r="Q227" t="s">
        <v>193</v>
      </c>
      <c r="R227" t="s">
        <v>2</v>
      </c>
    </row>
    <row r="228" spans="1:18" x14ac:dyDescent="0.25">
      <c r="A228" t="s">
        <v>190</v>
      </c>
      <c r="B228" t="s">
        <v>191</v>
      </c>
      <c r="C228">
        <v>1998</v>
      </c>
      <c r="D228" t="s">
        <v>141</v>
      </c>
      <c r="E228" t="s">
        <v>119</v>
      </c>
      <c r="F228" t="s">
        <v>68</v>
      </c>
      <c r="G228" t="s">
        <v>17</v>
      </c>
      <c r="H228" t="s">
        <v>128</v>
      </c>
      <c r="I228">
        <v>595</v>
      </c>
      <c r="J228" t="s">
        <v>192</v>
      </c>
      <c r="K228">
        <v>9694</v>
      </c>
      <c r="L228" t="s">
        <v>4</v>
      </c>
      <c r="M228" t="s">
        <v>192</v>
      </c>
      <c r="N228">
        <v>47946</v>
      </c>
      <c r="O228" t="s">
        <v>6</v>
      </c>
      <c r="P228" t="s">
        <v>192</v>
      </c>
      <c r="Q228" t="s">
        <v>193</v>
      </c>
      <c r="R228" t="s">
        <v>2</v>
      </c>
    </row>
    <row r="229" spans="1:18" x14ac:dyDescent="0.25">
      <c r="A229" t="s">
        <v>190</v>
      </c>
      <c r="B229" t="s">
        <v>191</v>
      </c>
      <c r="C229">
        <v>1998</v>
      </c>
      <c r="D229" t="s">
        <v>141</v>
      </c>
      <c r="E229" t="s">
        <v>119</v>
      </c>
      <c r="F229" t="s">
        <v>68</v>
      </c>
      <c r="G229" t="s">
        <v>17</v>
      </c>
      <c r="H229" t="s">
        <v>129</v>
      </c>
      <c r="I229">
        <v>6</v>
      </c>
      <c r="J229" t="s">
        <v>192</v>
      </c>
      <c r="K229">
        <v>77</v>
      </c>
      <c r="L229" t="s">
        <v>4</v>
      </c>
      <c r="M229" t="s">
        <v>192</v>
      </c>
      <c r="N229">
        <v>455</v>
      </c>
      <c r="O229" t="s">
        <v>6</v>
      </c>
      <c r="P229" t="s">
        <v>192</v>
      </c>
      <c r="Q229" t="s">
        <v>193</v>
      </c>
      <c r="R229" t="s">
        <v>2</v>
      </c>
    </row>
    <row r="230" spans="1:18" x14ac:dyDescent="0.25">
      <c r="A230" t="s">
        <v>190</v>
      </c>
      <c r="B230" t="s">
        <v>191</v>
      </c>
      <c r="C230">
        <v>1998</v>
      </c>
      <c r="D230" t="s">
        <v>141</v>
      </c>
      <c r="E230" t="s">
        <v>119</v>
      </c>
      <c r="F230" t="s">
        <v>68</v>
      </c>
      <c r="G230" t="s">
        <v>17</v>
      </c>
      <c r="H230" t="s">
        <v>130</v>
      </c>
      <c r="I230">
        <v>212</v>
      </c>
      <c r="J230" t="s">
        <v>192</v>
      </c>
      <c r="K230">
        <v>4660</v>
      </c>
      <c r="L230" t="s">
        <v>4</v>
      </c>
      <c r="M230" t="s">
        <v>192</v>
      </c>
      <c r="N230">
        <v>21681</v>
      </c>
      <c r="O230" t="s">
        <v>6</v>
      </c>
      <c r="P230" t="s">
        <v>192</v>
      </c>
      <c r="Q230" t="s">
        <v>193</v>
      </c>
      <c r="R230" t="s">
        <v>2</v>
      </c>
    </row>
    <row r="231" spans="1:18" x14ac:dyDescent="0.25">
      <c r="A231" t="s">
        <v>190</v>
      </c>
      <c r="B231" t="s">
        <v>191</v>
      </c>
      <c r="C231">
        <v>1998</v>
      </c>
      <c r="D231" t="s">
        <v>141</v>
      </c>
      <c r="E231" t="s">
        <v>119</v>
      </c>
      <c r="F231" t="s">
        <v>68</v>
      </c>
      <c r="G231" t="s">
        <v>17</v>
      </c>
      <c r="H231" t="s">
        <v>194</v>
      </c>
      <c r="I231">
        <v>12</v>
      </c>
      <c r="J231" t="s">
        <v>192</v>
      </c>
      <c r="K231">
        <v>163</v>
      </c>
      <c r="L231" t="s">
        <v>4</v>
      </c>
      <c r="M231" t="s">
        <v>192</v>
      </c>
      <c r="N231">
        <v>843</v>
      </c>
      <c r="O231" t="s">
        <v>6</v>
      </c>
      <c r="P231" t="s">
        <v>192</v>
      </c>
      <c r="Q231" t="s">
        <v>193</v>
      </c>
      <c r="R231" t="s">
        <v>2</v>
      </c>
    </row>
    <row r="232" spans="1:18" x14ac:dyDescent="0.25">
      <c r="A232" t="s">
        <v>190</v>
      </c>
      <c r="B232" t="s">
        <v>191</v>
      </c>
      <c r="C232">
        <v>1998</v>
      </c>
      <c r="D232" t="s">
        <v>141</v>
      </c>
      <c r="E232" t="s">
        <v>119</v>
      </c>
      <c r="F232" t="s">
        <v>68</v>
      </c>
      <c r="G232" t="s">
        <v>17</v>
      </c>
      <c r="H232" t="s">
        <v>195</v>
      </c>
      <c r="I232">
        <v>2</v>
      </c>
      <c r="J232" t="s">
        <v>192</v>
      </c>
      <c r="K232">
        <v>24</v>
      </c>
      <c r="L232" t="s">
        <v>4</v>
      </c>
      <c r="M232" t="s">
        <v>192</v>
      </c>
      <c r="N232">
        <v>204</v>
      </c>
      <c r="O232" t="s">
        <v>6</v>
      </c>
      <c r="P232" t="s">
        <v>192</v>
      </c>
      <c r="Q232" t="s">
        <v>193</v>
      </c>
      <c r="R232" t="s">
        <v>2</v>
      </c>
    </row>
    <row r="233" spans="1:18" x14ac:dyDescent="0.25">
      <c r="A233" t="s">
        <v>190</v>
      </c>
      <c r="B233" t="s">
        <v>191</v>
      </c>
      <c r="C233">
        <v>1998</v>
      </c>
      <c r="D233" t="s">
        <v>141</v>
      </c>
      <c r="E233" t="s">
        <v>119</v>
      </c>
      <c r="F233" t="s">
        <v>68</v>
      </c>
      <c r="G233" t="s">
        <v>18</v>
      </c>
      <c r="H233" t="s">
        <v>125</v>
      </c>
      <c r="I233">
        <v>680</v>
      </c>
      <c r="J233" t="s">
        <v>192</v>
      </c>
      <c r="K233">
        <v>41866</v>
      </c>
      <c r="L233" t="s">
        <v>4</v>
      </c>
      <c r="M233" t="s">
        <v>192</v>
      </c>
      <c r="N233">
        <v>158585</v>
      </c>
      <c r="O233" t="s">
        <v>6</v>
      </c>
      <c r="P233" t="s">
        <v>192</v>
      </c>
      <c r="Q233" t="s">
        <v>193</v>
      </c>
      <c r="R233" t="s">
        <v>2</v>
      </c>
    </row>
    <row r="234" spans="1:18" x14ac:dyDescent="0.25">
      <c r="A234" t="s">
        <v>190</v>
      </c>
      <c r="B234" t="s">
        <v>191</v>
      </c>
      <c r="C234">
        <v>1998</v>
      </c>
      <c r="D234" t="s">
        <v>141</v>
      </c>
      <c r="E234" t="s">
        <v>119</v>
      </c>
      <c r="F234" t="s">
        <v>68</v>
      </c>
      <c r="G234" t="s">
        <v>18</v>
      </c>
      <c r="H234" t="s">
        <v>126</v>
      </c>
      <c r="I234">
        <v>280</v>
      </c>
      <c r="J234" t="s">
        <v>192</v>
      </c>
      <c r="K234">
        <v>16292</v>
      </c>
      <c r="L234" t="s">
        <v>4</v>
      </c>
      <c r="M234" t="s">
        <v>192</v>
      </c>
      <c r="N234">
        <v>69164</v>
      </c>
      <c r="O234" t="s">
        <v>6</v>
      </c>
      <c r="P234" t="s">
        <v>192</v>
      </c>
      <c r="Q234" t="s">
        <v>193</v>
      </c>
      <c r="R234" t="s">
        <v>2</v>
      </c>
    </row>
    <row r="235" spans="1:18" x14ac:dyDescent="0.25">
      <c r="A235" t="s">
        <v>190</v>
      </c>
      <c r="B235" t="s">
        <v>191</v>
      </c>
      <c r="C235">
        <v>1998</v>
      </c>
      <c r="D235" t="s">
        <v>141</v>
      </c>
      <c r="E235" t="s">
        <v>119</v>
      </c>
      <c r="F235" t="s">
        <v>68</v>
      </c>
      <c r="G235" t="s">
        <v>18</v>
      </c>
      <c r="H235" t="s">
        <v>128</v>
      </c>
      <c r="I235">
        <v>76</v>
      </c>
      <c r="J235" t="s">
        <v>192</v>
      </c>
      <c r="K235">
        <v>4554</v>
      </c>
      <c r="L235" t="s">
        <v>4</v>
      </c>
      <c r="M235" t="s">
        <v>192</v>
      </c>
      <c r="N235">
        <v>15091</v>
      </c>
      <c r="O235" t="s">
        <v>6</v>
      </c>
      <c r="P235" t="s">
        <v>192</v>
      </c>
      <c r="Q235" t="s">
        <v>193</v>
      </c>
      <c r="R235" t="s">
        <v>2</v>
      </c>
    </row>
    <row r="236" spans="1:18" x14ac:dyDescent="0.25">
      <c r="A236" t="s">
        <v>190</v>
      </c>
      <c r="B236" t="s">
        <v>191</v>
      </c>
      <c r="C236">
        <v>1998</v>
      </c>
      <c r="D236" t="s">
        <v>141</v>
      </c>
      <c r="E236" t="s">
        <v>119</v>
      </c>
      <c r="F236" t="s">
        <v>68</v>
      </c>
      <c r="G236" t="s">
        <v>18</v>
      </c>
      <c r="H236" t="s">
        <v>129</v>
      </c>
      <c r="I236">
        <v>1</v>
      </c>
      <c r="J236" t="s">
        <v>192</v>
      </c>
      <c r="K236">
        <v>69</v>
      </c>
      <c r="L236" t="s">
        <v>4</v>
      </c>
      <c r="M236" t="s">
        <v>192</v>
      </c>
      <c r="N236">
        <v>176</v>
      </c>
      <c r="O236" t="s">
        <v>6</v>
      </c>
      <c r="P236" t="s">
        <v>192</v>
      </c>
      <c r="Q236" t="s">
        <v>193</v>
      </c>
      <c r="R236" t="s">
        <v>2</v>
      </c>
    </row>
    <row r="237" spans="1:18" x14ac:dyDescent="0.25">
      <c r="A237" t="s">
        <v>190</v>
      </c>
      <c r="B237" t="s">
        <v>191</v>
      </c>
      <c r="C237">
        <v>1998</v>
      </c>
      <c r="D237" t="s">
        <v>141</v>
      </c>
      <c r="E237" t="s">
        <v>119</v>
      </c>
      <c r="F237" t="s">
        <v>68</v>
      </c>
      <c r="G237" t="s">
        <v>18</v>
      </c>
      <c r="H237" t="s">
        <v>130</v>
      </c>
      <c r="I237">
        <v>98</v>
      </c>
      <c r="J237" t="s">
        <v>192</v>
      </c>
      <c r="K237">
        <v>8303</v>
      </c>
      <c r="L237" t="s">
        <v>4</v>
      </c>
      <c r="M237" t="s">
        <v>192</v>
      </c>
      <c r="N237">
        <v>20696</v>
      </c>
      <c r="O237" t="s">
        <v>6</v>
      </c>
      <c r="P237" t="s">
        <v>192</v>
      </c>
      <c r="Q237" t="s">
        <v>193</v>
      </c>
      <c r="R237" t="s">
        <v>2</v>
      </c>
    </row>
    <row r="238" spans="1:18" x14ac:dyDescent="0.25">
      <c r="A238" t="s">
        <v>190</v>
      </c>
      <c r="B238" t="s">
        <v>191</v>
      </c>
      <c r="C238">
        <v>1998</v>
      </c>
      <c r="D238" t="s">
        <v>141</v>
      </c>
      <c r="E238" t="s">
        <v>119</v>
      </c>
      <c r="F238" t="s">
        <v>68</v>
      </c>
      <c r="G238" t="s">
        <v>18</v>
      </c>
      <c r="H238" t="s">
        <v>194</v>
      </c>
      <c r="I238">
        <v>5</v>
      </c>
      <c r="J238" t="s">
        <v>192</v>
      </c>
      <c r="K238">
        <v>301</v>
      </c>
      <c r="L238" t="s">
        <v>4</v>
      </c>
      <c r="M238" t="s">
        <v>192</v>
      </c>
      <c r="N238">
        <v>900</v>
      </c>
      <c r="O238" t="s">
        <v>6</v>
      </c>
      <c r="P238" t="s">
        <v>192</v>
      </c>
      <c r="Q238" t="s">
        <v>193</v>
      </c>
      <c r="R238" t="s">
        <v>2</v>
      </c>
    </row>
    <row r="239" spans="1:18" x14ac:dyDescent="0.25">
      <c r="A239" t="s">
        <v>190</v>
      </c>
      <c r="B239" t="s">
        <v>191</v>
      </c>
      <c r="C239">
        <v>1998</v>
      </c>
      <c r="D239" t="s">
        <v>141</v>
      </c>
      <c r="E239" t="s">
        <v>119</v>
      </c>
      <c r="F239" t="s">
        <v>68</v>
      </c>
      <c r="G239" t="s">
        <v>19</v>
      </c>
      <c r="H239" t="s">
        <v>125</v>
      </c>
      <c r="I239">
        <v>339</v>
      </c>
      <c r="J239" t="s">
        <v>192</v>
      </c>
      <c r="K239">
        <v>49891</v>
      </c>
      <c r="L239" t="s">
        <v>4</v>
      </c>
      <c r="M239" t="s">
        <v>192</v>
      </c>
      <c r="N239">
        <v>122830</v>
      </c>
      <c r="O239" t="s">
        <v>6</v>
      </c>
      <c r="P239" t="s">
        <v>192</v>
      </c>
      <c r="Q239" t="s">
        <v>193</v>
      </c>
      <c r="R239" t="s">
        <v>2</v>
      </c>
    </row>
    <row r="240" spans="1:18" x14ac:dyDescent="0.25">
      <c r="A240" t="s">
        <v>190</v>
      </c>
      <c r="B240" t="s">
        <v>191</v>
      </c>
      <c r="C240">
        <v>1998</v>
      </c>
      <c r="D240" t="s">
        <v>141</v>
      </c>
      <c r="E240" t="s">
        <v>119</v>
      </c>
      <c r="F240" t="s">
        <v>68</v>
      </c>
      <c r="G240" t="s">
        <v>19</v>
      </c>
      <c r="H240" t="s">
        <v>126</v>
      </c>
      <c r="I240">
        <v>122</v>
      </c>
      <c r="J240" t="s">
        <v>192</v>
      </c>
      <c r="K240">
        <v>13543</v>
      </c>
      <c r="L240" t="s">
        <v>4</v>
      </c>
      <c r="M240" t="s">
        <v>192</v>
      </c>
      <c r="N240">
        <v>40281</v>
      </c>
      <c r="O240" t="s">
        <v>6</v>
      </c>
      <c r="P240" t="s">
        <v>192</v>
      </c>
      <c r="Q240" t="s">
        <v>193</v>
      </c>
      <c r="R240" t="s">
        <v>2</v>
      </c>
    </row>
    <row r="241" spans="1:18" x14ac:dyDescent="0.25">
      <c r="A241" t="s">
        <v>190</v>
      </c>
      <c r="B241" t="s">
        <v>191</v>
      </c>
      <c r="C241">
        <v>1998</v>
      </c>
      <c r="D241" t="s">
        <v>141</v>
      </c>
      <c r="E241" t="s">
        <v>119</v>
      </c>
      <c r="F241" t="s">
        <v>68</v>
      </c>
      <c r="G241" t="s">
        <v>19</v>
      </c>
      <c r="H241" t="s">
        <v>128</v>
      </c>
      <c r="I241">
        <v>20</v>
      </c>
      <c r="J241" t="s">
        <v>192</v>
      </c>
      <c r="K241">
        <v>2695</v>
      </c>
      <c r="L241" t="s">
        <v>4</v>
      </c>
      <c r="M241" t="s">
        <v>192</v>
      </c>
      <c r="N241">
        <v>5518</v>
      </c>
      <c r="O241" t="s">
        <v>6</v>
      </c>
      <c r="P241" t="s">
        <v>192</v>
      </c>
      <c r="Q241" t="s">
        <v>193</v>
      </c>
      <c r="R241" t="s">
        <v>2</v>
      </c>
    </row>
    <row r="242" spans="1:18" x14ac:dyDescent="0.25">
      <c r="A242" t="s">
        <v>190</v>
      </c>
      <c r="B242" t="s">
        <v>191</v>
      </c>
      <c r="C242">
        <v>1998</v>
      </c>
      <c r="D242" t="s">
        <v>141</v>
      </c>
      <c r="E242" t="s">
        <v>119</v>
      </c>
      <c r="F242" t="s">
        <v>68</v>
      </c>
      <c r="G242" t="s">
        <v>19</v>
      </c>
      <c r="H242" t="s">
        <v>130</v>
      </c>
      <c r="I242">
        <v>158</v>
      </c>
      <c r="J242" t="s">
        <v>192</v>
      </c>
      <c r="K242">
        <v>26488</v>
      </c>
      <c r="L242" t="s">
        <v>4</v>
      </c>
      <c r="M242" t="s">
        <v>192</v>
      </c>
      <c r="N242">
        <v>50755</v>
      </c>
      <c r="O242" t="s">
        <v>6</v>
      </c>
      <c r="P242" t="s">
        <v>192</v>
      </c>
      <c r="Q242" t="s">
        <v>193</v>
      </c>
      <c r="R242" t="s">
        <v>2</v>
      </c>
    </row>
    <row r="243" spans="1:18" x14ac:dyDescent="0.25">
      <c r="A243" t="s">
        <v>190</v>
      </c>
      <c r="B243" t="s">
        <v>191</v>
      </c>
      <c r="C243">
        <v>1998</v>
      </c>
      <c r="D243" t="s">
        <v>141</v>
      </c>
      <c r="E243" t="s">
        <v>119</v>
      </c>
      <c r="F243" t="s">
        <v>68</v>
      </c>
      <c r="G243" t="s">
        <v>19</v>
      </c>
      <c r="H243" t="s">
        <v>134</v>
      </c>
      <c r="I243">
        <v>1</v>
      </c>
      <c r="J243" t="s">
        <v>192</v>
      </c>
      <c r="K243">
        <v>130</v>
      </c>
      <c r="L243" t="s">
        <v>4</v>
      </c>
      <c r="M243" t="s">
        <v>192</v>
      </c>
      <c r="N243">
        <v>368</v>
      </c>
      <c r="O243" t="s">
        <v>6</v>
      </c>
      <c r="P243" t="s">
        <v>192</v>
      </c>
      <c r="Q243" t="s">
        <v>193</v>
      </c>
      <c r="R243" t="s">
        <v>2</v>
      </c>
    </row>
    <row r="244" spans="1:18" x14ac:dyDescent="0.25">
      <c r="A244" t="s">
        <v>190</v>
      </c>
      <c r="B244" t="s">
        <v>191</v>
      </c>
      <c r="C244">
        <v>1998</v>
      </c>
      <c r="D244" t="s">
        <v>141</v>
      </c>
      <c r="E244" t="s">
        <v>119</v>
      </c>
      <c r="F244" t="s">
        <v>68</v>
      </c>
      <c r="G244" t="s">
        <v>20</v>
      </c>
      <c r="H244" t="s">
        <v>125</v>
      </c>
      <c r="I244">
        <v>190</v>
      </c>
      <c r="J244" t="s">
        <v>192</v>
      </c>
      <c r="K244">
        <v>50566</v>
      </c>
      <c r="L244" t="s">
        <v>4</v>
      </c>
      <c r="M244" t="s">
        <v>192</v>
      </c>
      <c r="N244">
        <v>101081</v>
      </c>
      <c r="O244" t="s">
        <v>6</v>
      </c>
      <c r="P244" t="s">
        <v>192</v>
      </c>
      <c r="Q244" t="s">
        <v>193</v>
      </c>
      <c r="R244" t="s">
        <v>2</v>
      </c>
    </row>
    <row r="245" spans="1:18" x14ac:dyDescent="0.25">
      <c r="A245" t="s">
        <v>190</v>
      </c>
      <c r="B245" t="s">
        <v>191</v>
      </c>
      <c r="C245">
        <v>1998</v>
      </c>
      <c r="D245" t="s">
        <v>141</v>
      </c>
      <c r="E245" t="s">
        <v>119</v>
      </c>
      <c r="F245" t="s">
        <v>68</v>
      </c>
      <c r="G245" t="s">
        <v>20</v>
      </c>
      <c r="H245" t="s">
        <v>126</v>
      </c>
      <c r="I245">
        <v>39</v>
      </c>
      <c r="J245" t="s">
        <v>192</v>
      </c>
      <c r="K245">
        <v>6206</v>
      </c>
      <c r="L245" t="s">
        <v>4</v>
      </c>
      <c r="M245" t="s">
        <v>192</v>
      </c>
      <c r="N245">
        <v>18190</v>
      </c>
      <c r="O245" t="s">
        <v>6</v>
      </c>
      <c r="P245" t="s">
        <v>192</v>
      </c>
      <c r="Q245" t="s">
        <v>193</v>
      </c>
      <c r="R245" t="s">
        <v>2</v>
      </c>
    </row>
    <row r="246" spans="1:18" x14ac:dyDescent="0.25">
      <c r="A246" t="s">
        <v>190</v>
      </c>
      <c r="B246" t="s">
        <v>191</v>
      </c>
      <c r="C246">
        <v>1998</v>
      </c>
      <c r="D246" t="s">
        <v>141</v>
      </c>
      <c r="E246" t="s">
        <v>119</v>
      </c>
      <c r="F246" t="s">
        <v>68</v>
      </c>
      <c r="G246" t="s">
        <v>20</v>
      </c>
      <c r="H246" t="s">
        <v>128</v>
      </c>
      <c r="I246">
        <v>1</v>
      </c>
      <c r="J246" t="s">
        <v>192</v>
      </c>
      <c r="K246">
        <v>337</v>
      </c>
      <c r="L246" t="s">
        <v>4</v>
      </c>
      <c r="M246" t="s">
        <v>192</v>
      </c>
      <c r="N246">
        <v>706</v>
      </c>
      <c r="O246" t="s">
        <v>6</v>
      </c>
      <c r="P246" t="s">
        <v>192</v>
      </c>
      <c r="Q246" t="s">
        <v>193</v>
      </c>
      <c r="R246" t="s">
        <v>2</v>
      </c>
    </row>
    <row r="247" spans="1:18" x14ac:dyDescent="0.25">
      <c r="A247" t="s">
        <v>190</v>
      </c>
      <c r="B247" t="s">
        <v>191</v>
      </c>
      <c r="C247">
        <v>1998</v>
      </c>
      <c r="D247" t="s">
        <v>141</v>
      </c>
      <c r="E247" t="s">
        <v>119</v>
      </c>
      <c r="F247" t="s">
        <v>68</v>
      </c>
      <c r="G247" t="s">
        <v>20</v>
      </c>
      <c r="H247" t="s">
        <v>130</v>
      </c>
      <c r="I247">
        <v>83</v>
      </c>
      <c r="J247" t="s">
        <v>192</v>
      </c>
      <c r="K247">
        <v>20595</v>
      </c>
      <c r="L247" t="s">
        <v>4</v>
      </c>
      <c r="M247" t="s">
        <v>192</v>
      </c>
      <c r="N247">
        <v>41161</v>
      </c>
      <c r="O247" t="s">
        <v>6</v>
      </c>
      <c r="P247" t="s">
        <v>192</v>
      </c>
      <c r="Q247" t="s">
        <v>193</v>
      </c>
      <c r="R247" t="s">
        <v>2</v>
      </c>
    </row>
    <row r="248" spans="1:18" x14ac:dyDescent="0.25">
      <c r="A248" t="s">
        <v>190</v>
      </c>
      <c r="B248" t="s">
        <v>191</v>
      </c>
      <c r="C248">
        <v>1998</v>
      </c>
      <c r="D248" t="s">
        <v>141</v>
      </c>
      <c r="E248" t="s">
        <v>119</v>
      </c>
      <c r="F248" t="s">
        <v>68</v>
      </c>
      <c r="G248" t="s">
        <v>21</v>
      </c>
      <c r="H248" t="s">
        <v>125</v>
      </c>
      <c r="I248">
        <v>138</v>
      </c>
      <c r="J248" t="s">
        <v>192</v>
      </c>
      <c r="K248">
        <v>51305</v>
      </c>
      <c r="L248" t="s">
        <v>4</v>
      </c>
      <c r="M248" t="s">
        <v>192</v>
      </c>
      <c r="N248">
        <v>101820</v>
      </c>
      <c r="O248" t="s">
        <v>6</v>
      </c>
      <c r="P248" t="s">
        <v>192</v>
      </c>
      <c r="Q248" t="s">
        <v>193</v>
      </c>
      <c r="R248" t="s">
        <v>2</v>
      </c>
    </row>
    <row r="249" spans="1:18" x14ac:dyDescent="0.25">
      <c r="A249" t="s">
        <v>190</v>
      </c>
      <c r="B249" t="s">
        <v>191</v>
      </c>
      <c r="C249">
        <v>1998</v>
      </c>
      <c r="D249" t="s">
        <v>141</v>
      </c>
      <c r="E249" t="s">
        <v>119</v>
      </c>
      <c r="F249" t="s">
        <v>68</v>
      </c>
      <c r="G249" t="s">
        <v>21</v>
      </c>
      <c r="H249" t="s">
        <v>126</v>
      </c>
      <c r="I249">
        <v>6</v>
      </c>
      <c r="J249" t="s">
        <v>192</v>
      </c>
      <c r="K249">
        <v>1277</v>
      </c>
      <c r="L249" t="s">
        <v>4</v>
      </c>
      <c r="M249" t="s">
        <v>192</v>
      </c>
      <c r="N249">
        <v>3348</v>
      </c>
      <c r="O249" t="s">
        <v>6</v>
      </c>
      <c r="P249" t="s">
        <v>192</v>
      </c>
      <c r="Q249" t="s">
        <v>193</v>
      </c>
      <c r="R249" t="s">
        <v>2</v>
      </c>
    </row>
    <row r="250" spans="1:18" x14ac:dyDescent="0.25">
      <c r="A250" t="s">
        <v>190</v>
      </c>
      <c r="B250" t="s">
        <v>191</v>
      </c>
      <c r="C250">
        <v>1998</v>
      </c>
      <c r="D250" t="s">
        <v>141</v>
      </c>
      <c r="E250" t="s">
        <v>119</v>
      </c>
      <c r="F250" t="s">
        <v>68</v>
      </c>
      <c r="G250" t="s">
        <v>21</v>
      </c>
      <c r="H250" t="s">
        <v>128</v>
      </c>
      <c r="I250">
        <v>2</v>
      </c>
      <c r="J250" t="s">
        <v>192</v>
      </c>
      <c r="K250">
        <v>972</v>
      </c>
      <c r="L250" t="s">
        <v>4</v>
      </c>
      <c r="M250" t="s">
        <v>192</v>
      </c>
      <c r="N250">
        <v>1531</v>
      </c>
      <c r="O250" t="s">
        <v>6</v>
      </c>
      <c r="P250" t="s">
        <v>192</v>
      </c>
      <c r="Q250" t="s">
        <v>193</v>
      </c>
      <c r="R250" t="s">
        <v>2</v>
      </c>
    </row>
    <row r="251" spans="1:18" x14ac:dyDescent="0.25">
      <c r="A251" t="s">
        <v>190</v>
      </c>
      <c r="B251" t="s">
        <v>191</v>
      </c>
      <c r="C251">
        <v>1998</v>
      </c>
      <c r="D251" t="s">
        <v>141</v>
      </c>
      <c r="E251" t="s">
        <v>119</v>
      </c>
      <c r="F251" t="s">
        <v>68</v>
      </c>
      <c r="G251" t="s">
        <v>21</v>
      </c>
      <c r="H251" t="s">
        <v>130</v>
      </c>
      <c r="I251">
        <v>27</v>
      </c>
      <c r="J251" t="s">
        <v>192</v>
      </c>
      <c r="K251">
        <v>9288</v>
      </c>
      <c r="L251" t="s">
        <v>4</v>
      </c>
      <c r="M251" t="s">
        <v>192</v>
      </c>
      <c r="N251">
        <v>15857</v>
      </c>
      <c r="O251" t="s">
        <v>6</v>
      </c>
      <c r="P251" t="s">
        <v>192</v>
      </c>
      <c r="Q251" t="s">
        <v>193</v>
      </c>
      <c r="R251" t="s">
        <v>2</v>
      </c>
    </row>
    <row r="252" spans="1:18" x14ac:dyDescent="0.25">
      <c r="A252" t="s">
        <v>190</v>
      </c>
      <c r="B252" t="s">
        <v>191</v>
      </c>
      <c r="C252">
        <v>1998</v>
      </c>
      <c r="D252" t="s">
        <v>141</v>
      </c>
      <c r="E252" t="s">
        <v>119</v>
      </c>
      <c r="F252" t="s">
        <v>68</v>
      </c>
      <c r="G252" t="s">
        <v>27</v>
      </c>
      <c r="H252" t="s">
        <v>125</v>
      </c>
      <c r="I252">
        <v>57</v>
      </c>
      <c r="J252" t="s">
        <v>192</v>
      </c>
      <c r="K252">
        <v>47314</v>
      </c>
      <c r="L252" t="s">
        <v>4</v>
      </c>
      <c r="M252" t="s">
        <v>192</v>
      </c>
      <c r="N252">
        <v>66581</v>
      </c>
      <c r="O252" t="s">
        <v>6</v>
      </c>
      <c r="P252" t="s">
        <v>192</v>
      </c>
      <c r="Q252" t="s">
        <v>193</v>
      </c>
      <c r="R252" t="s">
        <v>2</v>
      </c>
    </row>
    <row r="253" spans="1:18" x14ac:dyDescent="0.25">
      <c r="A253" t="s">
        <v>190</v>
      </c>
      <c r="B253" t="s">
        <v>191</v>
      </c>
      <c r="C253">
        <v>1998</v>
      </c>
      <c r="D253" t="s">
        <v>141</v>
      </c>
      <c r="E253" t="s">
        <v>119</v>
      </c>
      <c r="F253" t="s">
        <v>68</v>
      </c>
      <c r="G253" t="s">
        <v>27</v>
      </c>
      <c r="H253" t="s">
        <v>126</v>
      </c>
      <c r="I253">
        <v>13</v>
      </c>
      <c r="J253" t="s">
        <v>192</v>
      </c>
      <c r="K253">
        <v>12447</v>
      </c>
      <c r="L253" t="s">
        <v>4</v>
      </c>
      <c r="M253" t="s">
        <v>192</v>
      </c>
      <c r="N253">
        <v>19760</v>
      </c>
      <c r="O253" t="s">
        <v>6</v>
      </c>
      <c r="P253" t="s">
        <v>192</v>
      </c>
      <c r="Q253" t="s">
        <v>193</v>
      </c>
      <c r="R253" t="s">
        <v>2</v>
      </c>
    </row>
    <row r="254" spans="1:18" x14ac:dyDescent="0.25">
      <c r="A254" t="s">
        <v>190</v>
      </c>
      <c r="B254" t="s">
        <v>191</v>
      </c>
      <c r="C254">
        <v>1998</v>
      </c>
      <c r="D254" t="s">
        <v>141</v>
      </c>
      <c r="E254" t="s">
        <v>119</v>
      </c>
      <c r="F254" t="s">
        <v>68</v>
      </c>
      <c r="G254" t="s">
        <v>27</v>
      </c>
      <c r="H254" t="s">
        <v>128</v>
      </c>
      <c r="I254">
        <v>2</v>
      </c>
      <c r="J254" t="s">
        <v>192</v>
      </c>
      <c r="K254">
        <v>1830</v>
      </c>
      <c r="L254" t="s">
        <v>4</v>
      </c>
      <c r="M254" t="s">
        <v>192</v>
      </c>
      <c r="N254">
        <v>3635</v>
      </c>
      <c r="O254" t="s">
        <v>6</v>
      </c>
      <c r="P254" t="s">
        <v>192</v>
      </c>
      <c r="Q254" t="s">
        <v>193</v>
      </c>
      <c r="R254" t="s">
        <v>2</v>
      </c>
    </row>
    <row r="255" spans="1:18" x14ac:dyDescent="0.25">
      <c r="A255" t="s">
        <v>190</v>
      </c>
      <c r="B255" t="s">
        <v>191</v>
      </c>
      <c r="C255">
        <v>1998</v>
      </c>
      <c r="D255" t="s">
        <v>141</v>
      </c>
      <c r="E255" t="s">
        <v>119</v>
      </c>
      <c r="F255" t="s">
        <v>68</v>
      </c>
      <c r="G255" t="s">
        <v>27</v>
      </c>
      <c r="H255" t="s">
        <v>130</v>
      </c>
      <c r="I255">
        <v>4</v>
      </c>
      <c r="J255" t="s">
        <v>192</v>
      </c>
      <c r="K255">
        <v>2897</v>
      </c>
      <c r="L255" t="s">
        <v>4</v>
      </c>
      <c r="M255" t="s">
        <v>192</v>
      </c>
      <c r="N255">
        <v>3696</v>
      </c>
      <c r="O255" t="s">
        <v>6</v>
      </c>
      <c r="P255" t="s">
        <v>192</v>
      </c>
      <c r="Q255" t="s">
        <v>193</v>
      </c>
      <c r="R255" t="s">
        <v>2</v>
      </c>
    </row>
    <row r="256" spans="1:18" x14ac:dyDescent="0.25">
      <c r="A256" t="s">
        <v>190</v>
      </c>
      <c r="B256" t="s">
        <v>191</v>
      </c>
      <c r="C256">
        <v>1998</v>
      </c>
      <c r="D256" t="s">
        <v>141</v>
      </c>
      <c r="E256" t="s">
        <v>119</v>
      </c>
      <c r="F256" t="s">
        <v>68</v>
      </c>
      <c r="G256" t="s">
        <v>26</v>
      </c>
      <c r="H256" t="s">
        <v>125</v>
      </c>
      <c r="I256">
        <v>16</v>
      </c>
      <c r="J256" t="s">
        <v>192</v>
      </c>
      <c r="K256">
        <v>22908</v>
      </c>
      <c r="L256" t="s">
        <v>4</v>
      </c>
      <c r="M256" t="s">
        <v>192</v>
      </c>
      <c r="N256">
        <v>23420</v>
      </c>
      <c r="O256" t="s">
        <v>6</v>
      </c>
      <c r="P256" t="s">
        <v>192</v>
      </c>
      <c r="Q256" t="s">
        <v>193</v>
      </c>
      <c r="R256" t="s">
        <v>2</v>
      </c>
    </row>
    <row r="257" spans="1:18" x14ac:dyDescent="0.25">
      <c r="A257" t="s">
        <v>190</v>
      </c>
      <c r="B257" t="s">
        <v>191</v>
      </c>
      <c r="C257">
        <v>1998</v>
      </c>
      <c r="D257" t="s">
        <v>141</v>
      </c>
      <c r="E257" t="s">
        <v>119</v>
      </c>
      <c r="F257" t="s">
        <v>68</v>
      </c>
      <c r="G257" t="s">
        <v>26</v>
      </c>
      <c r="H257" t="s">
        <v>126</v>
      </c>
      <c r="I257">
        <v>15</v>
      </c>
      <c r="J257" t="s">
        <v>192</v>
      </c>
      <c r="K257">
        <v>26374</v>
      </c>
      <c r="L257" t="s">
        <v>4</v>
      </c>
      <c r="M257" t="s">
        <v>192</v>
      </c>
      <c r="N257">
        <v>43173</v>
      </c>
      <c r="O257" t="s">
        <v>6</v>
      </c>
      <c r="P257" t="s">
        <v>192</v>
      </c>
      <c r="Q257" t="s">
        <v>193</v>
      </c>
      <c r="R257" t="s">
        <v>2</v>
      </c>
    </row>
    <row r="258" spans="1:18" x14ac:dyDescent="0.25">
      <c r="A258" t="s">
        <v>190</v>
      </c>
      <c r="B258" t="s">
        <v>191</v>
      </c>
      <c r="C258">
        <v>1998</v>
      </c>
      <c r="D258" t="s">
        <v>141</v>
      </c>
      <c r="E258" t="s">
        <v>119</v>
      </c>
      <c r="F258" t="s">
        <v>68</v>
      </c>
      <c r="G258" t="s">
        <v>26</v>
      </c>
      <c r="H258" t="s">
        <v>128</v>
      </c>
      <c r="I258">
        <v>1</v>
      </c>
      <c r="J258" t="s">
        <v>192</v>
      </c>
      <c r="K258">
        <v>1365</v>
      </c>
      <c r="L258" t="s">
        <v>4</v>
      </c>
      <c r="M258" t="s">
        <v>192</v>
      </c>
      <c r="N258">
        <v>2943</v>
      </c>
      <c r="O258" t="s">
        <v>6</v>
      </c>
      <c r="P258" t="s">
        <v>192</v>
      </c>
      <c r="Q258" t="s">
        <v>193</v>
      </c>
      <c r="R258" t="s">
        <v>2</v>
      </c>
    </row>
    <row r="259" spans="1:18" x14ac:dyDescent="0.25">
      <c r="A259" t="s">
        <v>190</v>
      </c>
      <c r="B259" t="s">
        <v>191</v>
      </c>
      <c r="C259">
        <v>1998</v>
      </c>
      <c r="D259" t="s">
        <v>141</v>
      </c>
      <c r="E259" t="s">
        <v>119</v>
      </c>
      <c r="F259" t="s">
        <v>68</v>
      </c>
      <c r="G259" t="s">
        <v>123</v>
      </c>
      <c r="H259" t="s">
        <v>125</v>
      </c>
      <c r="I259">
        <v>2</v>
      </c>
      <c r="J259" t="s">
        <v>192</v>
      </c>
      <c r="K259">
        <v>3775</v>
      </c>
      <c r="L259" t="s">
        <v>4</v>
      </c>
      <c r="M259" t="s">
        <v>192</v>
      </c>
      <c r="N259">
        <v>3673</v>
      </c>
      <c r="O259" t="s">
        <v>6</v>
      </c>
      <c r="P259" t="s">
        <v>192</v>
      </c>
      <c r="Q259" t="s">
        <v>193</v>
      </c>
      <c r="R259" t="s">
        <v>2</v>
      </c>
    </row>
    <row r="260" spans="1:18" x14ac:dyDescent="0.25">
      <c r="A260" t="s">
        <v>190</v>
      </c>
      <c r="B260" t="s">
        <v>191</v>
      </c>
      <c r="C260">
        <v>1998</v>
      </c>
      <c r="D260" t="s">
        <v>141</v>
      </c>
      <c r="E260" t="s">
        <v>119</v>
      </c>
      <c r="F260" t="s">
        <v>68</v>
      </c>
      <c r="G260" t="s">
        <v>123</v>
      </c>
      <c r="H260" t="s">
        <v>126</v>
      </c>
      <c r="I260">
        <v>3</v>
      </c>
      <c r="J260" t="s">
        <v>192</v>
      </c>
      <c r="K260">
        <v>11255</v>
      </c>
      <c r="L260" t="s">
        <v>4</v>
      </c>
      <c r="M260" t="s">
        <v>192</v>
      </c>
      <c r="N260">
        <v>13984</v>
      </c>
      <c r="O260" t="s">
        <v>6</v>
      </c>
      <c r="P260" t="s">
        <v>192</v>
      </c>
      <c r="Q260" t="s">
        <v>193</v>
      </c>
      <c r="R260" t="s">
        <v>2</v>
      </c>
    </row>
    <row r="261" spans="1:18" x14ac:dyDescent="0.25">
      <c r="A261" t="s">
        <v>190</v>
      </c>
      <c r="B261" t="s">
        <v>191</v>
      </c>
      <c r="C261">
        <v>1998</v>
      </c>
      <c r="D261" t="s">
        <v>141</v>
      </c>
      <c r="E261" t="s">
        <v>119</v>
      </c>
      <c r="F261" t="s">
        <v>68</v>
      </c>
      <c r="G261" t="s">
        <v>123</v>
      </c>
      <c r="H261" t="s">
        <v>126</v>
      </c>
      <c r="I261">
        <v>13</v>
      </c>
      <c r="J261" t="s">
        <v>192</v>
      </c>
      <c r="K261">
        <v>29050</v>
      </c>
      <c r="L261" t="s">
        <v>4</v>
      </c>
      <c r="M261" t="s">
        <v>192</v>
      </c>
      <c r="N261">
        <v>43547</v>
      </c>
      <c r="O261" t="s">
        <v>6</v>
      </c>
      <c r="P261" t="s">
        <v>192</v>
      </c>
      <c r="Q261" t="s">
        <v>193</v>
      </c>
      <c r="R261" t="s">
        <v>2</v>
      </c>
    </row>
    <row r="262" spans="1:18" x14ac:dyDescent="0.25">
      <c r="A262" t="s">
        <v>190</v>
      </c>
      <c r="B262" t="s">
        <v>191</v>
      </c>
      <c r="C262">
        <v>1999</v>
      </c>
      <c r="D262" t="s">
        <v>141</v>
      </c>
      <c r="E262" t="s">
        <v>119</v>
      </c>
      <c r="F262" t="s">
        <v>67</v>
      </c>
      <c r="G262" t="s">
        <v>124</v>
      </c>
      <c r="H262" t="s">
        <v>128</v>
      </c>
      <c r="I262">
        <v>2666</v>
      </c>
      <c r="J262" t="s">
        <v>192</v>
      </c>
      <c r="K262">
        <v>1509</v>
      </c>
      <c r="L262" t="s">
        <v>2</v>
      </c>
      <c r="M262" t="s">
        <v>192</v>
      </c>
      <c r="O262" t="s">
        <v>2</v>
      </c>
      <c r="P262" t="s">
        <v>2</v>
      </c>
      <c r="Q262" t="s">
        <v>193</v>
      </c>
      <c r="R262" t="s">
        <v>2</v>
      </c>
    </row>
    <row r="263" spans="1:18" x14ac:dyDescent="0.25">
      <c r="A263" t="s">
        <v>190</v>
      </c>
      <c r="B263" t="s">
        <v>191</v>
      </c>
      <c r="C263">
        <v>1999</v>
      </c>
      <c r="D263" t="s">
        <v>141</v>
      </c>
      <c r="E263" t="s">
        <v>119</v>
      </c>
      <c r="F263" t="s">
        <v>67</v>
      </c>
      <c r="G263" t="s">
        <v>124</v>
      </c>
      <c r="H263" t="s">
        <v>129</v>
      </c>
      <c r="I263">
        <v>18</v>
      </c>
      <c r="J263" t="s">
        <v>192</v>
      </c>
      <c r="K263">
        <v>10</v>
      </c>
      <c r="L263" t="s">
        <v>2</v>
      </c>
      <c r="M263" t="s">
        <v>192</v>
      </c>
      <c r="O263" t="s">
        <v>2</v>
      </c>
      <c r="P263" t="s">
        <v>2</v>
      </c>
      <c r="Q263" t="s">
        <v>193</v>
      </c>
      <c r="R263" t="s">
        <v>2</v>
      </c>
    </row>
    <row r="264" spans="1:18" x14ac:dyDescent="0.25">
      <c r="A264" t="s">
        <v>190</v>
      </c>
      <c r="B264" t="s">
        <v>191</v>
      </c>
      <c r="C264">
        <v>1999</v>
      </c>
      <c r="D264" t="s">
        <v>141</v>
      </c>
      <c r="E264" t="s">
        <v>119</v>
      </c>
      <c r="F264" t="s">
        <v>67</v>
      </c>
      <c r="G264" t="s">
        <v>124</v>
      </c>
      <c r="H264" t="s">
        <v>130</v>
      </c>
      <c r="I264">
        <v>72</v>
      </c>
      <c r="J264" t="s">
        <v>192</v>
      </c>
      <c r="K264">
        <v>39</v>
      </c>
      <c r="L264" t="s">
        <v>2</v>
      </c>
      <c r="M264" t="s">
        <v>192</v>
      </c>
      <c r="O264" t="s">
        <v>2</v>
      </c>
      <c r="P264" t="s">
        <v>2</v>
      </c>
      <c r="Q264" t="s">
        <v>193</v>
      </c>
      <c r="R264" t="s">
        <v>2</v>
      </c>
    </row>
    <row r="265" spans="1:18" x14ac:dyDescent="0.25">
      <c r="A265" t="s">
        <v>190</v>
      </c>
      <c r="B265" t="s">
        <v>191</v>
      </c>
      <c r="C265">
        <v>1999</v>
      </c>
      <c r="D265" t="s">
        <v>141</v>
      </c>
      <c r="E265" t="s">
        <v>119</v>
      </c>
      <c r="F265" t="s">
        <v>67</v>
      </c>
      <c r="G265" t="s">
        <v>124</v>
      </c>
      <c r="H265" t="s">
        <v>194</v>
      </c>
      <c r="I265">
        <v>174</v>
      </c>
      <c r="J265" t="s">
        <v>192</v>
      </c>
      <c r="K265">
        <v>88</v>
      </c>
      <c r="L265" t="s">
        <v>2</v>
      </c>
      <c r="M265" t="s">
        <v>192</v>
      </c>
      <c r="O265" t="s">
        <v>2</v>
      </c>
      <c r="P265" t="s">
        <v>2</v>
      </c>
      <c r="Q265" t="s">
        <v>193</v>
      </c>
      <c r="R265" t="s">
        <v>2</v>
      </c>
    </row>
    <row r="266" spans="1:18" x14ac:dyDescent="0.25">
      <c r="A266" t="s">
        <v>190</v>
      </c>
      <c r="B266" t="s">
        <v>191</v>
      </c>
      <c r="C266">
        <v>1999</v>
      </c>
      <c r="D266" t="s">
        <v>141</v>
      </c>
      <c r="E266" t="s">
        <v>119</v>
      </c>
      <c r="F266" t="s">
        <v>67</v>
      </c>
      <c r="G266" t="s">
        <v>124</v>
      </c>
      <c r="H266" t="s">
        <v>195</v>
      </c>
      <c r="I266">
        <v>58</v>
      </c>
      <c r="J266" t="s">
        <v>192</v>
      </c>
      <c r="K266">
        <v>29</v>
      </c>
      <c r="L266" t="s">
        <v>2</v>
      </c>
      <c r="M266" t="s">
        <v>192</v>
      </c>
      <c r="O266" t="s">
        <v>2</v>
      </c>
      <c r="P266" t="s">
        <v>2</v>
      </c>
      <c r="Q266" t="s">
        <v>193</v>
      </c>
      <c r="R266" t="s">
        <v>2</v>
      </c>
    </row>
    <row r="267" spans="1:18" x14ac:dyDescent="0.25">
      <c r="A267" t="s">
        <v>190</v>
      </c>
      <c r="B267" t="s">
        <v>191</v>
      </c>
      <c r="C267">
        <v>1999</v>
      </c>
      <c r="D267" t="s">
        <v>141</v>
      </c>
      <c r="E267" t="s">
        <v>119</v>
      </c>
      <c r="F267" t="s">
        <v>68</v>
      </c>
      <c r="G267" t="s">
        <v>124</v>
      </c>
      <c r="H267" t="s">
        <v>125</v>
      </c>
      <c r="I267">
        <v>1</v>
      </c>
      <c r="J267" t="s">
        <v>192</v>
      </c>
      <c r="K267">
        <v>1</v>
      </c>
      <c r="L267" t="s">
        <v>2</v>
      </c>
      <c r="M267" t="s">
        <v>192</v>
      </c>
      <c r="O267" t="s">
        <v>2</v>
      </c>
      <c r="P267" t="s">
        <v>2</v>
      </c>
      <c r="Q267" t="s">
        <v>193</v>
      </c>
      <c r="R267" t="s">
        <v>2</v>
      </c>
    </row>
    <row r="268" spans="1:18" x14ac:dyDescent="0.25">
      <c r="A268" t="s">
        <v>190</v>
      </c>
      <c r="B268" t="s">
        <v>191</v>
      </c>
      <c r="C268">
        <v>1999</v>
      </c>
      <c r="D268" t="s">
        <v>141</v>
      </c>
      <c r="E268" t="s">
        <v>119</v>
      </c>
      <c r="F268" t="s">
        <v>68</v>
      </c>
      <c r="G268" t="s">
        <v>124</v>
      </c>
      <c r="H268" t="s">
        <v>125</v>
      </c>
      <c r="I268">
        <v>8</v>
      </c>
      <c r="J268" t="s">
        <v>192</v>
      </c>
      <c r="K268">
        <v>6</v>
      </c>
      <c r="L268" t="s">
        <v>4</v>
      </c>
      <c r="M268" t="s">
        <v>192</v>
      </c>
      <c r="N268">
        <v>92</v>
      </c>
      <c r="O268" t="s">
        <v>6</v>
      </c>
      <c r="P268" t="s">
        <v>192</v>
      </c>
      <c r="Q268" t="s">
        <v>193</v>
      </c>
      <c r="R268" t="s">
        <v>2</v>
      </c>
    </row>
    <row r="269" spans="1:18" x14ac:dyDescent="0.25">
      <c r="A269" t="s">
        <v>190</v>
      </c>
      <c r="B269" t="s">
        <v>191</v>
      </c>
      <c r="C269">
        <v>1999</v>
      </c>
      <c r="D269" t="s">
        <v>141</v>
      </c>
      <c r="E269" t="s">
        <v>119</v>
      </c>
      <c r="F269" t="s">
        <v>68</v>
      </c>
      <c r="G269" t="s">
        <v>124</v>
      </c>
      <c r="H269" t="s">
        <v>125</v>
      </c>
      <c r="I269">
        <v>118</v>
      </c>
      <c r="J269" t="s">
        <v>192</v>
      </c>
      <c r="K269">
        <v>1100</v>
      </c>
      <c r="L269" t="s">
        <v>4</v>
      </c>
      <c r="M269" t="s">
        <v>192</v>
      </c>
      <c r="N269">
        <v>7246</v>
      </c>
      <c r="O269" t="s">
        <v>6</v>
      </c>
      <c r="P269" t="s">
        <v>192</v>
      </c>
      <c r="Q269" t="s">
        <v>193</v>
      </c>
      <c r="R269" t="s">
        <v>2</v>
      </c>
    </row>
    <row r="270" spans="1:18" x14ac:dyDescent="0.25">
      <c r="A270" t="s">
        <v>190</v>
      </c>
      <c r="B270" t="s">
        <v>191</v>
      </c>
      <c r="C270">
        <v>1999</v>
      </c>
      <c r="D270" t="s">
        <v>141</v>
      </c>
      <c r="E270" t="s">
        <v>119</v>
      </c>
      <c r="F270" t="s">
        <v>68</v>
      </c>
      <c r="G270" t="s">
        <v>124</v>
      </c>
      <c r="H270" t="s">
        <v>126</v>
      </c>
      <c r="I270">
        <v>7</v>
      </c>
      <c r="J270" t="s">
        <v>192</v>
      </c>
      <c r="K270">
        <v>6</v>
      </c>
      <c r="L270" t="s">
        <v>2</v>
      </c>
      <c r="M270" t="s">
        <v>192</v>
      </c>
      <c r="N270">
        <v>54</v>
      </c>
      <c r="O270" t="s">
        <v>6</v>
      </c>
      <c r="P270" t="s">
        <v>192</v>
      </c>
      <c r="Q270" t="s">
        <v>193</v>
      </c>
      <c r="R270" t="s">
        <v>2</v>
      </c>
    </row>
    <row r="271" spans="1:18" x14ac:dyDescent="0.25">
      <c r="A271" t="s">
        <v>190</v>
      </c>
      <c r="B271" t="s">
        <v>191</v>
      </c>
      <c r="C271">
        <v>1999</v>
      </c>
      <c r="D271" t="s">
        <v>141</v>
      </c>
      <c r="E271" t="s">
        <v>119</v>
      </c>
      <c r="F271" t="s">
        <v>68</v>
      </c>
      <c r="G271" t="s">
        <v>124</v>
      </c>
      <c r="H271" t="s">
        <v>126</v>
      </c>
      <c r="I271">
        <v>227</v>
      </c>
      <c r="J271" t="s">
        <v>192</v>
      </c>
      <c r="K271">
        <v>1513</v>
      </c>
      <c r="L271" t="s">
        <v>4</v>
      </c>
      <c r="M271" t="s">
        <v>192</v>
      </c>
      <c r="N271">
        <v>12425</v>
      </c>
      <c r="O271" t="s">
        <v>6</v>
      </c>
      <c r="P271" t="s">
        <v>192</v>
      </c>
      <c r="Q271" t="s">
        <v>193</v>
      </c>
      <c r="R271" t="s">
        <v>2</v>
      </c>
    </row>
    <row r="272" spans="1:18" x14ac:dyDescent="0.25">
      <c r="A272" t="s">
        <v>190</v>
      </c>
      <c r="B272" t="s">
        <v>191</v>
      </c>
      <c r="C272">
        <v>1999</v>
      </c>
      <c r="D272" t="s">
        <v>141</v>
      </c>
      <c r="E272" t="s">
        <v>119</v>
      </c>
      <c r="F272" t="s">
        <v>68</v>
      </c>
      <c r="G272" t="s">
        <v>124</v>
      </c>
      <c r="H272" t="s">
        <v>128</v>
      </c>
      <c r="I272">
        <v>151</v>
      </c>
      <c r="J272" t="s">
        <v>192</v>
      </c>
      <c r="K272">
        <v>216</v>
      </c>
      <c r="L272" t="s">
        <v>2</v>
      </c>
      <c r="M272" t="s">
        <v>192</v>
      </c>
      <c r="O272" t="s">
        <v>2</v>
      </c>
      <c r="P272" t="s">
        <v>2</v>
      </c>
      <c r="Q272" t="s">
        <v>193</v>
      </c>
      <c r="R272" t="s">
        <v>2</v>
      </c>
    </row>
    <row r="273" spans="1:18" x14ac:dyDescent="0.25">
      <c r="A273" t="s">
        <v>190</v>
      </c>
      <c r="B273" t="s">
        <v>191</v>
      </c>
      <c r="C273">
        <v>1999</v>
      </c>
      <c r="D273" t="s">
        <v>141</v>
      </c>
      <c r="E273" t="s">
        <v>119</v>
      </c>
      <c r="F273" t="s">
        <v>68</v>
      </c>
      <c r="G273" t="s">
        <v>124</v>
      </c>
      <c r="H273" t="s">
        <v>128</v>
      </c>
      <c r="I273">
        <v>3811</v>
      </c>
      <c r="J273" t="s">
        <v>192</v>
      </c>
      <c r="K273">
        <v>2610</v>
      </c>
      <c r="L273" t="s">
        <v>2</v>
      </c>
      <c r="M273" t="s">
        <v>192</v>
      </c>
      <c r="N273">
        <v>35036</v>
      </c>
      <c r="O273" t="s">
        <v>6</v>
      </c>
      <c r="P273" t="s">
        <v>192</v>
      </c>
      <c r="Q273" t="s">
        <v>193</v>
      </c>
      <c r="R273" t="s">
        <v>2</v>
      </c>
    </row>
    <row r="274" spans="1:18" x14ac:dyDescent="0.25">
      <c r="A274" t="s">
        <v>190</v>
      </c>
      <c r="B274" t="s">
        <v>191</v>
      </c>
      <c r="C274">
        <v>1999</v>
      </c>
      <c r="D274" t="s">
        <v>141</v>
      </c>
      <c r="E274" t="s">
        <v>119</v>
      </c>
      <c r="F274" t="s">
        <v>68</v>
      </c>
      <c r="G274" t="s">
        <v>124</v>
      </c>
      <c r="H274" t="s">
        <v>128</v>
      </c>
      <c r="I274">
        <v>4067</v>
      </c>
      <c r="J274" t="s">
        <v>192</v>
      </c>
      <c r="K274">
        <v>13387</v>
      </c>
      <c r="L274" t="s">
        <v>4</v>
      </c>
      <c r="M274" t="s">
        <v>192</v>
      </c>
      <c r="N274">
        <v>122887</v>
      </c>
      <c r="O274" t="s">
        <v>6</v>
      </c>
      <c r="P274" t="s">
        <v>192</v>
      </c>
      <c r="Q274" t="s">
        <v>193</v>
      </c>
      <c r="R274" t="s">
        <v>2</v>
      </c>
    </row>
    <row r="275" spans="1:18" x14ac:dyDescent="0.25">
      <c r="A275" t="s">
        <v>190</v>
      </c>
      <c r="B275" t="s">
        <v>191</v>
      </c>
      <c r="C275">
        <v>1999</v>
      </c>
      <c r="D275" t="s">
        <v>141</v>
      </c>
      <c r="E275" t="s">
        <v>119</v>
      </c>
      <c r="F275" t="s">
        <v>68</v>
      </c>
      <c r="G275" t="s">
        <v>124</v>
      </c>
      <c r="H275" t="s">
        <v>129</v>
      </c>
      <c r="I275">
        <v>38</v>
      </c>
      <c r="J275" t="s">
        <v>192</v>
      </c>
      <c r="K275">
        <v>23</v>
      </c>
      <c r="L275" t="s">
        <v>2</v>
      </c>
      <c r="M275" t="s">
        <v>192</v>
      </c>
      <c r="N275">
        <v>273</v>
      </c>
      <c r="O275" t="s">
        <v>6</v>
      </c>
      <c r="P275" t="s">
        <v>192</v>
      </c>
      <c r="Q275" t="s">
        <v>193</v>
      </c>
      <c r="R275" t="s">
        <v>2</v>
      </c>
    </row>
    <row r="276" spans="1:18" x14ac:dyDescent="0.25">
      <c r="A276" t="s">
        <v>190</v>
      </c>
      <c r="B276" t="s">
        <v>191</v>
      </c>
      <c r="C276">
        <v>1999</v>
      </c>
      <c r="D276" t="s">
        <v>141</v>
      </c>
      <c r="E276" t="s">
        <v>119</v>
      </c>
      <c r="F276" t="s">
        <v>68</v>
      </c>
      <c r="G276" t="s">
        <v>124</v>
      </c>
      <c r="H276" t="s">
        <v>129</v>
      </c>
      <c r="I276">
        <v>39</v>
      </c>
      <c r="J276" t="s">
        <v>192</v>
      </c>
      <c r="K276">
        <v>103</v>
      </c>
      <c r="L276" t="s">
        <v>4</v>
      </c>
      <c r="M276" t="s">
        <v>192</v>
      </c>
      <c r="N276">
        <v>757</v>
      </c>
      <c r="O276" t="s">
        <v>6</v>
      </c>
      <c r="P276" t="s">
        <v>192</v>
      </c>
      <c r="Q276" t="s">
        <v>193</v>
      </c>
      <c r="R276" t="s">
        <v>2</v>
      </c>
    </row>
    <row r="277" spans="1:18" x14ac:dyDescent="0.25">
      <c r="A277" t="s">
        <v>190</v>
      </c>
      <c r="B277" t="s">
        <v>191</v>
      </c>
      <c r="C277">
        <v>1999</v>
      </c>
      <c r="D277" t="s">
        <v>141</v>
      </c>
      <c r="E277" t="s">
        <v>119</v>
      </c>
      <c r="F277" t="s">
        <v>68</v>
      </c>
      <c r="G277" t="s">
        <v>124</v>
      </c>
      <c r="H277" t="s">
        <v>130</v>
      </c>
      <c r="I277">
        <v>29</v>
      </c>
      <c r="J277" t="s">
        <v>192</v>
      </c>
      <c r="K277">
        <v>42</v>
      </c>
      <c r="L277" t="s">
        <v>2</v>
      </c>
      <c r="M277" t="s">
        <v>192</v>
      </c>
      <c r="O277" t="s">
        <v>2</v>
      </c>
      <c r="P277" t="s">
        <v>2</v>
      </c>
      <c r="Q277" t="s">
        <v>193</v>
      </c>
      <c r="R277" t="s">
        <v>2</v>
      </c>
    </row>
    <row r="278" spans="1:18" x14ac:dyDescent="0.25">
      <c r="A278" t="s">
        <v>190</v>
      </c>
      <c r="B278" t="s">
        <v>191</v>
      </c>
      <c r="C278">
        <v>1999</v>
      </c>
      <c r="D278" t="s">
        <v>141</v>
      </c>
      <c r="E278" t="s">
        <v>119</v>
      </c>
      <c r="F278" t="s">
        <v>68</v>
      </c>
      <c r="G278" t="s">
        <v>124</v>
      </c>
      <c r="H278" t="s">
        <v>130</v>
      </c>
      <c r="I278">
        <v>346</v>
      </c>
      <c r="J278" t="s">
        <v>192</v>
      </c>
      <c r="K278">
        <v>256</v>
      </c>
      <c r="L278" t="s">
        <v>2</v>
      </c>
      <c r="M278" t="s">
        <v>192</v>
      </c>
      <c r="N278">
        <v>2051</v>
      </c>
      <c r="O278" t="s">
        <v>6</v>
      </c>
      <c r="P278" t="s">
        <v>192</v>
      </c>
      <c r="Q278" t="s">
        <v>193</v>
      </c>
      <c r="R278" t="s">
        <v>2</v>
      </c>
    </row>
    <row r="279" spans="1:18" x14ac:dyDescent="0.25">
      <c r="A279" t="s">
        <v>190</v>
      </c>
      <c r="B279" t="s">
        <v>191</v>
      </c>
      <c r="C279">
        <v>1999</v>
      </c>
      <c r="D279" t="s">
        <v>141</v>
      </c>
      <c r="E279" t="s">
        <v>119</v>
      </c>
      <c r="F279" t="s">
        <v>68</v>
      </c>
      <c r="G279" t="s">
        <v>124</v>
      </c>
      <c r="H279" t="s">
        <v>130</v>
      </c>
      <c r="I279">
        <v>868</v>
      </c>
      <c r="J279" t="s">
        <v>192</v>
      </c>
      <c r="K279">
        <v>2643</v>
      </c>
      <c r="L279" t="s">
        <v>4</v>
      </c>
      <c r="M279" t="s">
        <v>192</v>
      </c>
      <c r="N279">
        <v>22607</v>
      </c>
      <c r="O279" t="s">
        <v>6</v>
      </c>
      <c r="P279" t="s">
        <v>192</v>
      </c>
      <c r="Q279" t="s">
        <v>193</v>
      </c>
      <c r="R279" t="s">
        <v>2</v>
      </c>
    </row>
    <row r="280" spans="1:18" x14ac:dyDescent="0.25">
      <c r="A280" t="s">
        <v>190</v>
      </c>
      <c r="B280" t="s">
        <v>191</v>
      </c>
      <c r="C280">
        <v>1999</v>
      </c>
      <c r="D280" t="s">
        <v>141</v>
      </c>
      <c r="E280" t="s">
        <v>119</v>
      </c>
      <c r="F280" t="s">
        <v>68</v>
      </c>
      <c r="G280" t="s">
        <v>124</v>
      </c>
      <c r="H280" t="s">
        <v>194</v>
      </c>
      <c r="I280">
        <v>9</v>
      </c>
      <c r="J280" t="s">
        <v>192</v>
      </c>
      <c r="K280">
        <v>13</v>
      </c>
      <c r="L280" t="s">
        <v>2</v>
      </c>
      <c r="M280" t="s">
        <v>192</v>
      </c>
      <c r="O280" t="s">
        <v>2</v>
      </c>
      <c r="P280" t="s">
        <v>2</v>
      </c>
      <c r="Q280" t="s">
        <v>193</v>
      </c>
      <c r="R280" t="s">
        <v>2</v>
      </c>
    </row>
    <row r="281" spans="1:18" x14ac:dyDescent="0.25">
      <c r="A281" t="s">
        <v>190</v>
      </c>
      <c r="B281" t="s">
        <v>191</v>
      </c>
      <c r="C281">
        <v>1999</v>
      </c>
      <c r="D281" t="s">
        <v>141</v>
      </c>
      <c r="E281" t="s">
        <v>119</v>
      </c>
      <c r="F281" t="s">
        <v>68</v>
      </c>
      <c r="G281" t="s">
        <v>124</v>
      </c>
      <c r="H281" t="s">
        <v>194</v>
      </c>
      <c r="I281">
        <v>145</v>
      </c>
      <c r="J281" t="s">
        <v>192</v>
      </c>
      <c r="K281">
        <v>352</v>
      </c>
      <c r="L281" t="s">
        <v>4</v>
      </c>
      <c r="M281" t="s">
        <v>192</v>
      </c>
      <c r="N281">
        <v>2516</v>
      </c>
      <c r="O281" t="s">
        <v>6</v>
      </c>
      <c r="P281" t="s">
        <v>192</v>
      </c>
      <c r="Q281" t="s">
        <v>193</v>
      </c>
      <c r="R281" t="s">
        <v>2</v>
      </c>
    </row>
    <row r="282" spans="1:18" x14ac:dyDescent="0.25">
      <c r="A282" t="s">
        <v>190</v>
      </c>
      <c r="B282" t="s">
        <v>191</v>
      </c>
      <c r="C282">
        <v>1999</v>
      </c>
      <c r="D282" t="s">
        <v>141</v>
      </c>
      <c r="E282" t="s">
        <v>119</v>
      </c>
      <c r="F282" t="s">
        <v>68</v>
      </c>
      <c r="G282" t="s">
        <v>124</v>
      </c>
      <c r="H282" t="s">
        <v>194</v>
      </c>
      <c r="I282">
        <v>156</v>
      </c>
      <c r="J282" t="s">
        <v>192</v>
      </c>
      <c r="K282">
        <v>109</v>
      </c>
      <c r="L282" t="s">
        <v>2</v>
      </c>
      <c r="M282" t="s">
        <v>192</v>
      </c>
      <c r="N282">
        <v>1120</v>
      </c>
      <c r="O282" t="s">
        <v>6</v>
      </c>
      <c r="P282" t="s">
        <v>192</v>
      </c>
      <c r="Q282" t="s">
        <v>193</v>
      </c>
      <c r="R282" t="s">
        <v>2</v>
      </c>
    </row>
    <row r="283" spans="1:18" x14ac:dyDescent="0.25">
      <c r="A283" t="s">
        <v>190</v>
      </c>
      <c r="B283" t="s">
        <v>191</v>
      </c>
      <c r="C283">
        <v>1999</v>
      </c>
      <c r="D283" t="s">
        <v>141</v>
      </c>
      <c r="E283" t="s">
        <v>119</v>
      </c>
      <c r="F283" t="s">
        <v>68</v>
      </c>
      <c r="G283" t="s">
        <v>124</v>
      </c>
      <c r="H283" t="s">
        <v>195</v>
      </c>
      <c r="I283">
        <v>3</v>
      </c>
      <c r="J283" t="s">
        <v>192</v>
      </c>
      <c r="K283">
        <v>4</v>
      </c>
      <c r="L283" t="s">
        <v>2</v>
      </c>
      <c r="M283" t="s">
        <v>192</v>
      </c>
      <c r="O283" t="s">
        <v>2</v>
      </c>
      <c r="P283" t="s">
        <v>2</v>
      </c>
      <c r="Q283" t="s">
        <v>193</v>
      </c>
      <c r="R283" t="s">
        <v>2</v>
      </c>
    </row>
    <row r="284" spans="1:18" x14ac:dyDescent="0.25">
      <c r="A284" t="s">
        <v>190</v>
      </c>
      <c r="B284" t="s">
        <v>191</v>
      </c>
      <c r="C284">
        <v>1999</v>
      </c>
      <c r="D284" t="s">
        <v>141</v>
      </c>
      <c r="E284" t="s">
        <v>119</v>
      </c>
      <c r="F284" t="s">
        <v>68</v>
      </c>
      <c r="G284" t="s">
        <v>124</v>
      </c>
      <c r="H284" t="s">
        <v>195</v>
      </c>
      <c r="I284">
        <v>34</v>
      </c>
      <c r="J284" t="s">
        <v>192</v>
      </c>
      <c r="K284">
        <v>24</v>
      </c>
      <c r="L284" t="s">
        <v>2</v>
      </c>
      <c r="M284" t="s">
        <v>192</v>
      </c>
      <c r="N284">
        <v>265</v>
      </c>
      <c r="O284" t="s">
        <v>6</v>
      </c>
      <c r="P284" t="s">
        <v>192</v>
      </c>
      <c r="Q284" t="s">
        <v>193</v>
      </c>
      <c r="R284" t="s">
        <v>2</v>
      </c>
    </row>
    <row r="285" spans="1:18" x14ac:dyDescent="0.25">
      <c r="A285" t="s">
        <v>190</v>
      </c>
      <c r="B285" t="s">
        <v>191</v>
      </c>
      <c r="C285">
        <v>1999</v>
      </c>
      <c r="D285" t="s">
        <v>141</v>
      </c>
      <c r="E285" t="s">
        <v>119</v>
      </c>
      <c r="F285" t="s">
        <v>68</v>
      </c>
      <c r="G285" t="s">
        <v>124</v>
      </c>
      <c r="H285" t="s">
        <v>195</v>
      </c>
      <c r="I285">
        <v>35</v>
      </c>
      <c r="J285" t="s">
        <v>192</v>
      </c>
      <c r="K285">
        <v>126</v>
      </c>
      <c r="L285" t="s">
        <v>4</v>
      </c>
      <c r="M285" t="s">
        <v>192</v>
      </c>
      <c r="N285">
        <v>1342</v>
      </c>
      <c r="O285" t="s">
        <v>6</v>
      </c>
      <c r="P285" t="s">
        <v>192</v>
      </c>
      <c r="Q285" t="s">
        <v>193</v>
      </c>
      <c r="R285" t="s">
        <v>2</v>
      </c>
    </row>
    <row r="286" spans="1:18" x14ac:dyDescent="0.25">
      <c r="A286" t="s">
        <v>190</v>
      </c>
      <c r="B286" t="s">
        <v>191</v>
      </c>
      <c r="C286">
        <v>1999</v>
      </c>
      <c r="D286" t="s">
        <v>141</v>
      </c>
      <c r="E286" t="s">
        <v>119</v>
      </c>
      <c r="F286" t="s">
        <v>68</v>
      </c>
      <c r="G286" t="s">
        <v>17</v>
      </c>
      <c r="H286" t="s">
        <v>125</v>
      </c>
      <c r="I286">
        <v>513</v>
      </c>
      <c r="J286" t="s">
        <v>192</v>
      </c>
      <c r="K286">
        <v>15322</v>
      </c>
      <c r="L286" t="s">
        <v>4</v>
      </c>
      <c r="M286" t="s">
        <v>192</v>
      </c>
      <c r="N286">
        <v>66015</v>
      </c>
      <c r="O286" t="s">
        <v>6</v>
      </c>
      <c r="P286" t="s">
        <v>192</v>
      </c>
      <c r="Q286" t="s">
        <v>193</v>
      </c>
      <c r="R286" t="s">
        <v>2</v>
      </c>
    </row>
    <row r="287" spans="1:18" x14ac:dyDescent="0.25">
      <c r="A287" t="s">
        <v>190</v>
      </c>
      <c r="B287" t="s">
        <v>191</v>
      </c>
      <c r="C287">
        <v>1999</v>
      </c>
      <c r="D287" t="s">
        <v>141</v>
      </c>
      <c r="E287" t="s">
        <v>119</v>
      </c>
      <c r="F287" t="s">
        <v>68</v>
      </c>
      <c r="G287" t="s">
        <v>17</v>
      </c>
      <c r="H287" t="s">
        <v>126</v>
      </c>
      <c r="I287">
        <v>457</v>
      </c>
      <c r="J287" t="s">
        <v>192</v>
      </c>
      <c r="K287">
        <v>10924</v>
      </c>
      <c r="L287" t="s">
        <v>4</v>
      </c>
      <c r="M287" t="s">
        <v>192</v>
      </c>
      <c r="N287">
        <v>62198</v>
      </c>
      <c r="O287" t="s">
        <v>6</v>
      </c>
      <c r="P287" t="s">
        <v>192</v>
      </c>
      <c r="Q287" t="s">
        <v>193</v>
      </c>
      <c r="R287" t="s">
        <v>2</v>
      </c>
    </row>
    <row r="288" spans="1:18" x14ac:dyDescent="0.25">
      <c r="A288" t="s">
        <v>190</v>
      </c>
      <c r="B288" t="s">
        <v>191</v>
      </c>
      <c r="C288">
        <v>1999</v>
      </c>
      <c r="D288" t="s">
        <v>141</v>
      </c>
      <c r="E288" t="s">
        <v>119</v>
      </c>
      <c r="F288" t="s">
        <v>68</v>
      </c>
      <c r="G288" t="s">
        <v>17</v>
      </c>
      <c r="H288" t="s">
        <v>128</v>
      </c>
      <c r="I288">
        <v>648</v>
      </c>
      <c r="J288" t="s">
        <v>192</v>
      </c>
      <c r="K288">
        <v>10483</v>
      </c>
      <c r="L288" t="s">
        <v>4</v>
      </c>
      <c r="M288" t="s">
        <v>192</v>
      </c>
      <c r="N288">
        <v>51126</v>
      </c>
      <c r="O288" t="s">
        <v>6</v>
      </c>
      <c r="P288" t="s">
        <v>192</v>
      </c>
      <c r="Q288" t="s">
        <v>193</v>
      </c>
      <c r="R288" t="s">
        <v>2</v>
      </c>
    </row>
    <row r="289" spans="1:18" x14ac:dyDescent="0.25">
      <c r="A289" t="s">
        <v>190</v>
      </c>
      <c r="B289" t="s">
        <v>191</v>
      </c>
      <c r="C289">
        <v>1999</v>
      </c>
      <c r="D289" t="s">
        <v>141</v>
      </c>
      <c r="E289" t="s">
        <v>119</v>
      </c>
      <c r="F289" t="s">
        <v>68</v>
      </c>
      <c r="G289" t="s">
        <v>17</v>
      </c>
      <c r="H289" t="s">
        <v>129</v>
      </c>
      <c r="I289">
        <v>5</v>
      </c>
      <c r="J289" t="s">
        <v>192</v>
      </c>
      <c r="K289">
        <v>56</v>
      </c>
      <c r="L289" t="s">
        <v>4</v>
      </c>
      <c r="M289" t="s">
        <v>192</v>
      </c>
      <c r="N289">
        <v>323</v>
      </c>
      <c r="O289" t="s">
        <v>6</v>
      </c>
      <c r="P289" t="s">
        <v>192</v>
      </c>
      <c r="Q289" t="s">
        <v>193</v>
      </c>
      <c r="R289" t="s">
        <v>2</v>
      </c>
    </row>
    <row r="290" spans="1:18" x14ac:dyDescent="0.25">
      <c r="A290" t="s">
        <v>190</v>
      </c>
      <c r="B290" t="s">
        <v>191</v>
      </c>
      <c r="C290">
        <v>1999</v>
      </c>
      <c r="D290" t="s">
        <v>141</v>
      </c>
      <c r="E290" t="s">
        <v>119</v>
      </c>
      <c r="F290" t="s">
        <v>68</v>
      </c>
      <c r="G290" t="s">
        <v>17</v>
      </c>
      <c r="H290" t="s">
        <v>130</v>
      </c>
      <c r="I290">
        <v>217</v>
      </c>
      <c r="J290" t="s">
        <v>192</v>
      </c>
      <c r="K290">
        <v>4867</v>
      </c>
      <c r="L290" t="s">
        <v>4</v>
      </c>
      <c r="M290" t="s">
        <v>192</v>
      </c>
      <c r="N290">
        <v>22142</v>
      </c>
      <c r="O290" t="s">
        <v>6</v>
      </c>
      <c r="P290" t="s">
        <v>192</v>
      </c>
      <c r="Q290" t="s">
        <v>193</v>
      </c>
      <c r="R290" t="s">
        <v>2</v>
      </c>
    </row>
    <row r="291" spans="1:18" x14ac:dyDescent="0.25">
      <c r="A291" t="s">
        <v>190</v>
      </c>
      <c r="B291" t="s">
        <v>191</v>
      </c>
      <c r="C291">
        <v>1999</v>
      </c>
      <c r="D291" t="s">
        <v>141</v>
      </c>
      <c r="E291" t="s">
        <v>119</v>
      </c>
      <c r="F291" t="s">
        <v>68</v>
      </c>
      <c r="G291" t="s">
        <v>17</v>
      </c>
      <c r="H291" t="s">
        <v>194</v>
      </c>
      <c r="I291">
        <v>10</v>
      </c>
      <c r="J291" t="s">
        <v>192</v>
      </c>
      <c r="K291">
        <v>111</v>
      </c>
      <c r="L291" t="s">
        <v>4</v>
      </c>
      <c r="M291" t="s">
        <v>192</v>
      </c>
      <c r="N291">
        <v>598</v>
      </c>
      <c r="O291" t="s">
        <v>6</v>
      </c>
      <c r="P291" t="s">
        <v>192</v>
      </c>
      <c r="Q291" t="s">
        <v>193</v>
      </c>
      <c r="R291" t="s">
        <v>2</v>
      </c>
    </row>
    <row r="292" spans="1:18" x14ac:dyDescent="0.25">
      <c r="A292" t="s">
        <v>190</v>
      </c>
      <c r="B292" t="s">
        <v>191</v>
      </c>
      <c r="C292">
        <v>1999</v>
      </c>
      <c r="D292" t="s">
        <v>141</v>
      </c>
      <c r="E292" t="s">
        <v>119</v>
      </c>
      <c r="F292" t="s">
        <v>68</v>
      </c>
      <c r="G292" t="s">
        <v>17</v>
      </c>
      <c r="H292" t="s">
        <v>195</v>
      </c>
      <c r="I292">
        <v>2</v>
      </c>
      <c r="J292" t="s">
        <v>192</v>
      </c>
      <c r="K292">
        <v>24</v>
      </c>
      <c r="L292" t="s">
        <v>4</v>
      </c>
      <c r="M292" t="s">
        <v>192</v>
      </c>
      <c r="N292">
        <v>204</v>
      </c>
      <c r="O292" t="s">
        <v>6</v>
      </c>
      <c r="P292" t="s">
        <v>192</v>
      </c>
      <c r="Q292" t="s">
        <v>193</v>
      </c>
      <c r="R292" t="s">
        <v>2</v>
      </c>
    </row>
    <row r="293" spans="1:18" x14ac:dyDescent="0.25">
      <c r="A293" t="s">
        <v>190</v>
      </c>
      <c r="B293" t="s">
        <v>191</v>
      </c>
      <c r="C293">
        <v>1999</v>
      </c>
      <c r="D293" t="s">
        <v>141</v>
      </c>
      <c r="E293" t="s">
        <v>119</v>
      </c>
      <c r="F293" t="s">
        <v>68</v>
      </c>
      <c r="G293" t="s">
        <v>18</v>
      </c>
      <c r="H293" t="s">
        <v>125</v>
      </c>
      <c r="I293">
        <v>673</v>
      </c>
      <c r="J293" t="s">
        <v>192</v>
      </c>
      <c r="K293">
        <v>41245</v>
      </c>
      <c r="L293" t="s">
        <v>4</v>
      </c>
      <c r="M293" t="s">
        <v>192</v>
      </c>
      <c r="N293">
        <v>152802</v>
      </c>
      <c r="O293" t="s">
        <v>6</v>
      </c>
      <c r="P293" t="s">
        <v>192</v>
      </c>
      <c r="Q293" t="s">
        <v>193</v>
      </c>
      <c r="R293" t="s">
        <v>2</v>
      </c>
    </row>
    <row r="294" spans="1:18" x14ac:dyDescent="0.25">
      <c r="A294" t="s">
        <v>190</v>
      </c>
      <c r="B294" t="s">
        <v>191</v>
      </c>
      <c r="C294">
        <v>1999</v>
      </c>
      <c r="D294" t="s">
        <v>141</v>
      </c>
      <c r="E294" t="s">
        <v>119</v>
      </c>
      <c r="F294" t="s">
        <v>68</v>
      </c>
      <c r="G294" t="s">
        <v>18</v>
      </c>
      <c r="H294" t="s">
        <v>126</v>
      </c>
      <c r="I294">
        <v>274</v>
      </c>
      <c r="J294" t="s">
        <v>192</v>
      </c>
      <c r="K294">
        <v>15867</v>
      </c>
      <c r="L294" t="s">
        <v>4</v>
      </c>
      <c r="M294" t="s">
        <v>192</v>
      </c>
      <c r="N294">
        <v>66735</v>
      </c>
      <c r="O294" t="s">
        <v>6</v>
      </c>
      <c r="P294" t="s">
        <v>192</v>
      </c>
      <c r="Q294" t="s">
        <v>193</v>
      </c>
      <c r="R294" t="s">
        <v>2</v>
      </c>
    </row>
    <row r="295" spans="1:18" x14ac:dyDescent="0.25">
      <c r="A295" t="s">
        <v>190</v>
      </c>
      <c r="B295" t="s">
        <v>191</v>
      </c>
      <c r="C295">
        <v>1999</v>
      </c>
      <c r="D295" t="s">
        <v>141</v>
      </c>
      <c r="E295" t="s">
        <v>119</v>
      </c>
      <c r="F295" t="s">
        <v>68</v>
      </c>
      <c r="G295" t="s">
        <v>18</v>
      </c>
      <c r="H295" t="s">
        <v>128</v>
      </c>
      <c r="I295">
        <v>77</v>
      </c>
      <c r="J295" t="s">
        <v>192</v>
      </c>
      <c r="K295">
        <v>4759</v>
      </c>
      <c r="L295" t="s">
        <v>4</v>
      </c>
      <c r="M295" t="s">
        <v>192</v>
      </c>
      <c r="N295">
        <v>14911</v>
      </c>
      <c r="O295" t="s">
        <v>6</v>
      </c>
      <c r="P295" t="s">
        <v>192</v>
      </c>
      <c r="Q295" t="s">
        <v>193</v>
      </c>
      <c r="R295" t="s">
        <v>2</v>
      </c>
    </row>
    <row r="296" spans="1:18" x14ac:dyDescent="0.25">
      <c r="A296" t="s">
        <v>190</v>
      </c>
      <c r="B296" t="s">
        <v>191</v>
      </c>
      <c r="C296">
        <v>1999</v>
      </c>
      <c r="D296" t="s">
        <v>141</v>
      </c>
      <c r="E296" t="s">
        <v>119</v>
      </c>
      <c r="F296" t="s">
        <v>68</v>
      </c>
      <c r="G296" t="s">
        <v>18</v>
      </c>
      <c r="H296" t="s">
        <v>129</v>
      </c>
      <c r="I296">
        <v>1</v>
      </c>
      <c r="J296" t="s">
        <v>192</v>
      </c>
      <c r="K296">
        <v>69</v>
      </c>
      <c r="L296" t="s">
        <v>4</v>
      </c>
      <c r="M296" t="s">
        <v>192</v>
      </c>
      <c r="N296">
        <v>176</v>
      </c>
      <c r="O296" t="s">
        <v>6</v>
      </c>
      <c r="P296" t="s">
        <v>192</v>
      </c>
      <c r="Q296" t="s">
        <v>193</v>
      </c>
      <c r="R296" t="s">
        <v>2</v>
      </c>
    </row>
    <row r="297" spans="1:18" x14ac:dyDescent="0.25">
      <c r="A297" t="s">
        <v>190</v>
      </c>
      <c r="B297" t="s">
        <v>191</v>
      </c>
      <c r="C297">
        <v>1999</v>
      </c>
      <c r="D297" t="s">
        <v>141</v>
      </c>
      <c r="E297" t="s">
        <v>119</v>
      </c>
      <c r="F297" t="s">
        <v>68</v>
      </c>
      <c r="G297" t="s">
        <v>18</v>
      </c>
      <c r="H297" t="s">
        <v>130</v>
      </c>
      <c r="I297">
        <v>103</v>
      </c>
      <c r="J297" t="s">
        <v>192</v>
      </c>
      <c r="K297">
        <v>9063</v>
      </c>
      <c r="L297" t="s">
        <v>4</v>
      </c>
      <c r="M297" t="s">
        <v>192</v>
      </c>
      <c r="N297">
        <v>21297</v>
      </c>
      <c r="O297" t="s">
        <v>6</v>
      </c>
      <c r="P297" t="s">
        <v>192</v>
      </c>
      <c r="Q297" t="s">
        <v>193</v>
      </c>
      <c r="R297" t="s">
        <v>2</v>
      </c>
    </row>
    <row r="298" spans="1:18" x14ac:dyDescent="0.25">
      <c r="A298" t="s">
        <v>190</v>
      </c>
      <c r="B298" t="s">
        <v>191</v>
      </c>
      <c r="C298">
        <v>1999</v>
      </c>
      <c r="D298" t="s">
        <v>141</v>
      </c>
      <c r="E298" t="s">
        <v>119</v>
      </c>
      <c r="F298" t="s">
        <v>68</v>
      </c>
      <c r="G298" t="s">
        <v>18</v>
      </c>
      <c r="H298" t="s">
        <v>194</v>
      </c>
      <c r="I298">
        <v>5</v>
      </c>
      <c r="J298" t="s">
        <v>192</v>
      </c>
      <c r="K298">
        <v>336</v>
      </c>
      <c r="L298" t="s">
        <v>4</v>
      </c>
      <c r="M298" t="s">
        <v>192</v>
      </c>
      <c r="N298">
        <v>900</v>
      </c>
      <c r="O298" t="s">
        <v>6</v>
      </c>
      <c r="P298" t="s">
        <v>192</v>
      </c>
      <c r="Q298" t="s">
        <v>193</v>
      </c>
      <c r="R298" t="s">
        <v>2</v>
      </c>
    </row>
    <row r="299" spans="1:18" x14ac:dyDescent="0.25">
      <c r="A299" t="s">
        <v>190</v>
      </c>
      <c r="B299" t="s">
        <v>191</v>
      </c>
      <c r="C299">
        <v>1999</v>
      </c>
      <c r="D299" t="s">
        <v>141</v>
      </c>
      <c r="E299" t="s">
        <v>119</v>
      </c>
      <c r="F299" t="s">
        <v>68</v>
      </c>
      <c r="G299" t="s">
        <v>19</v>
      </c>
      <c r="H299" t="s">
        <v>125</v>
      </c>
      <c r="I299">
        <v>339</v>
      </c>
      <c r="J299" t="s">
        <v>192</v>
      </c>
      <c r="K299">
        <v>50814</v>
      </c>
      <c r="L299" t="s">
        <v>4</v>
      </c>
      <c r="M299" t="s">
        <v>192</v>
      </c>
      <c r="N299">
        <v>119702</v>
      </c>
      <c r="O299" t="s">
        <v>6</v>
      </c>
      <c r="P299" t="s">
        <v>192</v>
      </c>
      <c r="Q299" t="s">
        <v>193</v>
      </c>
      <c r="R299" t="s">
        <v>2</v>
      </c>
    </row>
    <row r="300" spans="1:18" x14ac:dyDescent="0.25">
      <c r="A300" t="s">
        <v>190</v>
      </c>
      <c r="B300" t="s">
        <v>191</v>
      </c>
      <c r="C300">
        <v>1999</v>
      </c>
      <c r="D300" t="s">
        <v>141</v>
      </c>
      <c r="E300" t="s">
        <v>119</v>
      </c>
      <c r="F300" t="s">
        <v>68</v>
      </c>
      <c r="G300" t="s">
        <v>19</v>
      </c>
      <c r="H300" t="s">
        <v>126</v>
      </c>
      <c r="I300">
        <v>118</v>
      </c>
      <c r="J300" t="s">
        <v>192</v>
      </c>
      <c r="K300">
        <v>12779</v>
      </c>
      <c r="L300" t="s">
        <v>4</v>
      </c>
      <c r="M300" t="s">
        <v>192</v>
      </c>
      <c r="N300">
        <v>38215</v>
      </c>
      <c r="O300" t="s">
        <v>6</v>
      </c>
      <c r="P300" t="s">
        <v>192</v>
      </c>
      <c r="Q300" t="s">
        <v>193</v>
      </c>
      <c r="R300" t="s">
        <v>2</v>
      </c>
    </row>
    <row r="301" spans="1:18" x14ac:dyDescent="0.25">
      <c r="A301" t="s">
        <v>190</v>
      </c>
      <c r="B301" t="s">
        <v>191</v>
      </c>
      <c r="C301">
        <v>1999</v>
      </c>
      <c r="D301" t="s">
        <v>141</v>
      </c>
      <c r="E301" t="s">
        <v>119</v>
      </c>
      <c r="F301" t="s">
        <v>68</v>
      </c>
      <c r="G301" t="s">
        <v>19</v>
      </c>
      <c r="H301" t="s">
        <v>128</v>
      </c>
      <c r="I301">
        <v>21</v>
      </c>
      <c r="J301" t="s">
        <v>192</v>
      </c>
      <c r="K301">
        <v>2848</v>
      </c>
      <c r="L301" t="s">
        <v>4</v>
      </c>
      <c r="M301" t="s">
        <v>192</v>
      </c>
      <c r="N301">
        <v>5647</v>
      </c>
      <c r="O301" t="s">
        <v>6</v>
      </c>
      <c r="P301" t="s">
        <v>192</v>
      </c>
      <c r="Q301" t="s">
        <v>193</v>
      </c>
      <c r="R301" t="s">
        <v>2</v>
      </c>
    </row>
    <row r="302" spans="1:18" x14ac:dyDescent="0.25">
      <c r="A302" t="s">
        <v>190</v>
      </c>
      <c r="B302" t="s">
        <v>191</v>
      </c>
      <c r="C302">
        <v>1999</v>
      </c>
      <c r="D302" t="s">
        <v>141</v>
      </c>
      <c r="E302" t="s">
        <v>119</v>
      </c>
      <c r="F302" t="s">
        <v>68</v>
      </c>
      <c r="G302" t="s">
        <v>19</v>
      </c>
      <c r="H302" t="s">
        <v>130</v>
      </c>
      <c r="I302">
        <v>168</v>
      </c>
      <c r="J302" t="s">
        <v>192</v>
      </c>
      <c r="K302">
        <v>28132</v>
      </c>
      <c r="L302" t="s">
        <v>4</v>
      </c>
      <c r="M302" t="s">
        <v>192</v>
      </c>
      <c r="N302">
        <v>53452</v>
      </c>
      <c r="O302" t="s">
        <v>6</v>
      </c>
      <c r="P302" t="s">
        <v>192</v>
      </c>
      <c r="Q302" t="s">
        <v>193</v>
      </c>
      <c r="R302" t="s">
        <v>2</v>
      </c>
    </row>
    <row r="303" spans="1:18" x14ac:dyDescent="0.25">
      <c r="A303" t="s">
        <v>190</v>
      </c>
      <c r="B303" t="s">
        <v>191</v>
      </c>
      <c r="C303">
        <v>1999</v>
      </c>
      <c r="D303" t="s">
        <v>141</v>
      </c>
      <c r="E303" t="s">
        <v>119</v>
      </c>
      <c r="F303" t="s">
        <v>68</v>
      </c>
      <c r="G303" t="s">
        <v>19</v>
      </c>
      <c r="H303" t="s">
        <v>134</v>
      </c>
      <c r="I303">
        <v>1</v>
      </c>
      <c r="J303" t="s">
        <v>192</v>
      </c>
      <c r="K303">
        <v>130</v>
      </c>
      <c r="L303" t="s">
        <v>4</v>
      </c>
      <c r="M303" t="s">
        <v>192</v>
      </c>
      <c r="N303">
        <v>368</v>
      </c>
      <c r="O303" t="s">
        <v>6</v>
      </c>
      <c r="P303" t="s">
        <v>192</v>
      </c>
      <c r="Q303" t="s">
        <v>193</v>
      </c>
      <c r="R303" t="s">
        <v>2</v>
      </c>
    </row>
    <row r="304" spans="1:18" x14ac:dyDescent="0.25">
      <c r="A304" t="s">
        <v>190</v>
      </c>
      <c r="B304" t="s">
        <v>191</v>
      </c>
      <c r="C304">
        <v>1999</v>
      </c>
      <c r="D304" t="s">
        <v>141</v>
      </c>
      <c r="E304" t="s">
        <v>119</v>
      </c>
      <c r="F304" t="s">
        <v>68</v>
      </c>
      <c r="G304" t="s">
        <v>20</v>
      </c>
      <c r="H304" t="s">
        <v>125</v>
      </c>
      <c r="I304">
        <v>189</v>
      </c>
      <c r="J304" t="s">
        <v>192</v>
      </c>
      <c r="K304">
        <v>51136</v>
      </c>
      <c r="L304" t="s">
        <v>4</v>
      </c>
      <c r="M304" t="s">
        <v>192</v>
      </c>
      <c r="N304">
        <v>98694</v>
      </c>
      <c r="O304" t="s">
        <v>6</v>
      </c>
      <c r="P304" t="s">
        <v>192</v>
      </c>
      <c r="Q304" t="s">
        <v>193</v>
      </c>
      <c r="R304" t="s">
        <v>2</v>
      </c>
    </row>
    <row r="305" spans="1:18" x14ac:dyDescent="0.25">
      <c r="A305" t="s">
        <v>190</v>
      </c>
      <c r="B305" t="s">
        <v>191</v>
      </c>
      <c r="C305">
        <v>1999</v>
      </c>
      <c r="D305" t="s">
        <v>141</v>
      </c>
      <c r="E305" t="s">
        <v>119</v>
      </c>
      <c r="F305" t="s">
        <v>68</v>
      </c>
      <c r="G305" t="s">
        <v>20</v>
      </c>
      <c r="H305" t="s">
        <v>126</v>
      </c>
      <c r="I305">
        <v>42</v>
      </c>
      <c r="J305" t="s">
        <v>192</v>
      </c>
      <c r="K305">
        <v>6744</v>
      </c>
      <c r="L305" t="s">
        <v>4</v>
      </c>
      <c r="M305" t="s">
        <v>192</v>
      </c>
      <c r="N305">
        <v>19151</v>
      </c>
      <c r="O305" t="s">
        <v>6</v>
      </c>
      <c r="P305" t="s">
        <v>192</v>
      </c>
      <c r="Q305" t="s">
        <v>193</v>
      </c>
      <c r="R305" t="s">
        <v>2</v>
      </c>
    </row>
    <row r="306" spans="1:18" x14ac:dyDescent="0.25">
      <c r="A306" t="s">
        <v>190</v>
      </c>
      <c r="B306" t="s">
        <v>191</v>
      </c>
      <c r="C306">
        <v>1999</v>
      </c>
      <c r="D306" t="s">
        <v>141</v>
      </c>
      <c r="E306" t="s">
        <v>119</v>
      </c>
      <c r="F306" t="s">
        <v>68</v>
      </c>
      <c r="G306" t="s">
        <v>20</v>
      </c>
      <c r="H306" t="s">
        <v>128</v>
      </c>
      <c r="I306">
        <v>1</v>
      </c>
      <c r="J306" t="s">
        <v>192</v>
      </c>
      <c r="K306">
        <v>337</v>
      </c>
      <c r="L306" t="s">
        <v>4</v>
      </c>
      <c r="M306" t="s">
        <v>192</v>
      </c>
      <c r="N306">
        <v>706</v>
      </c>
      <c r="O306" t="s">
        <v>6</v>
      </c>
      <c r="P306" t="s">
        <v>192</v>
      </c>
      <c r="Q306" t="s">
        <v>193</v>
      </c>
      <c r="R306" t="s">
        <v>2</v>
      </c>
    </row>
    <row r="307" spans="1:18" x14ac:dyDescent="0.25">
      <c r="A307" t="s">
        <v>190</v>
      </c>
      <c r="B307" t="s">
        <v>191</v>
      </c>
      <c r="C307">
        <v>1999</v>
      </c>
      <c r="D307" t="s">
        <v>141</v>
      </c>
      <c r="E307" t="s">
        <v>119</v>
      </c>
      <c r="F307" t="s">
        <v>68</v>
      </c>
      <c r="G307" t="s">
        <v>20</v>
      </c>
      <c r="H307" t="s">
        <v>130</v>
      </c>
      <c r="I307">
        <v>85</v>
      </c>
      <c r="J307" t="s">
        <v>192</v>
      </c>
      <c r="K307">
        <v>21349</v>
      </c>
      <c r="L307" t="s">
        <v>4</v>
      </c>
      <c r="M307" t="s">
        <v>192</v>
      </c>
      <c r="N307">
        <v>41675</v>
      </c>
      <c r="O307" t="s">
        <v>6</v>
      </c>
      <c r="P307" t="s">
        <v>192</v>
      </c>
      <c r="Q307" t="s">
        <v>193</v>
      </c>
      <c r="R307" t="s">
        <v>2</v>
      </c>
    </row>
    <row r="308" spans="1:18" x14ac:dyDescent="0.25">
      <c r="A308" t="s">
        <v>190</v>
      </c>
      <c r="B308" t="s">
        <v>191</v>
      </c>
      <c r="C308">
        <v>1999</v>
      </c>
      <c r="D308" t="s">
        <v>141</v>
      </c>
      <c r="E308" t="s">
        <v>119</v>
      </c>
      <c r="F308" t="s">
        <v>68</v>
      </c>
      <c r="G308" t="s">
        <v>21</v>
      </c>
      <c r="H308" t="s">
        <v>125</v>
      </c>
      <c r="I308">
        <v>131</v>
      </c>
      <c r="J308" t="s">
        <v>192</v>
      </c>
      <c r="K308">
        <v>49033</v>
      </c>
      <c r="L308" t="s">
        <v>4</v>
      </c>
      <c r="M308" t="s">
        <v>192</v>
      </c>
      <c r="N308">
        <v>95167</v>
      </c>
      <c r="O308" t="s">
        <v>6</v>
      </c>
      <c r="P308" t="s">
        <v>192</v>
      </c>
      <c r="Q308" t="s">
        <v>193</v>
      </c>
      <c r="R308" t="s">
        <v>2</v>
      </c>
    </row>
    <row r="309" spans="1:18" x14ac:dyDescent="0.25">
      <c r="A309" t="s">
        <v>190</v>
      </c>
      <c r="B309" t="s">
        <v>191</v>
      </c>
      <c r="C309">
        <v>1999</v>
      </c>
      <c r="D309" t="s">
        <v>141</v>
      </c>
      <c r="E309" t="s">
        <v>119</v>
      </c>
      <c r="F309" t="s">
        <v>68</v>
      </c>
      <c r="G309" t="s">
        <v>21</v>
      </c>
      <c r="H309" t="s">
        <v>126</v>
      </c>
      <c r="I309">
        <v>8</v>
      </c>
      <c r="J309" t="s">
        <v>192</v>
      </c>
      <c r="K309">
        <v>1737</v>
      </c>
      <c r="L309" t="s">
        <v>4</v>
      </c>
      <c r="M309" t="s">
        <v>192</v>
      </c>
      <c r="N309">
        <v>4202</v>
      </c>
      <c r="O309" t="s">
        <v>6</v>
      </c>
      <c r="P309" t="s">
        <v>192</v>
      </c>
      <c r="Q309" t="s">
        <v>193</v>
      </c>
      <c r="R309" t="s">
        <v>2</v>
      </c>
    </row>
    <row r="310" spans="1:18" x14ac:dyDescent="0.25">
      <c r="A310" t="s">
        <v>190</v>
      </c>
      <c r="B310" t="s">
        <v>191</v>
      </c>
      <c r="C310">
        <v>1999</v>
      </c>
      <c r="D310" t="s">
        <v>141</v>
      </c>
      <c r="E310" t="s">
        <v>119</v>
      </c>
      <c r="F310" t="s">
        <v>68</v>
      </c>
      <c r="G310" t="s">
        <v>21</v>
      </c>
      <c r="H310" t="s">
        <v>128</v>
      </c>
      <c r="I310">
        <v>2</v>
      </c>
      <c r="J310" t="s">
        <v>192</v>
      </c>
      <c r="K310">
        <v>1136</v>
      </c>
      <c r="L310" t="s">
        <v>4</v>
      </c>
      <c r="M310" t="s">
        <v>192</v>
      </c>
      <c r="N310">
        <v>1531</v>
      </c>
      <c r="O310" t="s">
        <v>6</v>
      </c>
      <c r="P310" t="s">
        <v>192</v>
      </c>
      <c r="Q310" t="s">
        <v>193</v>
      </c>
      <c r="R310" t="s">
        <v>2</v>
      </c>
    </row>
    <row r="311" spans="1:18" x14ac:dyDescent="0.25">
      <c r="A311" t="s">
        <v>190</v>
      </c>
      <c r="B311" t="s">
        <v>191</v>
      </c>
      <c r="C311">
        <v>1999</v>
      </c>
      <c r="D311" t="s">
        <v>141</v>
      </c>
      <c r="E311" t="s">
        <v>119</v>
      </c>
      <c r="F311" t="s">
        <v>68</v>
      </c>
      <c r="G311" t="s">
        <v>21</v>
      </c>
      <c r="H311" t="s">
        <v>130</v>
      </c>
      <c r="I311">
        <v>29</v>
      </c>
      <c r="J311" t="s">
        <v>192</v>
      </c>
      <c r="K311">
        <v>10158</v>
      </c>
      <c r="L311" t="s">
        <v>4</v>
      </c>
      <c r="M311" t="s">
        <v>192</v>
      </c>
      <c r="N311">
        <v>16891</v>
      </c>
      <c r="O311" t="s">
        <v>6</v>
      </c>
      <c r="P311" t="s">
        <v>192</v>
      </c>
      <c r="Q311" t="s">
        <v>193</v>
      </c>
      <c r="R311" t="s">
        <v>2</v>
      </c>
    </row>
    <row r="312" spans="1:18" x14ac:dyDescent="0.25">
      <c r="A312" t="s">
        <v>190</v>
      </c>
      <c r="B312" t="s">
        <v>191</v>
      </c>
      <c r="C312">
        <v>1999</v>
      </c>
      <c r="D312" t="s">
        <v>141</v>
      </c>
      <c r="E312" t="s">
        <v>119</v>
      </c>
      <c r="F312" t="s">
        <v>68</v>
      </c>
      <c r="G312" t="s">
        <v>27</v>
      </c>
      <c r="H312" t="s">
        <v>125</v>
      </c>
      <c r="I312">
        <v>55</v>
      </c>
      <c r="J312" t="s">
        <v>192</v>
      </c>
      <c r="K312">
        <v>46554</v>
      </c>
      <c r="L312" t="s">
        <v>4</v>
      </c>
      <c r="M312" t="s">
        <v>192</v>
      </c>
      <c r="N312">
        <v>64361</v>
      </c>
      <c r="O312" t="s">
        <v>6</v>
      </c>
      <c r="P312" t="s">
        <v>192</v>
      </c>
      <c r="Q312" t="s">
        <v>193</v>
      </c>
      <c r="R312" t="s">
        <v>2</v>
      </c>
    </row>
    <row r="313" spans="1:18" x14ac:dyDescent="0.25">
      <c r="A313" t="s">
        <v>190</v>
      </c>
      <c r="B313" t="s">
        <v>191</v>
      </c>
      <c r="C313">
        <v>1999</v>
      </c>
      <c r="D313" t="s">
        <v>141</v>
      </c>
      <c r="E313" t="s">
        <v>119</v>
      </c>
      <c r="F313" t="s">
        <v>68</v>
      </c>
      <c r="G313" t="s">
        <v>27</v>
      </c>
      <c r="H313" t="s">
        <v>126</v>
      </c>
      <c r="I313">
        <v>13</v>
      </c>
      <c r="J313" t="s">
        <v>192</v>
      </c>
      <c r="K313">
        <v>12447</v>
      </c>
      <c r="L313" t="s">
        <v>4</v>
      </c>
      <c r="M313" t="s">
        <v>192</v>
      </c>
      <c r="N313">
        <v>19760</v>
      </c>
      <c r="O313" t="s">
        <v>6</v>
      </c>
      <c r="P313" t="s">
        <v>192</v>
      </c>
      <c r="Q313" t="s">
        <v>193</v>
      </c>
      <c r="R313" t="s">
        <v>2</v>
      </c>
    </row>
    <row r="314" spans="1:18" x14ac:dyDescent="0.25">
      <c r="A314" t="s">
        <v>190</v>
      </c>
      <c r="B314" t="s">
        <v>191</v>
      </c>
      <c r="C314">
        <v>1999</v>
      </c>
      <c r="D314" t="s">
        <v>141</v>
      </c>
      <c r="E314" t="s">
        <v>119</v>
      </c>
      <c r="F314" t="s">
        <v>68</v>
      </c>
      <c r="G314" t="s">
        <v>27</v>
      </c>
      <c r="H314" t="s">
        <v>128</v>
      </c>
      <c r="I314">
        <v>2</v>
      </c>
      <c r="J314" t="s">
        <v>192</v>
      </c>
      <c r="K314">
        <v>1930</v>
      </c>
      <c r="L314" t="s">
        <v>4</v>
      </c>
      <c r="M314" t="s">
        <v>192</v>
      </c>
      <c r="N314">
        <v>3635</v>
      </c>
      <c r="O314" t="s">
        <v>6</v>
      </c>
      <c r="P314" t="s">
        <v>192</v>
      </c>
      <c r="Q314" t="s">
        <v>193</v>
      </c>
      <c r="R314" t="s">
        <v>2</v>
      </c>
    </row>
    <row r="315" spans="1:18" x14ac:dyDescent="0.25">
      <c r="A315" t="s">
        <v>190</v>
      </c>
      <c r="B315" t="s">
        <v>191</v>
      </c>
      <c r="C315">
        <v>1999</v>
      </c>
      <c r="D315" t="s">
        <v>141</v>
      </c>
      <c r="E315" t="s">
        <v>119</v>
      </c>
      <c r="F315" t="s">
        <v>68</v>
      </c>
      <c r="G315" t="s">
        <v>27</v>
      </c>
      <c r="H315" t="s">
        <v>130</v>
      </c>
      <c r="I315">
        <v>4</v>
      </c>
      <c r="J315" t="s">
        <v>192</v>
      </c>
      <c r="K315">
        <v>2897</v>
      </c>
      <c r="L315" t="s">
        <v>4</v>
      </c>
      <c r="M315" t="s">
        <v>192</v>
      </c>
      <c r="N315">
        <v>3696</v>
      </c>
      <c r="O315" t="s">
        <v>6</v>
      </c>
      <c r="P315" t="s">
        <v>192</v>
      </c>
      <c r="Q315" t="s">
        <v>193</v>
      </c>
      <c r="R315" t="s">
        <v>2</v>
      </c>
    </row>
    <row r="316" spans="1:18" x14ac:dyDescent="0.25">
      <c r="A316" t="s">
        <v>190</v>
      </c>
      <c r="B316" t="s">
        <v>191</v>
      </c>
      <c r="C316">
        <v>1999</v>
      </c>
      <c r="D316" t="s">
        <v>141</v>
      </c>
      <c r="E316" t="s">
        <v>119</v>
      </c>
      <c r="F316" t="s">
        <v>68</v>
      </c>
      <c r="G316" t="s">
        <v>26</v>
      </c>
      <c r="H316" t="s">
        <v>125</v>
      </c>
      <c r="I316">
        <v>16</v>
      </c>
      <c r="J316" t="s">
        <v>192</v>
      </c>
      <c r="K316">
        <v>22908</v>
      </c>
      <c r="L316" t="s">
        <v>4</v>
      </c>
      <c r="M316" t="s">
        <v>192</v>
      </c>
      <c r="N316">
        <v>23420</v>
      </c>
      <c r="O316" t="s">
        <v>6</v>
      </c>
      <c r="P316" t="s">
        <v>192</v>
      </c>
      <c r="Q316" t="s">
        <v>193</v>
      </c>
      <c r="R316" t="s">
        <v>2</v>
      </c>
    </row>
    <row r="317" spans="1:18" x14ac:dyDescent="0.25">
      <c r="A317" t="s">
        <v>190</v>
      </c>
      <c r="B317" t="s">
        <v>191</v>
      </c>
      <c r="C317">
        <v>1999</v>
      </c>
      <c r="D317" t="s">
        <v>141</v>
      </c>
      <c r="E317" t="s">
        <v>119</v>
      </c>
      <c r="F317" t="s">
        <v>68</v>
      </c>
      <c r="G317" t="s">
        <v>26</v>
      </c>
      <c r="H317" t="s">
        <v>126</v>
      </c>
      <c r="I317">
        <v>11</v>
      </c>
      <c r="J317" t="s">
        <v>192</v>
      </c>
      <c r="K317">
        <v>19208</v>
      </c>
      <c r="L317" t="s">
        <v>4</v>
      </c>
      <c r="M317" t="s">
        <v>192</v>
      </c>
      <c r="N317">
        <v>31223</v>
      </c>
      <c r="O317" t="s">
        <v>6</v>
      </c>
      <c r="P317" t="s">
        <v>192</v>
      </c>
      <c r="Q317" t="s">
        <v>193</v>
      </c>
      <c r="R317" t="s">
        <v>2</v>
      </c>
    </row>
    <row r="318" spans="1:18" x14ac:dyDescent="0.25">
      <c r="A318" t="s">
        <v>190</v>
      </c>
      <c r="B318" t="s">
        <v>191</v>
      </c>
      <c r="C318">
        <v>1999</v>
      </c>
      <c r="D318" t="s">
        <v>141</v>
      </c>
      <c r="E318" t="s">
        <v>119</v>
      </c>
      <c r="F318" t="s">
        <v>68</v>
      </c>
      <c r="G318" t="s">
        <v>26</v>
      </c>
      <c r="H318" t="s">
        <v>128</v>
      </c>
      <c r="I318">
        <v>1</v>
      </c>
      <c r="J318" t="s">
        <v>192</v>
      </c>
      <c r="K318">
        <v>1365</v>
      </c>
      <c r="L318" t="s">
        <v>4</v>
      </c>
      <c r="M318" t="s">
        <v>192</v>
      </c>
      <c r="N318">
        <v>2943</v>
      </c>
      <c r="O318" t="s">
        <v>6</v>
      </c>
      <c r="P318" t="s">
        <v>192</v>
      </c>
      <c r="Q318" t="s">
        <v>193</v>
      </c>
      <c r="R318" t="s">
        <v>2</v>
      </c>
    </row>
    <row r="319" spans="1:18" x14ac:dyDescent="0.25">
      <c r="A319" t="s">
        <v>190</v>
      </c>
      <c r="B319" t="s">
        <v>191</v>
      </c>
      <c r="C319">
        <v>1999</v>
      </c>
      <c r="D319" t="s">
        <v>141</v>
      </c>
      <c r="E319" t="s">
        <v>119</v>
      </c>
      <c r="F319" t="s">
        <v>68</v>
      </c>
      <c r="G319" t="s">
        <v>123</v>
      </c>
      <c r="H319" t="s">
        <v>125</v>
      </c>
      <c r="I319">
        <v>2</v>
      </c>
      <c r="J319" t="s">
        <v>192</v>
      </c>
      <c r="K319">
        <v>3775</v>
      </c>
      <c r="L319" t="s">
        <v>4</v>
      </c>
      <c r="M319" t="s">
        <v>192</v>
      </c>
      <c r="N319">
        <v>3673</v>
      </c>
      <c r="O319" t="s">
        <v>6</v>
      </c>
      <c r="P319" t="s">
        <v>192</v>
      </c>
      <c r="Q319" t="s">
        <v>193</v>
      </c>
      <c r="R319" t="s">
        <v>2</v>
      </c>
    </row>
    <row r="320" spans="1:18" x14ac:dyDescent="0.25">
      <c r="A320" t="s">
        <v>190</v>
      </c>
      <c r="B320" t="s">
        <v>191</v>
      </c>
      <c r="C320">
        <v>1999</v>
      </c>
      <c r="D320" t="s">
        <v>141</v>
      </c>
      <c r="E320" t="s">
        <v>119</v>
      </c>
      <c r="F320" t="s">
        <v>68</v>
      </c>
      <c r="G320" t="s">
        <v>123</v>
      </c>
      <c r="H320" t="s">
        <v>126</v>
      </c>
      <c r="I320">
        <v>4</v>
      </c>
      <c r="J320" t="s">
        <v>192</v>
      </c>
      <c r="K320">
        <v>15389</v>
      </c>
      <c r="L320" t="s">
        <v>4</v>
      </c>
      <c r="M320" t="s">
        <v>192</v>
      </c>
      <c r="N320">
        <v>19838</v>
      </c>
      <c r="O320" t="s">
        <v>6</v>
      </c>
      <c r="P320" t="s">
        <v>192</v>
      </c>
      <c r="Q320" t="s">
        <v>193</v>
      </c>
      <c r="R320" t="s">
        <v>2</v>
      </c>
    </row>
    <row r="321" spans="1:18" x14ac:dyDescent="0.25">
      <c r="A321" t="s">
        <v>190</v>
      </c>
      <c r="B321" t="s">
        <v>191</v>
      </c>
      <c r="C321">
        <v>1999</v>
      </c>
      <c r="D321" t="s">
        <v>141</v>
      </c>
      <c r="E321" t="s">
        <v>119</v>
      </c>
      <c r="F321" t="s">
        <v>68</v>
      </c>
      <c r="G321" t="s">
        <v>123</v>
      </c>
      <c r="H321" t="s">
        <v>126</v>
      </c>
      <c r="I321">
        <v>14</v>
      </c>
      <c r="J321" t="s">
        <v>192</v>
      </c>
      <c r="K321">
        <v>31207</v>
      </c>
      <c r="L321" t="s">
        <v>4</v>
      </c>
      <c r="M321" t="s">
        <v>192</v>
      </c>
      <c r="N321">
        <v>46824</v>
      </c>
      <c r="O321" t="s">
        <v>6</v>
      </c>
      <c r="P321" t="s">
        <v>192</v>
      </c>
      <c r="Q321" t="s">
        <v>193</v>
      </c>
      <c r="R321" t="s">
        <v>2</v>
      </c>
    </row>
    <row r="322" spans="1:18" x14ac:dyDescent="0.25">
      <c r="A322" t="s">
        <v>190</v>
      </c>
      <c r="B322" t="s">
        <v>191</v>
      </c>
      <c r="C322">
        <v>2000</v>
      </c>
      <c r="D322" t="s">
        <v>141</v>
      </c>
      <c r="E322" t="s">
        <v>119</v>
      </c>
      <c r="F322" t="s">
        <v>67</v>
      </c>
      <c r="G322" t="s">
        <v>124</v>
      </c>
      <c r="H322" t="s">
        <v>128</v>
      </c>
      <c r="I322">
        <v>2579</v>
      </c>
      <c r="J322" t="s">
        <v>192</v>
      </c>
      <c r="K322">
        <v>1459</v>
      </c>
      <c r="L322" t="s">
        <v>2</v>
      </c>
      <c r="M322" t="s">
        <v>192</v>
      </c>
      <c r="O322" t="s">
        <v>2</v>
      </c>
      <c r="P322" t="s">
        <v>2</v>
      </c>
      <c r="Q322" t="s">
        <v>193</v>
      </c>
      <c r="R322" t="s">
        <v>2</v>
      </c>
    </row>
    <row r="323" spans="1:18" x14ac:dyDescent="0.25">
      <c r="A323" t="s">
        <v>190</v>
      </c>
      <c r="B323" t="s">
        <v>191</v>
      </c>
      <c r="C323">
        <v>2000</v>
      </c>
      <c r="D323" t="s">
        <v>141</v>
      </c>
      <c r="E323" t="s">
        <v>119</v>
      </c>
      <c r="F323" t="s">
        <v>67</v>
      </c>
      <c r="G323" t="s">
        <v>124</v>
      </c>
      <c r="H323" t="s">
        <v>129</v>
      </c>
      <c r="I323">
        <v>10</v>
      </c>
      <c r="J323" t="s">
        <v>192</v>
      </c>
      <c r="K323">
        <v>5</v>
      </c>
      <c r="L323" t="s">
        <v>2</v>
      </c>
      <c r="M323" t="s">
        <v>192</v>
      </c>
      <c r="O323" t="s">
        <v>2</v>
      </c>
      <c r="P323" t="s">
        <v>2</v>
      </c>
      <c r="Q323" t="s">
        <v>193</v>
      </c>
      <c r="R323" t="s">
        <v>2</v>
      </c>
    </row>
    <row r="324" spans="1:18" x14ac:dyDescent="0.25">
      <c r="A324" t="s">
        <v>190</v>
      </c>
      <c r="B324" t="s">
        <v>191</v>
      </c>
      <c r="C324">
        <v>2000</v>
      </c>
      <c r="D324" t="s">
        <v>141</v>
      </c>
      <c r="E324" t="s">
        <v>119</v>
      </c>
      <c r="F324" t="s">
        <v>67</v>
      </c>
      <c r="G324" t="s">
        <v>124</v>
      </c>
      <c r="H324" t="s">
        <v>130</v>
      </c>
      <c r="I324">
        <v>72</v>
      </c>
      <c r="J324" t="s">
        <v>192</v>
      </c>
      <c r="K324">
        <v>39</v>
      </c>
      <c r="L324" t="s">
        <v>2</v>
      </c>
      <c r="M324" t="s">
        <v>192</v>
      </c>
      <c r="O324" t="s">
        <v>2</v>
      </c>
      <c r="P324" t="s">
        <v>2</v>
      </c>
      <c r="Q324" t="s">
        <v>193</v>
      </c>
      <c r="R324" t="s">
        <v>2</v>
      </c>
    </row>
    <row r="325" spans="1:18" x14ac:dyDescent="0.25">
      <c r="A325" t="s">
        <v>190</v>
      </c>
      <c r="B325" t="s">
        <v>191</v>
      </c>
      <c r="C325">
        <v>2000</v>
      </c>
      <c r="D325" t="s">
        <v>141</v>
      </c>
      <c r="E325" t="s">
        <v>119</v>
      </c>
      <c r="F325" t="s">
        <v>67</v>
      </c>
      <c r="G325" t="s">
        <v>124</v>
      </c>
      <c r="H325" t="s">
        <v>194</v>
      </c>
      <c r="I325">
        <v>115</v>
      </c>
      <c r="J325" t="s">
        <v>192</v>
      </c>
      <c r="K325">
        <v>60</v>
      </c>
      <c r="L325" t="s">
        <v>2</v>
      </c>
      <c r="M325" t="s">
        <v>192</v>
      </c>
      <c r="O325" t="s">
        <v>2</v>
      </c>
      <c r="P325" t="s">
        <v>2</v>
      </c>
      <c r="Q325" t="s">
        <v>193</v>
      </c>
      <c r="R325" t="s">
        <v>2</v>
      </c>
    </row>
    <row r="326" spans="1:18" x14ac:dyDescent="0.25">
      <c r="A326" t="s">
        <v>190</v>
      </c>
      <c r="B326" t="s">
        <v>191</v>
      </c>
      <c r="C326">
        <v>2000</v>
      </c>
      <c r="D326" t="s">
        <v>141</v>
      </c>
      <c r="E326" t="s">
        <v>119</v>
      </c>
      <c r="F326" t="s">
        <v>67</v>
      </c>
      <c r="G326" t="s">
        <v>124</v>
      </c>
      <c r="H326" t="s">
        <v>195</v>
      </c>
      <c r="I326">
        <v>51</v>
      </c>
      <c r="J326" t="s">
        <v>192</v>
      </c>
      <c r="K326">
        <v>25</v>
      </c>
      <c r="L326" t="s">
        <v>2</v>
      </c>
      <c r="M326" t="s">
        <v>192</v>
      </c>
      <c r="O326" t="s">
        <v>2</v>
      </c>
      <c r="P326" t="s">
        <v>2</v>
      </c>
      <c r="Q326" t="s">
        <v>193</v>
      </c>
      <c r="R326" t="s">
        <v>2</v>
      </c>
    </row>
    <row r="327" spans="1:18" x14ac:dyDescent="0.25">
      <c r="A327" t="s">
        <v>190</v>
      </c>
      <c r="B327" t="s">
        <v>191</v>
      </c>
      <c r="C327">
        <v>2000</v>
      </c>
      <c r="D327" t="s">
        <v>141</v>
      </c>
      <c r="E327" t="s">
        <v>119</v>
      </c>
      <c r="F327" t="s">
        <v>68</v>
      </c>
      <c r="G327" t="s">
        <v>124</v>
      </c>
      <c r="H327" t="s">
        <v>125</v>
      </c>
      <c r="I327">
        <v>1</v>
      </c>
      <c r="J327" t="s">
        <v>192</v>
      </c>
      <c r="K327">
        <v>1</v>
      </c>
      <c r="L327" t="s">
        <v>2</v>
      </c>
      <c r="M327" t="s">
        <v>192</v>
      </c>
      <c r="O327" t="s">
        <v>2</v>
      </c>
      <c r="P327" t="s">
        <v>2</v>
      </c>
      <c r="Q327" t="s">
        <v>193</v>
      </c>
      <c r="R327" t="s">
        <v>2</v>
      </c>
    </row>
    <row r="328" spans="1:18" x14ac:dyDescent="0.25">
      <c r="A328" t="s">
        <v>190</v>
      </c>
      <c r="B328" t="s">
        <v>191</v>
      </c>
      <c r="C328">
        <v>2000</v>
      </c>
      <c r="D328" t="s">
        <v>141</v>
      </c>
      <c r="E328" t="s">
        <v>119</v>
      </c>
      <c r="F328" t="s">
        <v>68</v>
      </c>
      <c r="G328" t="s">
        <v>124</v>
      </c>
      <c r="H328" t="s">
        <v>125</v>
      </c>
      <c r="I328">
        <v>6</v>
      </c>
      <c r="J328" t="s">
        <v>192</v>
      </c>
      <c r="K328">
        <v>4</v>
      </c>
      <c r="L328" t="s">
        <v>4</v>
      </c>
      <c r="M328" t="s">
        <v>192</v>
      </c>
      <c r="N328">
        <v>65</v>
      </c>
      <c r="O328" t="s">
        <v>6</v>
      </c>
      <c r="P328" t="s">
        <v>192</v>
      </c>
      <c r="Q328" t="s">
        <v>193</v>
      </c>
      <c r="R328" t="s">
        <v>2</v>
      </c>
    </row>
    <row r="329" spans="1:18" x14ac:dyDescent="0.25">
      <c r="A329" t="s">
        <v>190</v>
      </c>
      <c r="B329" t="s">
        <v>191</v>
      </c>
      <c r="C329">
        <v>2000</v>
      </c>
      <c r="D329" t="s">
        <v>141</v>
      </c>
      <c r="E329" t="s">
        <v>119</v>
      </c>
      <c r="F329" t="s">
        <v>68</v>
      </c>
      <c r="G329" t="s">
        <v>124</v>
      </c>
      <c r="H329" t="s">
        <v>125</v>
      </c>
      <c r="I329">
        <v>97</v>
      </c>
      <c r="J329" t="s">
        <v>192</v>
      </c>
      <c r="K329">
        <v>909</v>
      </c>
      <c r="L329" t="s">
        <v>4</v>
      </c>
      <c r="M329" t="s">
        <v>192</v>
      </c>
      <c r="N329">
        <v>5744</v>
      </c>
      <c r="O329" t="s">
        <v>6</v>
      </c>
      <c r="P329" t="s">
        <v>192</v>
      </c>
      <c r="Q329" t="s">
        <v>193</v>
      </c>
      <c r="R329" t="s">
        <v>2</v>
      </c>
    </row>
    <row r="330" spans="1:18" x14ac:dyDescent="0.25">
      <c r="A330" t="s">
        <v>190</v>
      </c>
      <c r="B330" t="s">
        <v>191</v>
      </c>
      <c r="C330">
        <v>2000</v>
      </c>
      <c r="D330" t="s">
        <v>141</v>
      </c>
      <c r="E330" t="s">
        <v>119</v>
      </c>
      <c r="F330" t="s">
        <v>68</v>
      </c>
      <c r="G330" t="s">
        <v>124</v>
      </c>
      <c r="H330" t="s">
        <v>126</v>
      </c>
      <c r="I330">
        <v>6</v>
      </c>
      <c r="J330" t="s">
        <v>192</v>
      </c>
      <c r="K330">
        <v>5</v>
      </c>
      <c r="L330" t="s">
        <v>2</v>
      </c>
      <c r="M330" t="s">
        <v>192</v>
      </c>
      <c r="N330">
        <v>43</v>
      </c>
      <c r="O330" t="s">
        <v>6</v>
      </c>
      <c r="P330" t="s">
        <v>192</v>
      </c>
      <c r="Q330" t="s">
        <v>193</v>
      </c>
      <c r="R330" t="s">
        <v>2</v>
      </c>
    </row>
    <row r="331" spans="1:18" x14ac:dyDescent="0.25">
      <c r="A331" t="s">
        <v>190</v>
      </c>
      <c r="B331" t="s">
        <v>191</v>
      </c>
      <c r="C331">
        <v>2000</v>
      </c>
      <c r="D331" t="s">
        <v>141</v>
      </c>
      <c r="E331" t="s">
        <v>119</v>
      </c>
      <c r="F331" t="s">
        <v>68</v>
      </c>
      <c r="G331" t="s">
        <v>124</v>
      </c>
      <c r="H331" t="s">
        <v>126</v>
      </c>
      <c r="I331">
        <v>186</v>
      </c>
      <c r="J331" t="s">
        <v>192</v>
      </c>
      <c r="K331">
        <v>1245</v>
      </c>
      <c r="L331" t="s">
        <v>4</v>
      </c>
      <c r="M331" t="s">
        <v>192</v>
      </c>
      <c r="N331">
        <v>10056</v>
      </c>
      <c r="O331" t="s">
        <v>6</v>
      </c>
      <c r="P331" t="s">
        <v>192</v>
      </c>
      <c r="Q331" t="s">
        <v>193</v>
      </c>
      <c r="R331" t="s">
        <v>2</v>
      </c>
    </row>
    <row r="332" spans="1:18" x14ac:dyDescent="0.25">
      <c r="A332" t="s">
        <v>190</v>
      </c>
      <c r="B332" t="s">
        <v>191</v>
      </c>
      <c r="C332">
        <v>2000</v>
      </c>
      <c r="D332" t="s">
        <v>141</v>
      </c>
      <c r="E332" t="s">
        <v>119</v>
      </c>
      <c r="F332" t="s">
        <v>68</v>
      </c>
      <c r="G332" t="s">
        <v>124</v>
      </c>
      <c r="H332" t="s">
        <v>128</v>
      </c>
      <c r="I332">
        <v>154</v>
      </c>
      <c r="J332" t="s">
        <v>192</v>
      </c>
      <c r="K332">
        <v>218</v>
      </c>
      <c r="L332" t="s">
        <v>2</v>
      </c>
      <c r="M332" t="s">
        <v>192</v>
      </c>
      <c r="O332" t="s">
        <v>2</v>
      </c>
      <c r="P332" t="s">
        <v>2</v>
      </c>
      <c r="Q332" t="s">
        <v>193</v>
      </c>
      <c r="R332" t="s">
        <v>2</v>
      </c>
    </row>
    <row r="333" spans="1:18" x14ac:dyDescent="0.25">
      <c r="A333" t="s">
        <v>190</v>
      </c>
      <c r="B333" t="s">
        <v>191</v>
      </c>
      <c r="C333">
        <v>2000</v>
      </c>
      <c r="D333" t="s">
        <v>141</v>
      </c>
      <c r="E333" t="s">
        <v>119</v>
      </c>
      <c r="F333" t="s">
        <v>68</v>
      </c>
      <c r="G333" t="s">
        <v>124</v>
      </c>
      <c r="H333" t="s">
        <v>128</v>
      </c>
      <c r="I333">
        <v>3673</v>
      </c>
      <c r="J333" t="s">
        <v>192</v>
      </c>
      <c r="K333">
        <v>2503</v>
      </c>
      <c r="L333" t="s">
        <v>2</v>
      </c>
      <c r="M333" t="s">
        <v>192</v>
      </c>
      <c r="N333">
        <v>33896</v>
      </c>
      <c r="O333" t="s">
        <v>6</v>
      </c>
      <c r="P333" t="s">
        <v>192</v>
      </c>
      <c r="Q333" t="s">
        <v>193</v>
      </c>
      <c r="R333" t="s">
        <v>2</v>
      </c>
    </row>
    <row r="334" spans="1:18" x14ac:dyDescent="0.25">
      <c r="A334" t="s">
        <v>190</v>
      </c>
      <c r="B334" t="s">
        <v>191</v>
      </c>
      <c r="C334">
        <v>2000</v>
      </c>
      <c r="D334" t="s">
        <v>141</v>
      </c>
      <c r="E334" t="s">
        <v>119</v>
      </c>
      <c r="F334" t="s">
        <v>68</v>
      </c>
      <c r="G334" t="s">
        <v>124</v>
      </c>
      <c r="H334" t="s">
        <v>128</v>
      </c>
      <c r="I334">
        <v>4001</v>
      </c>
      <c r="J334" t="s">
        <v>192</v>
      </c>
      <c r="K334">
        <v>13233</v>
      </c>
      <c r="L334" t="s">
        <v>4</v>
      </c>
      <c r="M334" t="s">
        <v>192</v>
      </c>
      <c r="N334">
        <v>120522</v>
      </c>
      <c r="O334" t="s">
        <v>6</v>
      </c>
      <c r="P334" t="s">
        <v>192</v>
      </c>
      <c r="Q334" t="s">
        <v>193</v>
      </c>
      <c r="R334" t="s">
        <v>2</v>
      </c>
    </row>
    <row r="335" spans="1:18" x14ac:dyDescent="0.25">
      <c r="A335" t="s">
        <v>190</v>
      </c>
      <c r="B335" t="s">
        <v>191</v>
      </c>
      <c r="C335">
        <v>2000</v>
      </c>
      <c r="D335" t="s">
        <v>141</v>
      </c>
      <c r="E335" t="s">
        <v>119</v>
      </c>
      <c r="F335" t="s">
        <v>68</v>
      </c>
      <c r="G335" t="s">
        <v>124</v>
      </c>
      <c r="H335" t="s">
        <v>129</v>
      </c>
      <c r="I335">
        <v>26</v>
      </c>
      <c r="J335" t="s">
        <v>192</v>
      </c>
      <c r="K335">
        <v>61</v>
      </c>
      <c r="L335" t="s">
        <v>4</v>
      </c>
      <c r="M335" t="s">
        <v>192</v>
      </c>
      <c r="N335">
        <v>495</v>
      </c>
      <c r="O335" t="s">
        <v>6</v>
      </c>
      <c r="P335" t="s">
        <v>192</v>
      </c>
      <c r="Q335" t="s">
        <v>193</v>
      </c>
      <c r="R335" t="s">
        <v>2</v>
      </c>
    </row>
    <row r="336" spans="1:18" x14ac:dyDescent="0.25">
      <c r="A336" t="s">
        <v>190</v>
      </c>
      <c r="B336" t="s">
        <v>191</v>
      </c>
      <c r="C336">
        <v>2000</v>
      </c>
      <c r="D336" t="s">
        <v>141</v>
      </c>
      <c r="E336" t="s">
        <v>119</v>
      </c>
      <c r="F336" t="s">
        <v>68</v>
      </c>
      <c r="G336" t="s">
        <v>124</v>
      </c>
      <c r="H336" t="s">
        <v>129</v>
      </c>
      <c r="I336">
        <v>29</v>
      </c>
      <c r="J336" t="s">
        <v>192</v>
      </c>
      <c r="K336">
        <v>18</v>
      </c>
      <c r="L336" t="s">
        <v>2</v>
      </c>
      <c r="M336" t="s">
        <v>192</v>
      </c>
      <c r="N336">
        <v>212</v>
      </c>
      <c r="O336" t="s">
        <v>6</v>
      </c>
      <c r="P336" t="s">
        <v>192</v>
      </c>
      <c r="Q336" t="s">
        <v>193</v>
      </c>
      <c r="R336" t="s">
        <v>2</v>
      </c>
    </row>
    <row r="337" spans="1:18" x14ac:dyDescent="0.25">
      <c r="A337" t="s">
        <v>190</v>
      </c>
      <c r="B337" t="s">
        <v>191</v>
      </c>
      <c r="C337">
        <v>2000</v>
      </c>
      <c r="D337" t="s">
        <v>141</v>
      </c>
      <c r="E337" t="s">
        <v>119</v>
      </c>
      <c r="F337" t="s">
        <v>68</v>
      </c>
      <c r="G337" t="s">
        <v>124</v>
      </c>
      <c r="H337" t="s">
        <v>130</v>
      </c>
      <c r="I337">
        <v>30</v>
      </c>
      <c r="J337" t="s">
        <v>192</v>
      </c>
      <c r="K337">
        <v>50</v>
      </c>
      <c r="L337" t="s">
        <v>2</v>
      </c>
      <c r="M337" t="s">
        <v>192</v>
      </c>
      <c r="O337" t="s">
        <v>2</v>
      </c>
      <c r="P337" t="s">
        <v>2</v>
      </c>
      <c r="Q337" t="s">
        <v>193</v>
      </c>
      <c r="R337" t="s">
        <v>2</v>
      </c>
    </row>
    <row r="338" spans="1:18" x14ac:dyDescent="0.25">
      <c r="A338" t="s">
        <v>190</v>
      </c>
      <c r="B338" t="s">
        <v>191</v>
      </c>
      <c r="C338">
        <v>2000</v>
      </c>
      <c r="D338" t="s">
        <v>141</v>
      </c>
      <c r="E338" t="s">
        <v>119</v>
      </c>
      <c r="F338" t="s">
        <v>68</v>
      </c>
      <c r="G338" t="s">
        <v>124</v>
      </c>
      <c r="H338" t="s">
        <v>130</v>
      </c>
      <c r="I338">
        <v>339</v>
      </c>
      <c r="J338" t="s">
        <v>192</v>
      </c>
      <c r="K338">
        <v>248</v>
      </c>
      <c r="L338" t="s">
        <v>2</v>
      </c>
      <c r="M338" t="s">
        <v>192</v>
      </c>
      <c r="N338">
        <v>1974</v>
      </c>
      <c r="O338" t="s">
        <v>6</v>
      </c>
      <c r="P338" t="s">
        <v>192</v>
      </c>
      <c r="Q338" t="s">
        <v>193</v>
      </c>
      <c r="R338" t="s">
        <v>2</v>
      </c>
    </row>
    <row r="339" spans="1:18" x14ac:dyDescent="0.25">
      <c r="A339" t="s">
        <v>190</v>
      </c>
      <c r="B339" t="s">
        <v>191</v>
      </c>
      <c r="C339">
        <v>2000</v>
      </c>
      <c r="D339" t="s">
        <v>141</v>
      </c>
      <c r="E339" t="s">
        <v>119</v>
      </c>
      <c r="F339" t="s">
        <v>68</v>
      </c>
      <c r="G339" t="s">
        <v>124</v>
      </c>
      <c r="H339" t="s">
        <v>130</v>
      </c>
      <c r="I339">
        <v>859</v>
      </c>
      <c r="J339" t="s">
        <v>192</v>
      </c>
      <c r="K339">
        <v>2610</v>
      </c>
      <c r="L339" t="s">
        <v>4</v>
      </c>
      <c r="M339" t="s">
        <v>192</v>
      </c>
      <c r="N339">
        <v>22245</v>
      </c>
      <c r="O339" t="s">
        <v>6</v>
      </c>
      <c r="P339" t="s">
        <v>192</v>
      </c>
      <c r="Q339" t="s">
        <v>193</v>
      </c>
      <c r="R339" t="s">
        <v>2</v>
      </c>
    </row>
    <row r="340" spans="1:18" x14ac:dyDescent="0.25">
      <c r="A340" t="s">
        <v>190</v>
      </c>
      <c r="B340" t="s">
        <v>191</v>
      </c>
      <c r="C340">
        <v>2000</v>
      </c>
      <c r="D340" t="s">
        <v>141</v>
      </c>
      <c r="E340" t="s">
        <v>119</v>
      </c>
      <c r="F340" t="s">
        <v>68</v>
      </c>
      <c r="G340" t="s">
        <v>124</v>
      </c>
      <c r="H340" t="s">
        <v>194</v>
      </c>
      <c r="I340">
        <v>4</v>
      </c>
      <c r="J340" t="s">
        <v>192</v>
      </c>
      <c r="K340">
        <v>7</v>
      </c>
      <c r="L340" t="s">
        <v>2</v>
      </c>
      <c r="M340" t="s">
        <v>192</v>
      </c>
      <c r="O340" t="s">
        <v>2</v>
      </c>
      <c r="P340" t="s">
        <v>2</v>
      </c>
      <c r="Q340" t="s">
        <v>193</v>
      </c>
      <c r="R340" t="s">
        <v>2</v>
      </c>
    </row>
    <row r="341" spans="1:18" x14ac:dyDescent="0.25">
      <c r="A341" t="s">
        <v>190</v>
      </c>
      <c r="B341" t="s">
        <v>191</v>
      </c>
      <c r="C341">
        <v>2000</v>
      </c>
      <c r="D341" t="s">
        <v>141</v>
      </c>
      <c r="E341" t="s">
        <v>119</v>
      </c>
      <c r="F341" t="s">
        <v>68</v>
      </c>
      <c r="G341" t="s">
        <v>124</v>
      </c>
      <c r="H341" t="s">
        <v>194</v>
      </c>
      <c r="I341">
        <v>102</v>
      </c>
      <c r="J341" t="s">
        <v>192</v>
      </c>
      <c r="K341">
        <v>232</v>
      </c>
      <c r="L341" t="s">
        <v>4</v>
      </c>
      <c r="M341" t="s">
        <v>192</v>
      </c>
      <c r="N341">
        <v>1643</v>
      </c>
      <c r="O341" t="s">
        <v>6</v>
      </c>
      <c r="P341" t="s">
        <v>192</v>
      </c>
      <c r="Q341" t="s">
        <v>193</v>
      </c>
      <c r="R341" t="s">
        <v>2</v>
      </c>
    </row>
    <row r="342" spans="1:18" x14ac:dyDescent="0.25">
      <c r="A342" t="s">
        <v>190</v>
      </c>
      <c r="B342" t="s">
        <v>191</v>
      </c>
      <c r="C342">
        <v>2000</v>
      </c>
      <c r="D342" t="s">
        <v>141</v>
      </c>
      <c r="E342" t="s">
        <v>119</v>
      </c>
      <c r="F342" t="s">
        <v>68</v>
      </c>
      <c r="G342" t="s">
        <v>124</v>
      </c>
      <c r="H342" t="s">
        <v>194</v>
      </c>
      <c r="I342">
        <v>125</v>
      </c>
      <c r="J342" t="s">
        <v>192</v>
      </c>
      <c r="K342">
        <v>87</v>
      </c>
      <c r="L342" t="s">
        <v>2</v>
      </c>
      <c r="M342" t="s">
        <v>192</v>
      </c>
      <c r="N342">
        <v>852</v>
      </c>
      <c r="O342" t="s">
        <v>6</v>
      </c>
      <c r="P342" t="s">
        <v>192</v>
      </c>
      <c r="Q342" t="s">
        <v>193</v>
      </c>
      <c r="R342" t="s">
        <v>2</v>
      </c>
    </row>
    <row r="343" spans="1:18" x14ac:dyDescent="0.25">
      <c r="A343" t="s">
        <v>190</v>
      </c>
      <c r="B343" t="s">
        <v>191</v>
      </c>
      <c r="C343">
        <v>2000</v>
      </c>
      <c r="D343" t="s">
        <v>141</v>
      </c>
      <c r="E343" t="s">
        <v>119</v>
      </c>
      <c r="F343" t="s">
        <v>68</v>
      </c>
      <c r="G343" t="s">
        <v>124</v>
      </c>
      <c r="H343" t="s">
        <v>195</v>
      </c>
      <c r="I343">
        <v>1</v>
      </c>
      <c r="J343" t="s">
        <v>192</v>
      </c>
      <c r="K343">
        <v>1</v>
      </c>
      <c r="L343" t="s">
        <v>2</v>
      </c>
      <c r="M343" t="s">
        <v>192</v>
      </c>
      <c r="O343" t="s">
        <v>2</v>
      </c>
      <c r="P343" t="s">
        <v>2</v>
      </c>
      <c r="Q343" t="s">
        <v>193</v>
      </c>
      <c r="R343" t="s">
        <v>2</v>
      </c>
    </row>
    <row r="344" spans="1:18" x14ac:dyDescent="0.25">
      <c r="A344" t="s">
        <v>190</v>
      </c>
      <c r="B344" t="s">
        <v>191</v>
      </c>
      <c r="C344">
        <v>2000</v>
      </c>
      <c r="D344" t="s">
        <v>141</v>
      </c>
      <c r="E344" t="s">
        <v>119</v>
      </c>
      <c r="F344" t="s">
        <v>68</v>
      </c>
      <c r="G344" t="s">
        <v>124</v>
      </c>
      <c r="H344" t="s">
        <v>195</v>
      </c>
      <c r="I344">
        <v>26</v>
      </c>
      <c r="J344" t="s">
        <v>192</v>
      </c>
      <c r="K344">
        <v>18</v>
      </c>
      <c r="L344" t="s">
        <v>2</v>
      </c>
      <c r="M344" t="s">
        <v>192</v>
      </c>
      <c r="N344">
        <v>215</v>
      </c>
      <c r="O344" t="s">
        <v>6</v>
      </c>
      <c r="P344" t="s">
        <v>192</v>
      </c>
      <c r="Q344" t="s">
        <v>193</v>
      </c>
      <c r="R344" t="s">
        <v>2</v>
      </c>
    </row>
    <row r="345" spans="1:18" x14ac:dyDescent="0.25">
      <c r="A345" t="s">
        <v>190</v>
      </c>
      <c r="B345" t="s">
        <v>191</v>
      </c>
      <c r="C345">
        <v>2000</v>
      </c>
      <c r="D345" t="s">
        <v>141</v>
      </c>
      <c r="E345" t="s">
        <v>119</v>
      </c>
      <c r="F345" t="s">
        <v>68</v>
      </c>
      <c r="G345" t="s">
        <v>124</v>
      </c>
      <c r="H345" t="s">
        <v>195</v>
      </c>
      <c r="I345">
        <v>29</v>
      </c>
      <c r="J345" t="s">
        <v>192</v>
      </c>
      <c r="K345">
        <v>109</v>
      </c>
      <c r="L345" t="s">
        <v>4</v>
      </c>
      <c r="M345" t="s">
        <v>192</v>
      </c>
      <c r="N345">
        <v>1126</v>
      </c>
      <c r="O345" t="s">
        <v>6</v>
      </c>
      <c r="P345" t="s">
        <v>192</v>
      </c>
      <c r="Q345" t="s">
        <v>193</v>
      </c>
      <c r="R345" t="s">
        <v>2</v>
      </c>
    </row>
    <row r="346" spans="1:18" x14ac:dyDescent="0.25">
      <c r="A346" t="s">
        <v>190</v>
      </c>
      <c r="B346" t="s">
        <v>191</v>
      </c>
      <c r="C346">
        <v>2000</v>
      </c>
      <c r="D346" t="s">
        <v>141</v>
      </c>
      <c r="E346" t="s">
        <v>119</v>
      </c>
      <c r="F346" t="s">
        <v>68</v>
      </c>
      <c r="G346" t="s">
        <v>17</v>
      </c>
      <c r="H346" t="s">
        <v>125</v>
      </c>
      <c r="I346">
        <v>479</v>
      </c>
      <c r="J346" t="s">
        <v>192</v>
      </c>
      <c r="K346">
        <v>14302</v>
      </c>
      <c r="L346" t="s">
        <v>4</v>
      </c>
      <c r="M346" t="s">
        <v>192</v>
      </c>
      <c r="N346">
        <v>60852</v>
      </c>
      <c r="O346" t="s">
        <v>6</v>
      </c>
      <c r="P346" t="s">
        <v>192</v>
      </c>
      <c r="Q346" t="s">
        <v>193</v>
      </c>
      <c r="R346" t="s">
        <v>2</v>
      </c>
    </row>
    <row r="347" spans="1:18" x14ac:dyDescent="0.25">
      <c r="A347" t="s">
        <v>190</v>
      </c>
      <c r="B347" t="s">
        <v>191</v>
      </c>
      <c r="C347">
        <v>2000</v>
      </c>
      <c r="D347" t="s">
        <v>141</v>
      </c>
      <c r="E347" t="s">
        <v>119</v>
      </c>
      <c r="F347" t="s">
        <v>68</v>
      </c>
      <c r="G347" t="s">
        <v>17</v>
      </c>
      <c r="H347" t="s">
        <v>126</v>
      </c>
      <c r="I347">
        <v>434</v>
      </c>
      <c r="J347" t="s">
        <v>192</v>
      </c>
      <c r="K347">
        <v>10168</v>
      </c>
      <c r="L347" t="s">
        <v>4</v>
      </c>
      <c r="M347" t="s">
        <v>192</v>
      </c>
      <c r="N347">
        <v>58180</v>
      </c>
      <c r="O347" t="s">
        <v>6</v>
      </c>
      <c r="P347" t="s">
        <v>192</v>
      </c>
      <c r="Q347" t="s">
        <v>193</v>
      </c>
      <c r="R347" t="s">
        <v>2</v>
      </c>
    </row>
    <row r="348" spans="1:18" x14ac:dyDescent="0.25">
      <c r="A348" t="s">
        <v>190</v>
      </c>
      <c r="B348" t="s">
        <v>191</v>
      </c>
      <c r="C348">
        <v>2000</v>
      </c>
      <c r="D348" t="s">
        <v>141</v>
      </c>
      <c r="E348" t="s">
        <v>119</v>
      </c>
      <c r="F348" t="s">
        <v>68</v>
      </c>
      <c r="G348" t="s">
        <v>17</v>
      </c>
      <c r="H348" t="s">
        <v>128</v>
      </c>
      <c r="I348">
        <v>662</v>
      </c>
      <c r="J348" t="s">
        <v>192</v>
      </c>
      <c r="K348">
        <v>10826</v>
      </c>
      <c r="L348" t="s">
        <v>4</v>
      </c>
      <c r="M348" t="s">
        <v>192</v>
      </c>
      <c r="N348">
        <v>52053</v>
      </c>
      <c r="O348" t="s">
        <v>6</v>
      </c>
      <c r="P348" t="s">
        <v>192</v>
      </c>
      <c r="Q348" t="s">
        <v>193</v>
      </c>
      <c r="R348" t="s">
        <v>2</v>
      </c>
    </row>
    <row r="349" spans="1:18" x14ac:dyDescent="0.25">
      <c r="A349" t="s">
        <v>190</v>
      </c>
      <c r="B349" t="s">
        <v>191</v>
      </c>
      <c r="C349">
        <v>2000</v>
      </c>
      <c r="D349" t="s">
        <v>141</v>
      </c>
      <c r="E349" t="s">
        <v>119</v>
      </c>
      <c r="F349" t="s">
        <v>68</v>
      </c>
      <c r="G349" t="s">
        <v>17</v>
      </c>
      <c r="H349" t="s">
        <v>129</v>
      </c>
      <c r="I349">
        <v>3</v>
      </c>
      <c r="J349" t="s">
        <v>192</v>
      </c>
      <c r="K349">
        <v>39</v>
      </c>
      <c r="L349" t="s">
        <v>4</v>
      </c>
      <c r="M349" t="s">
        <v>192</v>
      </c>
      <c r="N349">
        <v>204</v>
      </c>
      <c r="O349" t="s">
        <v>6</v>
      </c>
      <c r="P349" t="s">
        <v>192</v>
      </c>
      <c r="Q349" t="s">
        <v>193</v>
      </c>
      <c r="R349" t="s">
        <v>2</v>
      </c>
    </row>
    <row r="350" spans="1:18" x14ac:dyDescent="0.25">
      <c r="A350" t="s">
        <v>190</v>
      </c>
      <c r="B350" t="s">
        <v>191</v>
      </c>
      <c r="C350">
        <v>2000</v>
      </c>
      <c r="D350" t="s">
        <v>141</v>
      </c>
      <c r="E350" t="s">
        <v>119</v>
      </c>
      <c r="F350" t="s">
        <v>68</v>
      </c>
      <c r="G350" t="s">
        <v>17</v>
      </c>
      <c r="H350" t="s">
        <v>130</v>
      </c>
      <c r="I350">
        <v>224</v>
      </c>
      <c r="J350" t="s">
        <v>192</v>
      </c>
      <c r="K350">
        <v>5039</v>
      </c>
      <c r="L350" t="s">
        <v>4</v>
      </c>
      <c r="M350" t="s">
        <v>192</v>
      </c>
      <c r="N350">
        <v>22459</v>
      </c>
      <c r="O350" t="s">
        <v>6</v>
      </c>
      <c r="P350" t="s">
        <v>192</v>
      </c>
      <c r="Q350" t="s">
        <v>193</v>
      </c>
      <c r="R350" t="s">
        <v>2</v>
      </c>
    </row>
    <row r="351" spans="1:18" x14ac:dyDescent="0.25">
      <c r="A351" t="s">
        <v>190</v>
      </c>
      <c r="B351" t="s">
        <v>191</v>
      </c>
      <c r="C351">
        <v>2000</v>
      </c>
      <c r="D351" t="s">
        <v>141</v>
      </c>
      <c r="E351" t="s">
        <v>119</v>
      </c>
      <c r="F351" t="s">
        <v>68</v>
      </c>
      <c r="G351" t="s">
        <v>17</v>
      </c>
      <c r="H351" t="s">
        <v>194</v>
      </c>
      <c r="I351">
        <v>5</v>
      </c>
      <c r="J351" t="s">
        <v>192</v>
      </c>
      <c r="K351">
        <v>53</v>
      </c>
      <c r="L351" t="s">
        <v>4</v>
      </c>
      <c r="M351" t="s">
        <v>192</v>
      </c>
      <c r="N351">
        <v>353</v>
      </c>
      <c r="O351" t="s">
        <v>6</v>
      </c>
      <c r="P351" t="s">
        <v>192</v>
      </c>
      <c r="Q351" t="s">
        <v>193</v>
      </c>
      <c r="R351" t="s">
        <v>2</v>
      </c>
    </row>
    <row r="352" spans="1:18" x14ac:dyDescent="0.25">
      <c r="A352" t="s">
        <v>190</v>
      </c>
      <c r="B352" t="s">
        <v>191</v>
      </c>
      <c r="C352">
        <v>2000</v>
      </c>
      <c r="D352" t="s">
        <v>141</v>
      </c>
      <c r="E352" t="s">
        <v>119</v>
      </c>
      <c r="F352" t="s">
        <v>68</v>
      </c>
      <c r="G352" t="s">
        <v>17</v>
      </c>
      <c r="H352" t="s">
        <v>195</v>
      </c>
      <c r="I352">
        <v>1</v>
      </c>
      <c r="J352" t="s">
        <v>192</v>
      </c>
      <c r="K352">
        <v>12</v>
      </c>
      <c r="L352" t="s">
        <v>4</v>
      </c>
      <c r="M352" t="s">
        <v>192</v>
      </c>
      <c r="N352">
        <v>87</v>
      </c>
      <c r="O352" t="s">
        <v>6</v>
      </c>
      <c r="P352" t="s">
        <v>192</v>
      </c>
      <c r="Q352" t="s">
        <v>193</v>
      </c>
      <c r="R352" t="s">
        <v>2</v>
      </c>
    </row>
    <row r="353" spans="1:18" x14ac:dyDescent="0.25">
      <c r="A353" t="s">
        <v>190</v>
      </c>
      <c r="B353" t="s">
        <v>191</v>
      </c>
      <c r="C353">
        <v>2000</v>
      </c>
      <c r="D353" t="s">
        <v>141</v>
      </c>
      <c r="E353" t="s">
        <v>119</v>
      </c>
      <c r="F353" t="s">
        <v>68</v>
      </c>
      <c r="G353" t="s">
        <v>18</v>
      </c>
      <c r="H353" t="s">
        <v>125</v>
      </c>
      <c r="I353">
        <v>668</v>
      </c>
      <c r="J353" t="s">
        <v>192</v>
      </c>
      <c r="K353">
        <v>40740</v>
      </c>
      <c r="L353" t="s">
        <v>4</v>
      </c>
      <c r="M353" t="s">
        <v>192</v>
      </c>
      <c r="N353">
        <v>148440</v>
      </c>
      <c r="O353" t="s">
        <v>6</v>
      </c>
      <c r="P353" t="s">
        <v>192</v>
      </c>
      <c r="Q353" t="s">
        <v>193</v>
      </c>
      <c r="R353" t="s">
        <v>2</v>
      </c>
    </row>
    <row r="354" spans="1:18" x14ac:dyDescent="0.25">
      <c r="A354" t="s">
        <v>190</v>
      </c>
      <c r="B354" t="s">
        <v>191</v>
      </c>
      <c r="C354">
        <v>2000</v>
      </c>
      <c r="D354" t="s">
        <v>141</v>
      </c>
      <c r="E354" t="s">
        <v>119</v>
      </c>
      <c r="F354" t="s">
        <v>68</v>
      </c>
      <c r="G354" t="s">
        <v>18</v>
      </c>
      <c r="H354" t="s">
        <v>126</v>
      </c>
      <c r="I354">
        <v>269</v>
      </c>
      <c r="J354" t="s">
        <v>192</v>
      </c>
      <c r="K354">
        <v>15419</v>
      </c>
      <c r="L354" t="s">
        <v>4</v>
      </c>
      <c r="M354" t="s">
        <v>192</v>
      </c>
      <c r="N354">
        <v>64458</v>
      </c>
      <c r="O354" t="s">
        <v>6</v>
      </c>
      <c r="P354" t="s">
        <v>192</v>
      </c>
      <c r="Q354" t="s">
        <v>193</v>
      </c>
      <c r="R354" t="s">
        <v>2</v>
      </c>
    </row>
    <row r="355" spans="1:18" x14ac:dyDescent="0.25">
      <c r="A355" t="s">
        <v>190</v>
      </c>
      <c r="B355" t="s">
        <v>191</v>
      </c>
      <c r="C355">
        <v>2000</v>
      </c>
      <c r="D355" t="s">
        <v>141</v>
      </c>
      <c r="E355" t="s">
        <v>119</v>
      </c>
      <c r="F355" t="s">
        <v>68</v>
      </c>
      <c r="G355" t="s">
        <v>18</v>
      </c>
      <c r="H355" t="s">
        <v>128</v>
      </c>
      <c r="I355">
        <v>70</v>
      </c>
      <c r="J355" t="s">
        <v>192</v>
      </c>
      <c r="K355">
        <v>4254</v>
      </c>
      <c r="L355" t="s">
        <v>4</v>
      </c>
      <c r="M355" t="s">
        <v>192</v>
      </c>
      <c r="N355">
        <v>13227</v>
      </c>
      <c r="O355" t="s">
        <v>6</v>
      </c>
      <c r="P355" t="s">
        <v>192</v>
      </c>
      <c r="Q355" t="s">
        <v>193</v>
      </c>
      <c r="R355" t="s">
        <v>2</v>
      </c>
    </row>
    <row r="356" spans="1:18" x14ac:dyDescent="0.25">
      <c r="A356" t="s">
        <v>190</v>
      </c>
      <c r="B356" t="s">
        <v>191</v>
      </c>
      <c r="C356">
        <v>2000</v>
      </c>
      <c r="D356" t="s">
        <v>141</v>
      </c>
      <c r="E356" t="s">
        <v>119</v>
      </c>
      <c r="F356" t="s">
        <v>68</v>
      </c>
      <c r="G356" t="s">
        <v>18</v>
      </c>
      <c r="H356" t="s">
        <v>129</v>
      </c>
      <c r="I356">
        <v>1</v>
      </c>
      <c r="J356" t="s">
        <v>192</v>
      </c>
      <c r="K356">
        <v>69</v>
      </c>
      <c r="L356" t="s">
        <v>4</v>
      </c>
      <c r="M356" t="s">
        <v>192</v>
      </c>
      <c r="N356">
        <v>176</v>
      </c>
      <c r="O356" t="s">
        <v>6</v>
      </c>
      <c r="P356" t="s">
        <v>192</v>
      </c>
      <c r="Q356" t="s">
        <v>193</v>
      </c>
      <c r="R356" t="s">
        <v>2</v>
      </c>
    </row>
    <row r="357" spans="1:18" x14ac:dyDescent="0.25">
      <c r="A357" t="s">
        <v>190</v>
      </c>
      <c r="B357" t="s">
        <v>191</v>
      </c>
      <c r="C357">
        <v>2000</v>
      </c>
      <c r="D357" t="s">
        <v>141</v>
      </c>
      <c r="E357" t="s">
        <v>119</v>
      </c>
      <c r="F357" t="s">
        <v>68</v>
      </c>
      <c r="G357" t="s">
        <v>18</v>
      </c>
      <c r="H357" t="s">
        <v>130</v>
      </c>
      <c r="I357">
        <v>103</v>
      </c>
      <c r="J357" t="s">
        <v>192</v>
      </c>
      <c r="K357">
        <v>9127</v>
      </c>
      <c r="L357" t="s">
        <v>4</v>
      </c>
      <c r="M357" t="s">
        <v>192</v>
      </c>
      <c r="N357">
        <v>20651</v>
      </c>
      <c r="O357" t="s">
        <v>6</v>
      </c>
      <c r="P357" t="s">
        <v>192</v>
      </c>
      <c r="Q357" t="s">
        <v>193</v>
      </c>
      <c r="R357" t="s">
        <v>2</v>
      </c>
    </row>
    <row r="358" spans="1:18" x14ac:dyDescent="0.25">
      <c r="A358" t="s">
        <v>190</v>
      </c>
      <c r="B358" t="s">
        <v>191</v>
      </c>
      <c r="C358">
        <v>2000</v>
      </c>
      <c r="D358" t="s">
        <v>141</v>
      </c>
      <c r="E358" t="s">
        <v>119</v>
      </c>
      <c r="F358" t="s">
        <v>68</v>
      </c>
      <c r="G358" t="s">
        <v>18</v>
      </c>
      <c r="H358" t="s">
        <v>194</v>
      </c>
      <c r="I358">
        <v>5</v>
      </c>
      <c r="J358" t="s">
        <v>192</v>
      </c>
      <c r="K358">
        <v>336</v>
      </c>
      <c r="L358" t="s">
        <v>4</v>
      </c>
      <c r="M358" t="s">
        <v>192</v>
      </c>
      <c r="N358">
        <v>900</v>
      </c>
      <c r="O358" t="s">
        <v>6</v>
      </c>
      <c r="P358" t="s">
        <v>192</v>
      </c>
      <c r="Q358" t="s">
        <v>193</v>
      </c>
      <c r="R358" t="s">
        <v>2</v>
      </c>
    </row>
    <row r="359" spans="1:18" x14ac:dyDescent="0.25">
      <c r="A359" t="s">
        <v>190</v>
      </c>
      <c r="B359" t="s">
        <v>191</v>
      </c>
      <c r="C359">
        <v>2000</v>
      </c>
      <c r="D359" t="s">
        <v>141</v>
      </c>
      <c r="E359" t="s">
        <v>119</v>
      </c>
      <c r="F359" t="s">
        <v>68</v>
      </c>
      <c r="G359" t="s">
        <v>19</v>
      </c>
      <c r="H359" t="s">
        <v>125</v>
      </c>
      <c r="I359">
        <v>339</v>
      </c>
      <c r="J359" t="s">
        <v>192</v>
      </c>
      <c r="K359">
        <v>51481</v>
      </c>
      <c r="L359" t="s">
        <v>4</v>
      </c>
      <c r="M359" t="s">
        <v>192</v>
      </c>
      <c r="N359">
        <v>119237</v>
      </c>
      <c r="O359" t="s">
        <v>6</v>
      </c>
      <c r="P359" t="s">
        <v>192</v>
      </c>
      <c r="Q359" t="s">
        <v>193</v>
      </c>
      <c r="R359" t="s">
        <v>2</v>
      </c>
    </row>
    <row r="360" spans="1:18" x14ac:dyDescent="0.25">
      <c r="A360" t="s">
        <v>190</v>
      </c>
      <c r="B360" t="s">
        <v>191</v>
      </c>
      <c r="C360">
        <v>2000</v>
      </c>
      <c r="D360" t="s">
        <v>141</v>
      </c>
      <c r="E360" t="s">
        <v>119</v>
      </c>
      <c r="F360" t="s">
        <v>68</v>
      </c>
      <c r="G360" t="s">
        <v>19</v>
      </c>
      <c r="H360" t="s">
        <v>126</v>
      </c>
      <c r="I360">
        <v>114</v>
      </c>
      <c r="J360" t="s">
        <v>192</v>
      </c>
      <c r="K360">
        <v>12442</v>
      </c>
      <c r="L360" t="s">
        <v>4</v>
      </c>
      <c r="M360" t="s">
        <v>192</v>
      </c>
      <c r="N360">
        <v>36537</v>
      </c>
      <c r="O360" t="s">
        <v>6</v>
      </c>
      <c r="P360" t="s">
        <v>192</v>
      </c>
      <c r="Q360" t="s">
        <v>193</v>
      </c>
      <c r="R360" t="s">
        <v>2</v>
      </c>
    </row>
    <row r="361" spans="1:18" x14ac:dyDescent="0.25">
      <c r="A361" t="s">
        <v>190</v>
      </c>
      <c r="B361" t="s">
        <v>191</v>
      </c>
      <c r="C361">
        <v>2000</v>
      </c>
      <c r="D361" t="s">
        <v>141</v>
      </c>
      <c r="E361" t="s">
        <v>119</v>
      </c>
      <c r="F361" t="s">
        <v>68</v>
      </c>
      <c r="G361" t="s">
        <v>19</v>
      </c>
      <c r="H361" t="s">
        <v>128</v>
      </c>
      <c r="I361">
        <v>19</v>
      </c>
      <c r="J361" t="s">
        <v>192</v>
      </c>
      <c r="K361">
        <v>2627</v>
      </c>
      <c r="L361" t="s">
        <v>4</v>
      </c>
      <c r="M361" t="s">
        <v>192</v>
      </c>
      <c r="N361">
        <v>5054</v>
      </c>
      <c r="O361" t="s">
        <v>6</v>
      </c>
      <c r="P361" t="s">
        <v>192</v>
      </c>
      <c r="Q361" t="s">
        <v>193</v>
      </c>
      <c r="R361" t="s">
        <v>2</v>
      </c>
    </row>
    <row r="362" spans="1:18" x14ac:dyDescent="0.25">
      <c r="A362" t="s">
        <v>190</v>
      </c>
      <c r="B362" t="s">
        <v>191</v>
      </c>
      <c r="C362">
        <v>2000</v>
      </c>
      <c r="D362" t="s">
        <v>141</v>
      </c>
      <c r="E362" t="s">
        <v>119</v>
      </c>
      <c r="F362" t="s">
        <v>68</v>
      </c>
      <c r="G362" t="s">
        <v>19</v>
      </c>
      <c r="H362" t="s">
        <v>130</v>
      </c>
      <c r="I362">
        <v>169</v>
      </c>
      <c r="J362" t="s">
        <v>192</v>
      </c>
      <c r="K362">
        <v>28336</v>
      </c>
      <c r="L362" t="s">
        <v>4</v>
      </c>
      <c r="M362" t="s">
        <v>192</v>
      </c>
      <c r="N362">
        <v>53407</v>
      </c>
      <c r="O362" t="s">
        <v>6</v>
      </c>
      <c r="P362" t="s">
        <v>192</v>
      </c>
      <c r="Q362" t="s">
        <v>193</v>
      </c>
      <c r="R362" t="s">
        <v>2</v>
      </c>
    </row>
    <row r="363" spans="1:18" x14ac:dyDescent="0.25">
      <c r="A363" t="s">
        <v>190</v>
      </c>
      <c r="B363" t="s">
        <v>191</v>
      </c>
      <c r="C363">
        <v>2000</v>
      </c>
      <c r="D363" t="s">
        <v>141</v>
      </c>
      <c r="E363" t="s">
        <v>119</v>
      </c>
      <c r="F363" t="s">
        <v>68</v>
      </c>
      <c r="G363" t="s">
        <v>19</v>
      </c>
      <c r="H363" t="s">
        <v>134</v>
      </c>
      <c r="I363">
        <v>1</v>
      </c>
      <c r="J363" t="s">
        <v>192</v>
      </c>
      <c r="K363">
        <v>130</v>
      </c>
      <c r="L363" t="s">
        <v>4</v>
      </c>
      <c r="M363" t="s">
        <v>192</v>
      </c>
      <c r="N363">
        <v>368</v>
      </c>
      <c r="O363" t="s">
        <v>6</v>
      </c>
      <c r="P363" t="s">
        <v>192</v>
      </c>
      <c r="Q363" t="s">
        <v>193</v>
      </c>
      <c r="R363" t="s">
        <v>2</v>
      </c>
    </row>
    <row r="364" spans="1:18" x14ac:dyDescent="0.25">
      <c r="A364" t="s">
        <v>190</v>
      </c>
      <c r="B364" t="s">
        <v>191</v>
      </c>
      <c r="C364">
        <v>2000</v>
      </c>
      <c r="D364" t="s">
        <v>141</v>
      </c>
      <c r="E364" t="s">
        <v>119</v>
      </c>
      <c r="F364" t="s">
        <v>68</v>
      </c>
      <c r="G364" t="s">
        <v>20</v>
      </c>
      <c r="H364" t="s">
        <v>125</v>
      </c>
      <c r="I364">
        <v>184</v>
      </c>
      <c r="J364" t="s">
        <v>192</v>
      </c>
      <c r="K364">
        <v>51371</v>
      </c>
      <c r="L364" t="s">
        <v>4</v>
      </c>
      <c r="M364" t="s">
        <v>192</v>
      </c>
      <c r="N364">
        <v>95618</v>
      </c>
      <c r="O364" t="s">
        <v>6</v>
      </c>
      <c r="P364" t="s">
        <v>192</v>
      </c>
      <c r="Q364" t="s">
        <v>193</v>
      </c>
      <c r="R364" t="s">
        <v>2</v>
      </c>
    </row>
    <row r="365" spans="1:18" x14ac:dyDescent="0.25">
      <c r="A365" t="s">
        <v>190</v>
      </c>
      <c r="B365" t="s">
        <v>191</v>
      </c>
      <c r="C365">
        <v>2000</v>
      </c>
      <c r="D365" t="s">
        <v>141</v>
      </c>
      <c r="E365" t="s">
        <v>119</v>
      </c>
      <c r="F365" t="s">
        <v>68</v>
      </c>
      <c r="G365" t="s">
        <v>20</v>
      </c>
      <c r="H365" t="s">
        <v>126</v>
      </c>
      <c r="I365">
        <v>42</v>
      </c>
      <c r="J365" t="s">
        <v>192</v>
      </c>
      <c r="K365">
        <v>6776</v>
      </c>
      <c r="L365" t="s">
        <v>4</v>
      </c>
      <c r="M365" t="s">
        <v>192</v>
      </c>
      <c r="N365">
        <v>19376</v>
      </c>
      <c r="O365" t="s">
        <v>6</v>
      </c>
      <c r="P365" t="s">
        <v>192</v>
      </c>
      <c r="Q365" t="s">
        <v>193</v>
      </c>
      <c r="R365" t="s">
        <v>2</v>
      </c>
    </row>
    <row r="366" spans="1:18" x14ac:dyDescent="0.25">
      <c r="A366" t="s">
        <v>190</v>
      </c>
      <c r="B366" t="s">
        <v>191</v>
      </c>
      <c r="C366">
        <v>2000</v>
      </c>
      <c r="D366" t="s">
        <v>141</v>
      </c>
      <c r="E366" t="s">
        <v>119</v>
      </c>
      <c r="F366" t="s">
        <v>68</v>
      </c>
      <c r="G366" t="s">
        <v>20</v>
      </c>
      <c r="H366" t="s">
        <v>128</v>
      </c>
      <c r="I366">
        <v>1</v>
      </c>
      <c r="J366" t="s">
        <v>192</v>
      </c>
      <c r="K366">
        <v>337</v>
      </c>
      <c r="L366" t="s">
        <v>4</v>
      </c>
      <c r="M366" t="s">
        <v>192</v>
      </c>
      <c r="N366">
        <v>706</v>
      </c>
      <c r="O366" t="s">
        <v>6</v>
      </c>
      <c r="P366" t="s">
        <v>192</v>
      </c>
      <c r="Q366" t="s">
        <v>193</v>
      </c>
      <c r="R366" t="s">
        <v>2</v>
      </c>
    </row>
    <row r="367" spans="1:18" x14ac:dyDescent="0.25">
      <c r="A367" t="s">
        <v>190</v>
      </c>
      <c r="B367" t="s">
        <v>191</v>
      </c>
      <c r="C367">
        <v>2000</v>
      </c>
      <c r="D367" t="s">
        <v>141</v>
      </c>
      <c r="E367" t="s">
        <v>119</v>
      </c>
      <c r="F367" t="s">
        <v>68</v>
      </c>
      <c r="G367" t="s">
        <v>20</v>
      </c>
      <c r="H367" t="s">
        <v>130</v>
      </c>
      <c r="I367">
        <v>84</v>
      </c>
      <c r="J367" t="s">
        <v>192</v>
      </c>
      <c r="K367">
        <v>21394</v>
      </c>
      <c r="L367" t="s">
        <v>4</v>
      </c>
      <c r="M367" t="s">
        <v>192</v>
      </c>
      <c r="N367">
        <v>41159</v>
      </c>
      <c r="O367" t="s">
        <v>6</v>
      </c>
      <c r="P367" t="s">
        <v>192</v>
      </c>
      <c r="Q367" t="s">
        <v>193</v>
      </c>
      <c r="R367" t="s">
        <v>2</v>
      </c>
    </row>
    <row r="368" spans="1:18" x14ac:dyDescent="0.25">
      <c r="A368" t="s">
        <v>190</v>
      </c>
      <c r="B368" t="s">
        <v>191</v>
      </c>
      <c r="C368">
        <v>2000</v>
      </c>
      <c r="D368" t="s">
        <v>141</v>
      </c>
      <c r="E368" t="s">
        <v>119</v>
      </c>
      <c r="F368" t="s">
        <v>68</v>
      </c>
      <c r="G368" t="s">
        <v>21</v>
      </c>
      <c r="H368" t="s">
        <v>125</v>
      </c>
      <c r="I368">
        <v>123</v>
      </c>
      <c r="J368" t="s">
        <v>192</v>
      </c>
      <c r="K368">
        <v>45738</v>
      </c>
      <c r="L368" t="s">
        <v>4</v>
      </c>
      <c r="M368" t="s">
        <v>192</v>
      </c>
      <c r="N368">
        <v>88016</v>
      </c>
      <c r="O368" t="s">
        <v>6</v>
      </c>
      <c r="P368" t="s">
        <v>192</v>
      </c>
      <c r="Q368" t="s">
        <v>193</v>
      </c>
      <c r="R368" t="s">
        <v>2</v>
      </c>
    </row>
    <row r="369" spans="1:18" x14ac:dyDescent="0.25">
      <c r="A369" t="s">
        <v>190</v>
      </c>
      <c r="B369" t="s">
        <v>191</v>
      </c>
      <c r="C369">
        <v>2000</v>
      </c>
      <c r="D369" t="s">
        <v>141</v>
      </c>
      <c r="E369" t="s">
        <v>119</v>
      </c>
      <c r="F369" t="s">
        <v>68</v>
      </c>
      <c r="G369" t="s">
        <v>21</v>
      </c>
      <c r="H369" t="s">
        <v>126</v>
      </c>
      <c r="I369">
        <v>10</v>
      </c>
      <c r="J369" t="s">
        <v>192</v>
      </c>
      <c r="K369">
        <v>2212</v>
      </c>
      <c r="L369" t="s">
        <v>4</v>
      </c>
      <c r="M369" t="s">
        <v>192</v>
      </c>
      <c r="N369">
        <v>5617</v>
      </c>
      <c r="O369" t="s">
        <v>6</v>
      </c>
      <c r="P369" t="s">
        <v>192</v>
      </c>
      <c r="Q369" t="s">
        <v>193</v>
      </c>
      <c r="R369" t="s">
        <v>2</v>
      </c>
    </row>
    <row r="370" spans="1:18" x14ac:dyDescent="0.25">
      <c r="A370" t="s">
        <v>190</v>
      </c>
      <c r="B370" t="s">
        <v>191</v>
      </c>
      <c r="C370">
        <v>2000</v>
      </c>
      <c r="D370" t="s">
        <v>141</v>
      </c>
      <c r="E370" t="s">
        <v>119</v>
      </c>
      <c r="F370" t="s">
        <v>68</v>
      </c>
      <c r="G370" t="s">
        <v>21</v>
      </c>
      <c r="H370" t="s">
        <v>128</v>
      </c>
      <c r="I370">
        <v>2</v>
      </c>
      <c r="J370" t="s">
        <v>192</v>
      </c>
      <c r="K370">
        <v>1136</v>
      </c>
      <c r="L370" t="s">
        <v>4</v>
      </c>
      <c r="M370" t="s">
        <v>192</v>
      </c>
      <c r="N370">
        <v>1531</v>
      </c>
      <c r="O370" t="s">
        <v>6</v>
      </c>
      <c r="P370" t="s">
        <v>192</v>
      </c>
      <c r="Q370" t="s">
        <v>193</v>
      </c>
      <c r="R370" t="s">
        <v>2</v>
      </c>
    </row>
    <row r="371" spans="1:18" x14ac:dyDescent="0.25">
      <c r="A371" t="s">
        <v>190</v>
      </c>
      <c r="B371" t="s">
        <v>191</v>
      </c>
      <c r="C371">
        <v>2000</v>
      </c>
      <c r="D371" t="s">
        <v>141</v>
      </c>
      <c r="E371" t="s">
        <v>119</v>
      </c>
      <c r="F371" t="s">
        <v>68</v>
      </c>
      <c r="G371" t="s">
        <v>21</v>
      </c>
      <c r="H371" t="s">
        <v>130</v>
      </c>
      <c r="I371">
        <v>33</v>
      </c>
      <c r="J371" t="s">
        <v>192</v>
      </c>
      <c r="K371">
        <v>12702</v>
      </c>
      <c r="L371" t="s">
        <v>4</v>
      </c>
      <c r="M371" t="s">
        <v>192</v>
      </c>
      <c r="N371">
        <v>18954</v>
      </c>
      <c r="O371" t="s">
        <v>6</v>
      </c>
      <c r="P371" t="s">
        <v>192</v>
      </c>
      <c r="Q371" t="s">
        <v>193</v>
      </c>
      <c r="R371" t="s">
        <v>2</v>
      </c>
    </row>
    <row r="372" spans="1:18" x14ac:dyDescent="0.25">
      <c r="A372" t="s">
        <v>190</v>
      </c>
      <c r="B372" t="s">
        <v>191</v>
      </c>
      <c r="C372">
        <v>2000</v>
      </c>
      <c r="D372" t="s">
        <v>141</v>
      </c>
      <c r="E372" t="s">
        <v>119</v>
      </c>
      <c r="F372" t="s">
        <v>68</v>
      </c>
      <c r="G372" t="s">
        <v>27</v>
      </c>
      <c r="H372" t="s">
        <v>125</v>
      </c>
      <c r="I372">
        <v>51</v>
      </c>
      <c r="J372" t="s">
        <v>192</v>
      </c>
      <c r="K372">
        <v>44194</v>
      </c>
      <c r="L372" t="s">
        <v>4</v>
      </c>
      <c r="M372" t="s">
        <v>192</v>
      </c>
      <c r="N372">
        <v>60873</v>
      </c>
      <c r="O372" t="s">
        <v>6</v>
      </c>
      <c r="P372" t="s">
        <v>192</v>
      </c>
      <c r="Q372" t="s">
        <v>193</v>
      </c>
      <c r="R372" t="s">
        <v>2</v>
      </c>
    </row>
    <row r="373" spans="1:18" x14ac:dyDescent="0.25">
      <c r="A373" t="s">
        <v>190</v>
      </c>
      <c r="B373" t="s">
        <v>191</v>
      </c>
      <c r="C373">
        <v>2000</v>
      </c>
      <c r="D373" t="s">
        <v>141</v>
      </c>
      <c r="E373" t="s">
        <v>119</v>
      </c>
      <c r="F373" t="s">
        <v>68</v>
      </c>
      <c r="G373" t="s">
        <v>27</v>
      </c>
      <c r="H373" t="s">
        <v>126</v>
      </c>
      <c r="I373">
        <v>11</v>
      </c>
      <c r="J373" t="s">
        <v>192</v>
      </c>
      <c r="K373">
        <v>10299</v>
      </c>
      <c r="L373" t="s">
        <v>4</v>
      </c>
      <c r="M373" t="s">
        <v>192</v>
      </c>
      <c r="N373">
        <v>16188</v>
      </c>
      <c r="O373" t="s">
        <v>6</v>
      </c>
      <c r="P373" t="s">
        <v>192</v>
      </c>
      <c r="Q373" t="s">
        <v>193</v>
      </c>
      <c r="R373" t="s">
        <v>2</v>
      </c>
    </row>
    <row r="374" spans="1:18" x14ac:dyDescent="0.25">
      <c r="A374" t="s">
        <v>190</v>
      </c>
      <c r="B374" t="s">
        <v>191</v>
      </c>
      <c r="C374">
        <v>2000</v>
      </c>
      <c r="D374" t="s">
        <v>141</v>
      </c>
      <c r="E374" t="s">
        <v>119</v>
      </c>
      <c r="F374" t="s">
        <v>68</v>
      </c>
      <c r="G374" t="s">
        <v>27</v>
      </c>
      <c r="H374" t="s">
        <v>128</v>
      </c>
      <c r="I374">
        <v>2</v>
      </c>
      <c r="J374" t="s">
        <v>192</v>
      </c>
      <c r="K374">
        <v>1930</v>
      </c>
      <c r="L374" t="s">
        <v>4</v>
      </c>
      <c r="M374" t="s">
        <v>192</v>
      </c>
      <c r="N374">
        <v>3635</v>
      </c>
      <c r="O374" t="s">
        <v>6</v>
      </c>
      <c r="P374" t="s">
        <v>192</v>
      </c>
      <c r="Q374" t="s">
        <v>193</v>
      </c>
      <c r="R374" t="s">
        <v>2</v>
      </c>
    </row>
    <row r="375" spans="1:18" x14ac:dyDescent="0.25">
      <c r="A375" t="s">
        <v>190</v>
      </c>
      <c r="B375" t="s">
        <v>191</v>
      </c>
      <c r="C375">
        <v>2000</v>
      </c>
      <c r="D375" t="s">
        <v>141</v>
      </c>
      <c r="E375" t="s">
        <v>119</v>
      </c>
      <c r="F375" t="s">
        <v>68</v>
      </c>
      <c r="G375" t="s">
        <v>27</v>
      </c>
      <c r="H375" t="s">
        <v>130</v>
      </c>
      <c r="I375">
        <v>3</v>
      </c>
      <c r="J375" t="s">
        <v>192</v>
      </c>
      <c r="K375">
        <v>2137</v>
      </c>
      <c r="L375" t="s">
        <v>4</v>
      </c>
      <c r="M375" t="s">
        <v>192</v>
      </c>
      <c r="N375">
        <v>2796</v>
      </c>
      <c r="O375" t="s">
        <v>6</v>
      </c>
      <c r="P375" t="s">
        <v>192</v>
      </c>
      <c r="Q375" t="s">
        <v>193</v>
      </c>
      <c r="R375" t="s">
        <v>2</v>
      </c>
    </row>
    <row r="376" spans="1:18" x14ac:dyDescent="0.25">
      <c r="A376" t="s">
        <v>190</v>
      </c>
      <c r="B376" t="s">
        <v>191</v>
      </c>
      <c r="C376">
        <v>2000</v>
      </c>
      <c r="D376" t="s">
        <v>141</v>
      </c>
      <c r="E376" t="s">
        <v>119</v>
      </c>
      <c r="F376" t="s">
        <v>68</v>
      </c>
      <c r="G376" t="s">
        <v>26</v>
      </c>
      <c r="H376" t="s">
        <v>125</v>
      </c>
      <c r="I376">
        <v>14</v>
      </c>
      <c r="J376" t="s">
        <v>192</v>
      </c>
      <c r="K376">
        <v>19513</v>
      </c>
      <c r="L376" t="s">
        <v>4</v>
      </c>
      <c r="M376" t="s">
        <v>192</v>
      </c>
      <c r="N376">
        <v>19414</v>
      </c>
      <c r="O376" t="s">
        <v>6</v>
      </c>
      <c r="P376" t="s">
        <v>192</v>
      </c>
      <c r="Q376" t="s">
        <v>193</v>
      </c>
      <c r="R376" t="s">
        <v>2</v>
      </c>
    </row>
    <row r="377" spans="1:18" x14ac:dyDescent="0.25">
      <c r="A377" t="s">
        <v>190</v>
      </c>
      <c r="B377" t="s">
        <v>191</v>
      </c>
      <c r="C377">
        <v>2000</v>
      </c>
      <c r="D377" t="s">
        <v>141</v>
      </c>
      <c r="E377" t="s">
        <v>119</v>
      </c>
      <c r="F377" t="s">
        <v>68</v>
      </c>
      <c r="G377" t="s">
        <v>26</v>
      </c>
      <c r="H377" t="s">
        <v>126</v>
      </c>
      <c r="I377">
        <v>9</v>
      </c>
      <c r="J377" t="s">
        <v>192</v>
      </c>
      <c r="K377">
        <v>15160</v>
      </c>
      <c r="L377" t="s">
        <v>4</v>
      </c>
      <c r="M377" t="s">
        <v>192</v>
      </c>
      <c r="N377">
        <v>25045</v>
      </c>
      <c r="O377" t="s">
        <v>6</v>
      </c>
      <c r="P377" t="s">
        <v>192</v>
      </c>
      <c r="Q377" t="s">
        <v>193</v>
      </c>
      <c r="R377" t="s">
        <v>2</v>
      </c>
    </row>
    <row r="378" spans="1:18" x14ac:dyDescent="0.25">
      <c r="A378" t="s">
        <v>190</v>
      </c>
      <c r="B378" t="s">
        <v>191</v>
      </c>
      <c r="C378">
        <v>2000</v>
      </c>
      <c r="D378" t="s">
        <v>141</v>
      </c>
      <c r="E378" t="s">
        <v>119</v>
      </c>
      <c r="F378" t="s">
        <v>68</v>
      </c>
      <c r="G378" t="s">
        <v>26</v>
      </c>
      <c r="H378" t="s">
        <v>128</v>
      </c>
      <c r="I378">
        <v>1</v>
      </c>
      <c r="J378" t="s">
        <v>192</v>
      </c>
      <c r="K378">
        <v>1365</v>
      </c>
      <c r="L378" t="s">
        <v>4</v>
      </c>
      <c r="M378" t="s">
        <v>192</v>
      </c>
      <c r="N378">
        <v>2943</v>
      </c>
      <c r="O378" t="s">
        <v>6</v>
      </c>
      <c r="P378" t="s">
        <v>192</v>
      </c>
      <c r="Q378" t="s">
        <v>193</v>
      </c>
      <c r="R378" t="s">
        <v>2</v>
      </c>
    </row>
    <row r="379" spans="1:18" x14ac:dyDescent="0.25">
      <c r="A379" t="s">
        <v>190</v>
      </c>
      <c r="B379" t="s">
        <v>191</v>
      </c>
      <c r="C379">
        <v>2000</v>
      </c>
      <c r="D379" t="s">
        <v>141</v>
      </c>
      <c r="E379" t="s">
        <v>119</v>
      </c>
      <c r="F379" t="s">
        <v>68</v>
      </c>
      <c r="G379" t="s">
        <v>123</v>
      </c>
      <c r="H379" t="s">
        <v>125</v>
      </c>
      <c r="I379">
        <v>2</v>
      </c>
      <c r="J379" t="s">
        <v>192</v>
      </c>
      <c r="K379">
        <v>3775</v>
      </c>
      <c r="L379" t="s">
        <v>4</v>
      </c>
      <c r="M379" t="s">
        <v>192</v>
      </c>
      <c r="N379">
        <v>3673</v>
      </c>
      <c r="O379" t="s">
        <v>6</v>
      </c>
      <c r="P379" t="s">
        <v>192</v>
      </c>
      <c r="Q379" t="s">
        <v>193</v>
      </c>
      <c r="R379" t="s">
        <v>2</v>
      </c>
    </row>
    <row r="380" spans="1:18" x14ac:dyDescent="0.25">
      <c r="A380" t="s">
        <v>190</v>
      </c>
      <c r="B380" t="s">
        <v>191</v>
      </c>
      <c r="C380">
        <v>2000</v>
      </c>
      <c r="D380" t="s">
        <v>141</v>
      </c>
      <c r="E380" t="s">
        <v>119</v>
      </c>
      <c r="F380" t="s">
        <v>68</v>
      </c>
      <c r="G380" t="s">
        <v>123</v>
      </c>
      <c r="H380" t="s">
        <v>126</v>
      </c>
      <c r="I380">
        <v>4</v>
      </c>
      <c r="J380" t="s">
        <v>192</v>
      </c>
      <c r="K380">
        <v>15389</v>
      </c>
      <c r="L380" t="s">
        <v>4</v>
      </c>
      <c r="M380" t="s">
        <v>192</v>
      </c>
      <c r="N380">
        <v>19838</v>
      </c>
      <c r="O380" t="s">
        <v>6</v>
      </c>
      <c r="P380" t="s">
        <v>192</v>
      </c>
      <c r="Q380" t="s">
        <v>193</v>
      </c>
      <c r="R380" t="s">
        <v>2</v>
      </c>
    </row>
    <row r="381" spans="1:18" x14ac:dyDescent="0.25">
      <c r="A381" t="s">
        <v>190</v>
      </c>
      <c r="B381" t="s">
        <v>191</v>
      </c>
      <c r="C381">
        <v>2000</v>
      </c>
      <c r="D381" t="s">
        <v>141</v>
      </c>
      <c r="E381" t="s">
        <v>119</v>
      </c>
      <c r="F381" t="s">
        <v>68</v>
      </c>
      <c r="G381" t="s">
        <v>123</v>
      </c>
      <c r="H381" t="s">
        <v>126</v>
      </c>
      <c r="I381">
        <v>16</v>
      </c>
      <c r="J381" t="s">
        <v>192</v>
      </c>
      <c r="K381">
        <v>36012</v>
      </c>
      <c r="L381" t="s">
        <v>4</v>
      </c>
      <c r="M381" t="s">
        <v>192</v>
      </c>
      <c r="N381">
        <v>52767</v>
      </c>
      <c r="O381" t="s">
        <v>6</v>
      </c>
      <c r="P381" t="s">
        <v>192</v>
      </c>
      <c r="Q381" t="s">
        <v>193</v>
      </c>
      <c r="R381" t="s">
        <v>2</v>
      </c>
    </row>
    <row r="382" spans="1:18" x14ac:dyDescent="0.25">
      <c r="A382" t="s">
        <v>190</v>
      </c>
      <c r="B382" t="s">
        <v>191</v>
      </c>
      <c r="C382">
        <v>2001</v>
      </c>
      <c r="D382" t="s">
        <v>141</v>
      </c>
      <c r="E382" t="s">
        <v>119</v>
      </c>
      <c r="F382" t="s">
        <v>67</v>
      </c>
      <c r="G382" t="s">
        <v>124</v>
      </c>
      <c r="H382" t="s">
        <v>128</v>
      </c>
      <c r="I382">
        <v>2325</v>
      </c>
      <c r="J382" t="s">
        <v>192</v>
      </c>
      <c r="K382">
        <v>1327</v>
      </c>
      <c r="L382" t="s">
        <v>2</v>
      </c>
      <c r="M382" t="s">
        <v>192</v>
      </c>
      <c r="O382" t="s">
        <v>2</v>
      </c>
      <c r="P382" t="s">
        <v>2</v>
      </c>
      <c r="Q382" t="s">
        <v>193</v>
      </c>
      <c r="R382" t="s">
        <v>2</v>
      </c>
    </row>
    <row r="383" spans="1:18" x14ac:dyDescent="0.25">
      <c r="A383" t="s">
        <v>190</v>
      </c>
      <c r="B383" t="s">
        <v>191</v>
      </c>
      <c r="C383">
        <v>2001</v>
      </c>
      <c r="D383" t="s">
        <v>141</v>
      </c>
      <c r="E383" t="s">
        <v>119</v>
      </c>
      <c r="F383" t="s">
        <v>67</v>
      </c>
      <c r="G383" t="s">
        <v>124</v>
      </c>
      <c r="H383" t="s">
        <v>129</v>
      </c>
      <c r="I383">
        <v>3</v>
      </c>
      <c r="J383" t="s">
        <v>192</v>
      </c>
      <c r="K383">
        <v>2</v>
      </c>
      <c r="L383" t="s">
        <v>2</v>
      </c>
      <c r="M383" t="s">
        <v>192</v>
      </c>
      <c r="O383" t="s">
        <v>2</v>
      </c>
      <c r="P383" t="s">
        <v>2</v>
      </c>
      <c r="Q383" t="s">
        <v>193</v>
      </c>
      <c r="R383" t="s">
        <v>2</v>
      </c>
    </row>
    <row r="384" spans="1:18" x14ac:dyDescent="0.25">
      <c r="A384" t="s">
        <v>190</v>
      </c>
      <c r="B384" t="s">
        <v>191</v>
      </c>
      <c r="C384">
        <v>2001</v>
      </c>
      <c r="D384" t="s">
        <v>141</v>
      </c>
      <c r="E384" t="s">
        <v>119</v>
      </c>
      <c r="F384" t="s">
        <v>67</v>
      </c>
      <c r="G384" t="s">
        <v>124</v>
      </c>
      <c r="H384" t="s">
        <v>130</v>
      </c>
      <c r="I384">
        <v>71</v>
      </c>
      <c r="J384" t="s">
        <v>192</v>
      </c>
      <c r="K384">
        <v>38</v>
      </c>
      <c r="L384" t="s">
        <v>2</v>
      </c>
      <c r="M384" t="s">
        <v>192</v>
      </c>
      <c r="O384" t="s">
        <v>2</v>
      </c>
      <c r="P384" t="s">
        <v>2</v>
      </c>
      <c r="Q384" t="s">
        <v>193</v>
      </c>
      <c r="R384" t="s">
        <v>2</v>
      </c>
    </row>
    <row r="385" spans="1:18" x14ac:dyDescent="0.25">
      <c r="A385" t="s">
        <v>190</v>
      </c>
      <c r="B385" t="s">
        <v>191</v>
      </c>
      <c r="C385">
        <v>2001</v>
      </c>
      <c r="D385" t="s">
        <v>141</v>
      </c>
      <c r="E385" t="s">
        <v>119</v>
      </c>
      <c r="F385" t="s">
        <v>67</v>
      </c>
      <c r="G385" t="s">
        <v>124</v>
      </c>
      <c r="H385" t="s">
        <v>194</v>
      </c>
      <c r="I385">
        <v>37</v>
      </c>
      <c r="J385" t="s">
        <v>192</v>
      </c>
      <c r="K385">
        <v>19</v>
      </c>
      <c r="L385" t="s">
        <v>2</v>
      </c>
      <c r="M385" t="s">
        <v>192</v>
      </c>
      <c r="O385" t="s">
        <v>2</v>
      </c>
      <c r="P385" t="s">
        <v>2</v>
      </c>
      <c r="Q385" t="s">
        <v>193</v>
      </c>
      <c r="R385" t="s">
        <v>2</v>
      </c>
    </row>
    <row r="386" spans="1:18" x14ac:dyDescent="0.25">
      <c r="A386" t="s">
        <v>190</v>
      </c>
      <c r="B386" t="s">
        <v>191</v>
      </c>
      <c r="C386">
        <v>2001</v>
      </c>
      <c r="D386" t="s">
        <v>141</v>
      </c>
      <c r="E386" t="s">
        <v>119</v>
      </c>
      <c r="F386" t="s">
        <v>67</v>
      </c>
      <c r="G386" t="s">
        <v>124</v>
      </c>
      <c r="H386" t="s">
        <v>195</v>
      </c>
      <c r="I386">
        <v>6</v>
      </c>
      <c r="J386" t="s">
        <v>192</v>
      </c>
      <c r="K386">
        <v>4</v>
      </c>
      <c r="L386" t="s">
        <v>2</v>
      </c>
      <c r="M386" t="s">
        <v>192</v>
      </c>
      <c r="O386" t="s">
        <v>2</v>
      </c>
      <c r="P386" t="s">
        <v>2</v>
      </c>
      <c r="Q386" t="s">
        <v>193</v>
      </c>
      <c r="R386" t="s">
        <v>2</v>
      </c>
    </row>
    <row r="387" spans="1:18" x14ac:dyDescent="0.25">
      <c r="A387" t="s">
        <v>190</v>
      </c>
      <c r="B387" t="s">
        <v>191</v>
      </c>
      <c r="C387">
        <v>2001</v>
      </c>
      <c r="D387" t="s">
        <v>141</v>
      </c>
      <c r="E387" t="s">
        <v>119</v>
      </c>
      <c r="F387" t="s">
        <v>68</v>
      </c>
      <c r="G387" t="s">
        <v>124</v>
      </c>
      <c r="H387" t="s">
        <v>125</v>
      </c>
      <c r="I387">
        <v>1</v>
      </c>
      <c r="J387" t="s">
        <v>192</v>
      </c>
      <c r="K387">
        <v>1</v>
      </c>
      <c r="L387" t="s">
        <v>2</v>
      </c>
      <c r="M387" t="s">
        <v>192</v>
      </c>
      <c r="O387" t="s">
        <v>2</v>
      </c>
      <c r="P387" t="s">
        <v>2</v>
      </c>
      <c r="Q387" t="s">
        <v>193</v>
      </c>
      <c r="R387" t="s">
        <v>2</v>
      </c>
    </row>
    <row r="388" spans="1:18" x14ac:dyDescent="0.25">
      <c r="A388" t="s">
        <v>190</v>
      </c>
      <c r="B388" t="s">
        <v>191</v>
      </c>
      <c r="C388">
        <v>2001</v>
      </c>
      <c r="D388" t="s">
        <v>141</v>
      </c>
      <c r="E388" t="s">
        <v>119</v>
      </c>
      <c r="F388" t="s">
        <v>68</v>
      </c>
      <c r="G388" t="s">
        <v>124</v>
      </c>
      <c r="H388" t="s">
        <v>125</v>
      </c>
      <c r="I388">
        <v>80</v>
      </c>
      <c r="J388" t="s">
        <v>192</v>
      </c>
      <c r="K388">
        <v>745</v>
      </c>
      <c r="L388" t="s">
        <v>4</v>
      </c>
      <c r="M388" t="s">
        <v>192</v>
      </c>
      <c r="N388">
        <v>4603</v>
      </c>
      <c r="O388" t="s">
        <v>6</v>
      </c>
      <c r="P388" t="s">
        <v>192</v>
      </c>
      <c r="Q388" t="s">
        <v>193</v>
      </c>
      <c r="R388" t="s">
        <v>2</v>
      </c>
    </row>
    <row r="389" spans="1:18" x14ac:dyDescent="0.25">
      <c r="A389" t="s">
        <v>190</v>
      </c>
      <c r="B389" t="s">
        <v>191</v>
      </c>
      <c r="C389">
        <v>2001</v>
      </c>
      <c r="D389" t="s">
        <v>141</v>
      </c>
      <c r="E389" t="s">
        <v>119</v>
      </c>
      <c r="F389" t="s">
        <v>68</v>
      </c>
      <c r="G389" t="s">
        <v>124</v>
      </c>
      <c r="H389" t="s">
        <v>126</v>
      </c>
      <c r="I389">
        <v>1</v>
      </c>
      <c r="J389" t="s">
        <v>192</v>
      </c>
      <c r="K389">
        <v>1</v>
      </c>
      <c r="L389" t="s">
        <v>2</v>
      </c>
      <c r="M389" t="s">
        <v>192</v>
      </c>
      <c r="N389">
        <v>7</v>
      </c>
      <c r="O389" t="s">
        <v>6</v>
      </c>
      <c r="P389" t="s">
        <v>192</v>
      </c>
      <c r="Q389" t="s">
        <v>193</v>
      </c>
      <c r="R389" t="s">
        <v>2</v>
      </c>
    </row>
    <row r="390" spans="1:18" x14ac:dyDescent="0.25">
      <c r="A390" t="s">
        <v>190</v>
      </c>
      <c r="B390" t="s">
        <v>191</v>
      </c>
      <c r="C390">
        <v>2001</v>
      </c>
      <c r="D390" t="s">
        <v>141</v>
      </c>
      <c r="E390" t="s">
        <v>119</v>
      </c>
      <c r="F390" t="s">
        <v>68</v>
      </c>
      <c r="G390" t="s">
        <v>124</v>
      </c>
      <c r="H390" t="s">
        <v>126</v>
      </c>
      <c r="I390">
        <v>139</v>
      </c>
      <c r="J390" t="s">
        <v>192</v>
      </c>
      <c r="K390">
        <v>988</v>
      </c>
      <c r="L390" t="s">
        <v>4</v>
      </c>
      <c r="M390" t="s">
        <v>192</v>
      </c>
      <c r="N390">
        <v>8227</v>
      </c>
      <c r="O390" t="s">
        <v>6</v>
      </c>
      <c r="P390" t="s">
        <v>192</v>
      </c>
      <c r="Q390" t="s">
        <v>193</v>
      </c>
      <c r="R390" t="s">
        <v>2</v>
      </c>
    </row>
    <row r="391" spans="1:18" x14ac:dyDescent="0.25">
      <c r="A391" t="s">
        <v>190</v>
      </c>
      <c r="B391" t="s">
        <v>191</v>
      </c>
      <c r="C391">
        <v>2001</v>
      </c>
      <c r="D391" t="s">
        <v>141</v>
      </c>
      <c r="E391" t="s">
        <v>119</v>
      </c>
      <c r="F391" t="s">
        <v>68</v>
      </c>
      <c r="G391" t="s">
        <v>124</v>
      </c>
      <c r="H391" t="s">
        <v>128</v>
      </c>
      <c r="I391">
        <v>149</v>
      </c>
      <c r="J391" t="s">
        <v>192</v>
      </c>
      <c r="K391">
        <v>217</v>
      </c>
      <c r="L391" t="s">
        <v>2</v>
      </c>
      <c r="M391" t="s">
        <v>192</v>
      </c>
      <c r="O391" t="s">
        <v>2</v>
      </c>
      <c r="P391" t="s">
        <v>2</v>
      </c>
      <c r="Q391" t="s">
        <v>193</v>
      </c>
      <c r="R391" t="s">
        <v>2</v>
      </c>
    </row>
    <row r="392" spans="1:18" x14ac:dyDescent="0.25">
      <c r="A392" t="s">
        <v>190</v>
      </c>
      <c r="B392" t="s">
        <v>191</v>
      </c>
      <c r="C392">
        <v>2001</v>
      </c>
      <c r="D392" t="s">
        <v>141</v>
      </c>
      <c r="E392" t="s">
        <v>119</v>
      </c>
      <c r="F392" t="s">
        <v>68</v>
      </c>
      <c r="G392" t="s">
        <v>124</v>
      </c>
      <c r="H392" t="s">
        <v>128</v>
      </c>
      <c r="I392">
        <v>3397</v>
      </c>
      <c r="J392" t="s">
        <v>192</v>
      </c>
      <c r="K392">
        <v>2315</v>
      </c>
      <c r="L392" t="s">
        <v>2</v>
      </c>
      <c r="M392" t="s">
        <v>192</v>
      </c>
      <c r="N392">
        <v>31621</v>
      </c>
      <c r="O392" t="s">
        <v>6</v>
      </c>
      <c r="P392" t="s">
        <v>192</v>
      </c>
      <c r="Q392" t="s">
        <v>193</v>
      </c>
      <c r="R392" t="s">
        <v>2</v>
      </c>
    </row>
    <row r="393" spans="1:18" x14ac:dyDescent="0.25">
      <c r="A393" t="s">
        <v>190</v>
      </c>
      <c r="B393" t="s">
        <v>191</v>
      </c>
      <c r="C393">
        <v>2001</v>
      </c>
      <c r="D393" t="s">
        <v>141</v>
      </c>
      <c r="E393" t="s">
        <v>119</v>
      </c>
      <c r="F393" t="s">
        <v>68</v>
      </c>
      <c r="G393" t="s">
        <v>124</v>
      </c>
      <c r="H393" t="s">
        <v>128</v>
      </c>
      <c r="I393">
        <v>3873</v>
      </c>
      <c r="J393" t="s">
        <v>192</v>
      </c>
      <c r="K393">
        <v>12994</v>
      </c>
      <c r="L393" t="s">
        <v>4</v>
      </c>
      <c r="M393" t="s">
        <v>192</v>
      </c>
      <c r="N393">
        <v>117772</v>
      </c>
      <c r="O393" t="s">
        <v>6</v>
      </c>
      <c r="P393" t="s">
        <v>192</v>
      </c>
      <c r="Q393" t="s">
        <v>193</v>
      </c>
      <c r="R393" t="s">
        <v>2</v>
      </c>
    </row>
    <row r="394" spans="1:18" x14ac:dyDescent="0.25">
      <c r="A394" t="s">
        <v>190</v>
      </c>
      <c r="B394" t="s">
        <v>191</v>
      </c>
      <c r="C394">
        <v>2001</v>
      </c>
      <c r="D394" t="s">
        <v>141</v>
      </c>
      <c r="E394" t="s">
        <v>119</v>
      </c>
      <c r="F394" t="s">
        <v>68</v>
      </c>
      <c r="G394" t="s">
        <v>124</v>
      </c>
      <c r="H394" t="s">
        <v>129</v>
      </c>
      <c r="I394">
        <v>6</v>
      </c>
      <c r="J394" t="s">
        <v>192</v>
      </c>
      <c r="K394">
        <v>4</v>
      </c>
      <c r="L394" t="s">
        <v>2</v>
      </c>
      <c r="M394" t="s">
        <v>192</v>
      </c>
      <c r="N394">
        <v>49</v>
      </c>
      <c r="O394" t="s">
        <v>6</v>
      </c>
      <c r="P394" t="s">
        <v>192</v>
      </c>
      <c r="Q394" t="s">
        <v>193</v>
      </c>
      <c r="R394" t="s">
        <v>2</v>
      </c>
    </row>
    <row r="395" spans="1:18" x14ac:dyDescent="0.25">
      <c r="A395" t="s">
        <v>190</v>
      </c>
      <c r="B395" t="s">
        <v>191</v>
      </c>
      <c r="C395">
        <v>2001</v>
      </c>
      <c r="D395" t="s">
        <v>141</v>
      </c>
      <c r="E395" t="s">
        <v>119</v>
      </c>
      <c r="F395" t="s">
        <v>68</v>
      </c>
      <c r="G395" t="s">
        <v>124</v>
      </c>
      <c r="H395" t="s">
        <v>129</v>
      </c>
      <c r="I395">
        <v>8</v>
      </c>
      <c r="J395" t="s">
        <v>192</v>
      </c>
      <c r="K395">
        <v>14</v>
      </c>
      <c r="L395" t="s">
        <v>4</v>
      </c>
      <c r="M395" t="s">
        <v>192</v>
      </c>
      <c r="N395">
        <v>158</v>
      </c>
      <c r="O395" t="s">
        <v>6</v>
      </c>
      <c r="P395" t="s">
        <v>192</v>
      </c>
      <c r="Q395" t="s">
        <v>193</v>
      </c>
      <c r="R395" t="s">
        <v>2</v>
      </c>
    </row>
    <row r="396" spans="1:18" x14ac:dyDescent="0.25">
      <c r="A396" t="s">
        <v>190</v>
      </c>
      <c r="B396" t="s">
        <v>191</v>
      </c>
      <c r="C396">
        <v>2001</v>
      </c>
      <c r="D396" t="s">
        <v>141</v>
      </c>
      <c r="E396" t="s">
        <v>119</v>
      </c>
      <c r="F396" t="s">
        <v>68</v>
      </c>
      <c r="G396" t="s">
        <v>124</v>
      </c>
      <c r="H396" t="s">
        <v>130</v>
      </c>
      <c r="I396">
        <v>31</v>
      </c>
      <c r="J396" t="s">
        <v>192</v>
      </c>
      <c r="K396">
        <v>52</v>
      </c>
      <c r="L396" t="s">
        <v>2</v>
      </c>
      <c r="M396" t="s">
        <v>192</v>
      </c>
      <c r="O396" t="s">
        <v>2</v>
      </c>
      <c r="P396" t="s">
        <v>2</v>
      </c>
      <c r="Q396" t="s">
        <v>193</v>
      </c>
      <c r="R396" t="s">
        <v>2</v>
      </c>
    </row>
    <row r="397" spans="1:18" x14ac:dyDescent="0.25">
      <c r="A397" t="s">
        <v>190</v>
      </c>
      <c r="B397" t="s">
        <v>191</v>
      </c>
      <c r="C397">
        <v>2001</v>
      </c>
      <c r="D397" t="s">
        <v>141</v>
      </c>
      <c r="E397" t="s">
        <v>119</v>
      </c>
      <c r="F397" t="s">
        <v>68</v>
      </c>
      <c r="G397" t="s">
        <v>124</v>
      </c>
      <c r="H397" t="s">
        <v>130</v>
      </c>
      <c r="I397">
        <v>325</v>
      </c>
      <c r="J397" t="s">
        <v>192</v>
      </c>
      <c r="K397">
        <v>236</v>
      </c>
      <c r="L397" t="s">
        <v>2</v>
      </c>
      <c r="M397" t="s">
        <v>192</v>
      </c>
      <c r="N397">
        <v>1834</v>
      </c>
      <c r="O397" t="s">
        <v>6</v>
      </c>
      <c r="P397" t="s">
        <v>192</v>
      </c>
      <c r="Q397" t="s">
        <v>193</v>
      </c>
      <c r="R397" t="s">
        <v>2</v>
      </c>
    </row>
    <row r="398" spans="1:18" x14ac:dyDescent="0.25">
      <c r="A398" t="s">
        <v>190</v>
      </c>
      <c r="B398" t="s">
        <v>191</v>
      </c>
      <c r="C398">
        <v>2001</v>
      </c>
      <c r="D398" t="s">
        <v>141</v>
      </c>
      <c r="E398" t="s">
        <v>119</v>
      </c>
      <c r="F398" t="s">
        <v>68</v>
      </c>
      <c r="G398" t="s">
        <v>124</v>
      </c>
      <c r="H398" t="s">
        <v>130</v>
      </c>
      <c r="I398">
        <v>840</v>
      </c>
      <c r="J398" t="s">
        <v>192</v>
      </c>
      <c r="K398">
        <v>2582</v>
      </c>
      <c r="L398" t="s">
        <v>4</v>
      </c>
      <c r="M398" t="s">
        <v>192</v>
      </c>
      <c r="N398">
        <v>21697</v>
      </c>
      <c r="O398" t="s">
        <v>6</v>
      </c>
      <c r="P398" t="s">
        <v>192</v>
      </c>
      <c r="Q398" t="s">
        <v>193</v>
      </c>
      <c r="R398" t="s">
        <v>2</v>
      </c>
    </row>
    <row r="399" spans="1:18" x14ac:dyDescent="0.25">
      <c r="A399" t="s">
        <v>190</v>
      </c>
      <c r="B399" t="s">
        <v>191</v>
      </c>
      <c r="C399">
        <v>2001</v>
      </c>
      <c r="D399" t="s">
        <v>141</v>
      </c>
      <c r="E399" t="s">
        <v>119</v>
      </c>
      <c r="F399" t="s">
        <v>68</v>
      </c>
      <c r="G399" t="s">
        <v>124</v>
      </c>
      <c r="H399" t="s">
        <v>194</v>
      </c>
      <c r="I399">
        <v>1</v>
      </c>
      <c r="J399" t="s">
        <v>192</v>
      </c>
      <c r="K399">
        <v>2</v>
      </c>
      <c r="L399" t="s">
        <v>2</v>
      </c>
      <c r="M399" t="s">
        <v>192</v>
      </c>
      <c r="O399" t="s">
        <v>2</v>
      </c>
      <c r="P399" t="s">
        <v>2</v>
      </c>
      <c r="Q399" t="s">
        <v>193</v>
      </c>
      <c r="R399" t="s">
        <v>2</v>
      </c>
    </row>
    <row r="400" spans="1:18" x14ac:dyDescent="0.25">
      <c r="A400" t="s">
        <v>190</v>
      </c>
      <c r="B400" t="s">
        <v>191</v>
      </c>
      <c r="C400">
        <v>2001</v>
      </c>
      <c r="D400" t="s">
        <v>141</v>
      </c>
      <c r="E400" t="s">
        <v>119</v>
      </c>
      <c r="F400" t="s">
        <v>68</v>
      </c>
      <c r="G400" t="s">
        <v>124</v>
      </c>
      <c r="H400" t="s">
        <v>194</v>
      </c>
      <c r="I400">
        <v>26</v>
      </c>
      <c r="J400" t="s">
        <v>192</v>
      </c>
      <c r="K400">
        <v>79</v>
      </c>
      <c r="L400" t="s">
        <v>4</v>
      </c>
      <c r="M400" t="s">
        <v>192</v>
      </c>
      <c r="N400">
        <v>569</v>
      </c>
      <c r="O400" t="s">
        <v>6</v>
      </c>
      <c r="P400" t="s">
        <v>192</v>
      </c>
      <c r="Q400" t="s">
        <v>193</v>
      </c>
      <c r="R400" t="s">
        <v>2</v>
      </c>
    </row>
    <row r="401" spans="1:18" x14ac:dyDescent="0.25">
      <c r="A401" t="s">
        <v>190</v>
      </c>
      <c r="B401" t="s">
        <v>191</v>
      </c>
      <c r="C401">
        <v>2001</v>
      </c>
      <c r="D401" t="s">
        <v>141</v>
      </c>
      <c r="E401" t="s">
        <v>119</v>
      </c>
      <c r="F401" t="s">
        <v>68</v>
      </c>
      <c r="G401" t="s">
        <v>124</v>
      </c>
      <c r="H401" t="s">
        <v>194</v>
      </c>
      <c r="I401">
        <v>29</v>
      </c>
      <c r="J401" t="s">
        <v>192</v>
      </c>
      <c r="K401">
        <v>23</v>
      </c>
      <c r="L401" t="s">
        <v>2</v>
      </c>
      <c r="M401" t="s">
        <v>192</v>
      </c>
      <c r="N401">
        <v>214</v>
      </c>
      <c r="O401" t="s">
        <v>6</v>
      </c>
      <c r="P401" t="s">
        <v>192</v>
      </c>
      <c r="Q401" t="s">
        <v>193</v>
      </c>
      <c r="R401" t="s">
        <v>2</v>
      </c>
    </row>
    <row r="402" spans="1:18" x14ac:dyDescent="0.25">
      <c r="A402" t="s">
        <v>190</v>
      </c>
      <c r="B402" t="s">
        <v>191</v>
      </c>
      <c r="C402">
        <v>2001</v>
      </c>
      <c r="D402" t="s">
        <v>141</v>
      </c>
      <c r="E402" t="s">
        <v>119</v>
      </c>
      <c r="F402" t="s">
        <v>68</v>
      </c>
      <c r="G402" t="s">
        <v>124</v>
      </c>
      <c r="H402" t="s">
        <v>195</v>
      </c>
      <c r="I402">
        <v>6</v>
      </c>
      <c r="J402" t="s">
        <v>192</v>
      </c>
      <c r="K402">
        <v>4</v>
      </c>
      <c r="L402" t="s">
        <v>2</v>
      </c>
      <c r="M402" t="s">
        <v>192</v>
      </c>
      <c r="N402">
        <v>52</v>
      </c>
      <c r="O402" t="s">
        <v>6</v>
      </c>
      <c r="P402" t="s">
        <v>192</v>
      </c>
      <c r="Q402" t="s">
        <v>193</v>
      </c>
      <c r="R402" t="s">
        <v>2</v>
      </c>
    </row>
    <row r="403" spans="1:18" x14ac:dyDescent="0.25">
      <c r="A403" t="s">
        <v>190</v>
      </c>
      <c r="B403" t="s">
        <v>191</v>
      </c>
      <c r="C403">
        <v>2001</v>
      </c>
      <c r="D403" t="s">
        <v>141</v>
      </c>
      <c r="E403" t="s">
        <v>119</v>
      </c>
      <c r="F403" t="s">
        <v>68</v>
      </c>
      <c r="G403" t="s">
        <v>124</v>
      </c>
      <c r="H403" t="s">
        <v>195</v>
      </c>
      <c r="I403">
        <v>13</v>
      </c>
      <c r="J403" t="s">
        <v>192</v>
      </c>
      <c r="K403">
        <v>49</v>
      </c>
      <c r="L403" t="s">
        <v>4</v>
      </c>
      <c r="M403" t="s">
        <v>192</v>
      </c>
      <c r="N403">
        <v>546</v>
      </c>
      <c r="O403" t="s">
        <v>6</v>
      </c>
      <c r="P403" t="s">
        <v>192</v>
      </c>
      <c r="Q403" t="s">
        <v>193</v>
      </c>
      <c r="R403" t="s">
        <v>2</v>
      </c>
    </row>
    <row r="404" spans="1:18" x14ac:dyDescent="0.25">
      <c r="A404" t="s">
        <v>190</v>
      </c>
      <c r="B404" t="s">
        <v>191</v>
      </c>
      <c r="C404">
        <v>2001</v>
      </c>
      <c r="D404" t="s">
        <v>141</v>
      </c>
      <c r="E404" t="s">
        <v>119</v>
      </c>
      <c r="F404" t="s">
        <v>68</v>
      </c>
      <c r="G404" t="s">
        <v>17</v>
      </c>
      <c r="H404" t="s">
        <v>125</v>
      </c>
      <c r="I404">
        <v>436</v>
      </c>
      <c r="J404" t="s">
        <v>192</v>
      </c>
      <c r="K404">
        <v>12865</v>
      </c>
      <c r="L404" t="s">
        <v>4</v>
      </c>
      <c r="M404" t="s">
        <v>192</v>
      </c>
      <c r="N404">
        <v>53641</v>
      </c>
      <c r="O404" t="s">
        <v>6</v>
      </c>
      <c r="P404" t="s">
        <v>192</v>
      </c>
      <c r="Q404" t="s">
        <v>193</v>
      </c>
      <c r="R404" t="s">
        <v>2</v>
      </c>
    </row>
    <row r="405" spans="1:18" x14ac:dyDescent="0.25">
      <c r="A405" t="s">
        <v>190</v>
      </c>
      <c r="B405" t="s">
        <v>191</v>
      </c>
      <c r="C405">
        <v>2001</v>
      </c>
      <c r="D405" t="s">
        <v>141</v>
      </c>
      <c r="E405" t="s">
        <v>119</v>
      </c>
      <c r="F405" t="s">
        <v>68</v>
      </c>
      <c r="G405" t="s">
        <v>17</v>
      </c>
      <c r="H405" t="s">
        <v>126</v>
      </c>
      <c r="I405">
        <v>420</v>
      </c>
      <c r="J405" t="s">
        <v>192</v>
      </c>
      <c r="K405">
        <v>9798</v>
      </c>
      <c r="L405" t="s">
        <v>4</v>
      </c>
      <c r="M405" t="s">
        <v>192</v>
      </c>
      <c r="N405">
        <v>55873</v>
      </c>
      <c r="O405" t="s">
        <v>6</v>
      </c>
      <c r="P405" t="s">
        <v>192</v>
      </c>
      <c r="Q405" t="s">
        <v>193</v>
      </c>
      <c r="R405" t="s">
        <v>2</v>
      </c>
    </row>
    <row r="406" spans="1:18" x14ac:dyDescent="0.25">
      <c r="A406" t="s">
        <v>190</v>
      </c>
      <c r="B406" t="s">
        <v>191</v>
      </c>
      <c r="C406">
        <v>2001</v>
      </c>
      <c r="D406" t="s">
        <v>141</v>
      </c>
      <c r="E406" t="s">
        <v>119</v>
      </c>
      <c r="F406" t="s">
        <v>68</v>
      </c>
      <c r="G406" t="s">
        <v>17</v>
      </c>
      <c r="H406" t="s">
        <v>128</v>
      </c>
      <c r="I406">
        <v>649</v>
      </c>
      <c r="J406" t="s">
        <v>192</v>
      </c>
      <c r="K406">
        <v>10508</v>
      </c>
      <c r="L406" t="s">
        <v>4</v>
      </c>
      <c r="M406" t="s">
        <v>192</v>
      </c>
      <c r="N406">
        <v>50517</v>
      </c>
      <c r="O406" t="s">
        <v>6</v>
      </c>
      <c r="P406" t="s">
        <v>192</v>
      </c>
      <c r="Q406" t="s">
        <v>193</v>
      </c>
      <c r="R406" t="s">
        <v>2</v>
      </c>
    </row>
    <row r="407" spans="1:18" x14ac:dyDescent="0.25">
      <c r="A407" t="s">
        <v>190</v>
      </c>
      <c r="B407" t="s">
        <v>191</v>
      </c>
      <c r="C407">
        <v>2001</v>
      </c>
      <c r="D407" t="s">
        <v>141</v>
      </c>
      <c r="E407" t="s">
        <v>119</v>
      </c>
      <c r="F407" t="s">
        <v>68</v>
      </c>
      <c r="G407" t="s">
        <v>17</v>
      </c>
      <c r="H407" t="s">
        <v>130</v>
      </c>
      <c r="I407">
        <v>226</v>
      </c>
      <c r="J407" t="s">
        <v>192</v>
      </c>
      <c r="K407">
        <v>5174</v>
      </c>
      <c r="L407" t="s">
        <v>4</v>
      </c>
      <c r="M407" t="s">
        <v>192</v>
      </c>
      <c r="N407">
        <v>22671</v>
      </c>
      <c r="O407" t="s">
        <v>6</v>
      </c>
      <c r="P407" t="s">
        <v>192</v>
      </c>
      <c r="Q407" t="s">
        <v>193</v>
      </c>
      <c r="R407" t="s">
        <v>2</v>
      </c>
    </row>
    <row r="408" spans="1:18" x14ac:dyDescent="0.25">
      <c r="A408" t="s">
        <v>190</v>
      </c>
      <c r="B408" t="s">
        <v>191</v>
      </c>
      <c r="C408">
        <v>2001</v>
      </c>
      <c r="D408" t="s">
        <v>141</v>
      </c>
      <c r="E408" t="s">
        <v>119</v>
      </c>
      <c r="F408" t="s">
        <v>68</v>
      </c>
      <c r="G408" t="s">
        <v>17</v>
      </c>
      <c r="H408" t="s">
        <v>194</v>
      </c>
      <c r="I408">
        <v>2</v>
      </c>
      <c r="J408" t="s">
        <v>192</v>
      </c>
      <c r="K408">
        <v>24</v>
      </c>
      <c r="L408" t="s">
        <v>4</v>
      </c>
      <c r="M408" t="s">
        <v>192</v>
      </c>
      <c r="N408">
        <v>197</v>
      </c>
      <c r="O408" t="s">
        <v>6</v>
      </c>
      <c r="P408" t="s">
        <v>192</v>
      </c>
      <c r="Q408" t="s">
        <v>193</v>
      </c>
      <c r="R408" t="s">
        <v>2</v>
      </c>
    </row>
    <row r="409" spans="1:18" x14ac:dyDescent="0.25">
      <c r="A409" t="s">
        <v>190</v>
      </c>
      <c r="B409" t="s">
        <v>191</v>
      </c>
      <c r="C409">
        <v>2001</v>
      </c>
      <c r="D409" t="s">
        <v>141</v>
      </c>
      <c r="E409" t="s">
        <v>119</v>
      </c>
      <c r="F409" t="s">
        <v>68</v>
      </c>
      <c r="G409" t="s">
        <v>17</v>
      </c>
      <c r="H409" t="s">
        <v>195</v>
      </c>
      <c r="I409">
        <v>1</v>
      </c>
      <c r="J409" t="s">
        <v>192</v>
      </c>
      <c r="K409">
        <v>12</v>
      </c>
      <c r="L409" t="s">
        <v>4</v>
      </c>
      <c r="M409" t="s">
        <v>192</v>
      </c>
      <c r="N409">
        <v>87</v>
      </c>
      <c r="O409" t="s">
        <v>6</v>
      </c>
      <c r="P409" t="s">
        <v>192</v>
      </c>
      <c r="Q409" t="s">
        <v>193</v>
      </c>
      <c r="R409" t="s">
        <v>2</v>
      </c>
    </row>
    <row r="410" spans="1:18" x14ac:dyDescent="0.25">
      <c r="A410" t="s">
        <v>190</v>
      </c>
      <c r="B410" t="s">
        <v>191</v>
      </c>
      <c r="C410">
        <v>2001</v>
      </c>
      <c r="D410" t="s">
        <v>141</v>
      </c>
      <c r="E410" t="s">
        <v>119</v>
      </c>
      <c r="F410" t="s">
        <v>68</v>
      </c>
      <c r="G410" t="s">
        <v>18</v>
      </c>
      <c r="H410" t="s">
        <v>125</v>
      </c>
      <c r="I410">
        <v>665</v>
      </c>
      <c r="J410" t="s">
        <v>192</v>
      </c>
      <c r="K410">
        <v>40922</v>
      </c>
      <c r="L410" t="s">
        <v>4</v>
      </c>
      <c r="M410" t="s">
        <v>192</v>
      </c>
      <c r="N410">
        <v>145773</v>
      </c>
      <c r="O410" t="s">
        <v>6</v>
      </c>
      <c r="P410" t="s">
        <v>192</v>
      </c>
      <c r="Q410" t="s">
        <v>193</v>
      </c>
      <c r="R410" t="s">
        <v>2</v>
      </c>
    </row>
    <row r="411" spans="1:18" x14ac:dyDescent="0.25">
      <c r="A411" t="s">
        <v>190</v>
      </c>
      <c r="B411" t="s">
        <v>191</v>
      </c>
      <c r="C411">
        <v>2001</v>
      </c>
      <c r="D411" t="s">
        <v>141</v>
      </c>
      <c r="E411" t="s">
        <v>119</v>
      </c>
      <c r="F411" t="s">
        <v>68</v>
      </c>
      <c r="G411" t="s">
        <v>18</v>
      </c>
      <c r="H411" t="s">
        <v>126</v>
      </c>
      <c r="I411">
        <v>260</v>
      </c>
      <c r="J411" t="s">
        <v>192</v>
      </c>
      <c r="K411">
        <v>14951</v>
      </c>
      <c r="L411" t="s">
        <v>4</v>
      </c>
      <c r="M411" t="s">
        <v>192</v>
      </c>
      <c r="N411">
        <v>62133</v>
      </c>
      <c r="O411" t="s">
        <v>6</v>
      </c>
      <c r="P411" t="s">
        <v>192</v>
      </c>
      <c r="Q411" t="s">
        <v>193</v>
      </c>
      <c r="R411" t="s">
        <v>2</v>
      </c>
    </row>
    <row r="412" spans="1:18" x14ac:dyDescent="0.25">
      <c r="A412" t="s">
        <v>190</v>
      </c>
      <c r="B412" t="s">
        <v>191</v>
      </c>
      <c r="C412">
        <v>2001</v>
      </c>
      <c r="D412" t="s">
        <v>141</v>
      </c>
      <c r="E412" t="s">
        <v>119</v>
      </c>
      <c r="F412" t="s">
        <v>68</v>
      </c>
      <c r="G412" t="s">
        <v>18</v>
      </c>
      <c r="H412" t="s">
        <v>128</v>
      </c>
      <c r="I412">
        <v>67</v>
      </c>
      <c r="J412" t="s">
        <v>192</v>
      </c>
      <c r="K412">
        <v>4089</v>
      </c>
      <c r="L412" t="s">
        <v>4</v>
      </c>
      <c r="M412" t="s">
        <v>192</v>
      </c>
      <c r="N412">
        <v>12525</v>
      </c>
      <c r="O412" t="s">
        <v>6</v>
      </c>
      <c r="P412" t="s">
        <v>192</v>
      </c>
      <c r="Q412" t="s">
        <v>193</v>
      </c>
      <c r="R412" t="s">
        <v>2</v>
      </c>
    </row>
    <row r="413" spans="1:18" x14ac:dyDescent="0.25">
      <c r="A413" t="s">
        <v>190</v>
      </c>
      <c r="B413" t="s">
        <v>191</v>
      </c>
      <c r="C413">
        <v>2001</v>
      </c>
      <c r="D413" t="s">
        <v>141</v>
      </c>
      <c r="E413" t="s">
        <v>119</v>
      </c>
      <c r="F413" t="s">
        <v>68</v>
      </c>
      <c r="G413" t="s">
        <v>18</v>
      </c>
      <c r="H413" t="s">
        <v>130</v>
      </c>
      <c r="I413">
        <v>106</v>
      </c>
      <c r="J413" t="s">
        <v>192</v>
      </c>
      <c r="K413">
        <v>9222</v>
      </c>
      <c r="L413" t="s">
        <v>4</v>
      </c>
      <c r="M413" t="s">
        <v>192</v>
      </c>
      <c r="N413">
        <v>20764</v>
      </c>
      <c r="O413" t="s">
        <v>6</v>
      </c>
      <c r="P413" t="s">
        <v>192</v>
      </c>
      <c r="Q413" t="s">
        <v>193</v>
      </c>
      <c r="R413" t="s">
        <v>2</v>
      </c>
    </row>
    <row r="414" spans="1:18" x14ac:dyDescent="0.25">
      <c r="A414" t="s">
        <v>190</v>
      </c>
      <c r="B414" t="s">
        <v>191</v>
      </c>
      <c r="C414">
        <v>2001</v>
      </c>
      <c r="D414" t="s">
        <v>141</v>
      </c>
      <c r="E414" t="s">
        <v>119</v>
      </c>
      <c r="F414" t="s">
        <v>68</v>
      </c>
      <c r="G414" t="s">
        <v>18</v>
      </c>
      <c r="H414" t="s">
        <v>194</v>
      </c>
      <c r="I414">
        <v>3</v>
      </c>
      <c r="J414" t="s">
        <v>192</v>
      </c>
      <c r="K414">
        <v>202</v>
      </c>
      <c r="L414" t="s">
        <v>4</v>
      </c>
      <c r="M414" t="s">
        <v>192</v>
      </c>
      <c r="N414">
        <v>576</v>
      </c>
      <c r="O414" t="s">
        <v>6</v>
      </c>
      <c r="P414" t="s">
        <v>192</v>
      </c>
      <c r="Q414" t="s">
        <v>193</v>
      </c>
      <c r="R414" t="s">
        <v>2</v>
      </c>
    </row>
    <row r="415" spans="1:18" x14ac:dyDescent="0.25">
      <c r="A415" t="s">
        <v>190</v>
      </c>
      <c r="B415" t="s">
        <v>191</v>
      </c>
      <c r="C415">
        <v>2001</v>
      </c>
      <c r="D415" t="s">
        <v>141</v>
      </c>
      <c r="E415" t="s">
        <v>119</v>
      </c>
      <c r="F415" t="s">
        <v>68</v>
      </c>
      <c r="G415" t="s">
        <v>19</v>
      </c>
      <c r="H415" t="s">
        <v>125</v>
      </c>
      <c r="I415">
        <v>346</v>
      </c>
      <c r="J415" t="s">
        <v>192</v>
      </c>
      <c r="K415">
        <v>51655</v>
      </c>
      <c r="L415" t="s">
        <v>4</v>
      </c>
      <c r="M415" t="s">
        <v>192</v>
      </c>
      <c r="N415">
        <v>118902</v>
      </c>
      <c r="O415" t="s">
        <v>6</v>
      </c>
      <c r="P415" t="s">
        <v>192</v>
      </c>
      <c r="Q415" t="s">
        <v>193</v>
      </c>
      <c r="R415" t="s">
        <v>2</v>
      </c>
    </row>
    <row r="416" spans="1:18" x14ac:dyDescent="0.25">
      <c r="A416" t="s">
        <v>190</v>
      </c>
      <c r="B416" t="s">
        <v>191</v>
      </c>
      <c r="C416">
        <v>2001</v>
      </c>
      <c r="D416" t="s">
        <v>141</v>
      </c>
      <c r="E416" t="s">
        <v>119</v>
      </c>
      <c r="F416" t="s">
        <v>68</v>
      </c>
      <c r="G416" t="s">
        <v>19</v>
      </c>
      <c r="H416" t="s">
        <v>126</v>
      </c>
      <c r="I416">
        <v>119</v>
      </c>
      <c r="J416" t="s">
        <v>192</v>
      </c>
      <c r="K416">
        <v>12791</v>
      </c>
      <c r="L416" t="s">
        <v>4</v>
      </c>
      <c r="M416" t="s">
        <v>192</v>
      </c>
      <c r="N416">
        <v>37523</v>
      </c>
      <c r="O416" t="s">
        <v>6</v>
      </c>
      <c r="P416" t="s">
        <v>192</v>
      </c>
      <c r="Q416" t="s">
        <v>193</v>
      </c>
      <c r="R416" t="s">
        <v>2</v>
      </c>
    </row>
    <row r="417" spans="1:18" x14ac:dyDescent="0.25">
      <c r="A417" t="s">
        <v>190</v>
      </c>
      <c r="B417" t="s">
        <v>191</v>
      </c>
      <c r="C417">
        <v>2001</v>
      </c>
      <c r="D417" t="s">
        <v>141</v>
      </c>
      <c r="E417" t="s">
        <v>119</v>
      </c>
      <c r="F417" t="s">
        <v>68</v>
      </c>
      <c r="G417" t="s">
        <v>19</v>
      </c>
      <c r="H417" t="s">
        <v>128</v>
      </c>
      <c r="I417">
        <v>22</v>
      </c>
      <c r="J417" t="s">
        <v>192</v>
      </c>
      <c r="K417">
        <v>3159</v>
      </c>
      <c r="L417" t="s">
        <v>4</v>
      </c>
      <c r="M417" t="s">
        <v>192</v>
      </c>
      <c r="N417">
        <v>5890</v>
      </c>
      <c r="O417" t="s">
        <v>6</v>
      </c>
      <c r="P417" t="s">
        <v>192</v>
      </c>
      <c r="Q417" t="s">
        <v>193</v>
      </c>
      <c r="R417" t="s">
        <v>2</v>
      </c>
    </row>
    <row r="418" spans="1:18" x14ac:dyDescent="0.25">
      <c r="A418" t="s">
        <v>190</v>
      </c>
      <c r="B418" t="s">
        <v>191</v>
      </c>
      <c r="C418">
        <v>2001</v>
      </c>
      <c r="D418" t="s">
        <v>141</v>
      </c>
      <c r="E418" t="s">
        <v>119</v>
      </c>
      <c r="F418" t="s">
        <v>68</v>
      </c>
      <c r="G418" t="s">
        <v>19</v>
      </c>
      <c r="H418" t="s">
        <v>130</v>
      </c>
      <c r="I418">
        <v>167</v>
      </c>
      <c r="J418" t="s">
        <v>192</v>
      </c>
      <c r="K418">
        <v>28160</v>
      </c>
      <c r="L418" t="s">
        <v>4</v>
      </c>
      <c r="M418" t="s">
        <v>192</v>
      </c>
      <c r="N418">
        <v>52319</v>
      </c>
      <c r="O418" t="s">
        <v>6</v>
      </c>
      <c r="P418" t="s">
        <v>192</v>
      </c>
      <c r="Q418" t="s">
        <v>193</v>
      </c>
      <c r="R418" t="s">
        <v>2</v>
      </c>
    </row>
    <row r="419" spans="1:18" x14ac:dyDescent="0.25">
      <c r="A419" t="s">
        <v>190</v>
      </c>
      <c r="B419" t="s">
        <v>191</v>
      </c>
      <c r="C419">
        <v>2001</v>
      </c>
      <c r="D419" t="s">
        <v>141</v>
      </c>
      <c r="E419" t="s">
        <v>119</v>
      </c>
      <c r="F419" t="s">
        <v>68</v>
      </c>
      <c r="G419" t="s">
        <v>19</v>
      </c>
      <c r="H419" t="s">
        <v>134</v>
      </c>
      <c r="I419">
        <v>1</v>
      </c>
      <c r="J419" t="s">
        <v>192</v>
      </c>
      <c r="K419">
        <v>130</v>
      </c>
      <c r="L419" t="s">
        <v>4</v>
      </c>
      <c r="M419" t="s">
        <v>192</v>
      </c>
      <c r="N419">
        <v>368</v>
      </c>
      <c r="O419" t="s">
        <v>6</v>
      </c>
      <c r="P419" t="s">
        <v>192</v>
      </c>
      <c r="Q419" t="s">
        <v>193</v>
      </c>
      <c r="R419" t="s">
        <v>2</v>
      </c>
    </row>
    <row r="420" spans="1:18" x14ac:dyDescent="0.25">
      <c r="A420" t="s">
        <v>190</v>
      </c>
      <c r="B420" t="s">
        <v>191</v>
      </c>
      <c r="C420">
        <v>2001</v>
      </c>
      <c r="D420" t="s">
        <v>141</v>
      </c>
      <c r="E420" t="s">
        <v>119</v>
      </c>
      <c r="F420" t="s">
        <v>68</v>
      </c>
      <c r="G420" t="s">
        <v>20</v>
      </c>
      <c r="H420" t="s">
        <v>125</v>
      </c>
      <c r="I420">
        <v>182</v>
      </c>
      <c r="J420" t="s">
        <v>192</v>
      </c>
      <c r="K420">
        <v>51769</v>
      </c>
      <c r="L420" t="s">
        <v>4</v>
      </c>
      <c r="M420" t="s">
        <v>192</v>
      </c>
      <c r="N420">
        <v>92850</v>
      </c>
      <c r="O420" t="s">
        <v>6</v>
      </c>
      <c r="P420" t="s">
        <v>192</v>
      </c>
      <c r="Q420" t="s">
        <v>193</v>
      </c>
      <c r="R420" t="s">
        <v>2</v>
      </c>
    </row>
    <row r="421" spans="1:18" x14ac:dyDescent="0.25">
      <c r="A421" t="s">
        <v>190</v>
      </c>
      <c r="B421" t="s">
        <v>191</v>
      </c>
      <c r="C421">
        <v>2001</v>
      </c>
      <c r="D421" t="s">
        <v>141</v>
      </c>
      <c r="E421" t="s">
        <v>119</v>
      </c>
      <c r="F421" t="s">
        <v>68</v>
      </c>
      <c r="G421" t="s">
        <v>20</v>
      </c>
      <c r="H421" t="s">
        <v>126</v>
      </c>
      <c r="I421">
        <v>43</v>
      </c>
      <c r="J421" t="s">
        <v>192</v>
      </c>
      <c r="K421">
        <v>6970</v>
      </c>
      <c r="L421" t="s">
        <v>4</v>
      </c>
      <c r="M421" t="s">
        <v>192</v>
      </c>
      <c r="N421">
        <v>20024</v>
      </c>
      <c r="O421" t="s">
        <v>6</v>
      </c>
      <c r="P421" t="s">
        <v>192</v>
      </c>
      <c r="Q421" t="s">
        <v>193</v>
      </c>
      <c r="R421" t="s">
        <v>2</v>
      </c>
    </row>
    <row r="422" spans="1:18" x14ac:dyDescent="0.25">
      <c r="A422" t="s">
        <v>190</v>
      </c>
      <c r="B422" t="s">
        <v>191</v>
      </c>
      <c r="C422">
        <v>2001</v>
      </c>
      <c r="D422" t="s">
        <v>141</v>
      </c>
      <c r="E422" t="s">
        <v>119</v>
      </c>
      <c r="F422" t="s">
        <v>68</v>
      </c>
      <c r="G422" t="s">
        <v>20</v>
      </c>
      <c r="H422" t="s">
        <v>128</v>
      </c>
      <c r="I422">
        <v>1</v>
      </c>
      <c r="J422" t="s">
        <v>192</v>
      </c>
      <c r="K422">
        <v>337</v>
      </c>
      <c r="L422" t="s">
        <v>4</v>
      </c>
      <c r="M422" t="s">
        <v>192</v>
      </c>
      <c r="N422">
        <v>706</v>
      </c>
      <c r="O422" t="s">
        <v>6</v>
      </c>
      <c r="P422" t="s">
        <v>192</v>
      </c>
      <c r="Q422" t="s">
        <v>193</v>
      </c>
      <c r="R422" t="s">
        <v>2</v>
      </c>
    </row>
    <row r="423" spans="1:18" x14ac:dyDescent="0.25">
      <c r="A423" t="s">
        <v>190</v>
      </c>
      <c r="B423" t="s">
        <v>191</v>
      </c>
      <c r="C423">
        <v>2001</v>
      </c>
      <c r="D423" t="s">
        <v>141</v>
      </c>
      <c r="E423" t="s">
        <v>119</v>
      </c>
      <c r="F423" t="s">
        <v>68</v>
      </c>
      <c r="G423" t="s">
        <v>20</v>
      </c>
      <c r="H423" t="s">
        <v>130</v>
      </c>
      <c r="I423">
        <v>85</v>
      </c>
      <c r="J423" t="s">
        <v>192</v>
      </c>
      <c r="K423">
        <v>21887</v>
      </c>
      <c r="L423" t="s">
        <v>4</v>
      </c>
      <c r="M423" t="s">
        <v>192</v>
      </c>
      <c r="N423">
        <v>40432</v>
      </c>
      <c r="O423" t="s">
        <v>6</v>
      </c>
      <c r="P423" t="s">
        <v>192</v>
      </c>
      <c r="Q423" t="s">
        <v>193</v>
      </c>
      <c r="R423" t="s">
        <v>2</v>
      </c>
    </row>
    <row r="424" spans="1:18" x14ac:dyDescent="0.25">
      <c r="A424" t="s">
        <v>190</v>
      </c>
      <c r="B424" t="s">
        <v>191</v>
      </c>
      <c r="C424">
        <v>2001</v>
      </c>
      <c r="D424" t="s">
        <v>141</v>
      </c>
      <c r="E424" t="s">
        <v>119</v>
      </c>
      <c r="F424" t="s">
        <v>68</v>
      </c>
      <c r="G424" t="s">
        <v>21</v>
      </c>
      <c r="H424" t="s">
        <v>125</v>
      </c>
      <c r="I424">
        <v>117</v>
      </c>
      <c r="J424" t="s">
        <v>192</v>
      </c>
      <c r="K424">
        <v>44485</v>
      </c>
      <c r="L424" t="s">
        <v>4</v>
      </c>
      <c r="M424" t="s">
        <v>192</v>
      </c>
      <c r="N424">
        <v>82054</v>
      </c>
      <c r="O424" t="s">
        <v>6</v>
      </c>
      <c r="P424" t="s">
        <v>192</v>
      </c>
      <c r="Q424" t="s">
        <v>193</v>
      </c>
      <c r="R424" t="s">
        <v>2</v>
      </c>
    </row>
    <row r="425" spans="1:18" x14ac:dyDescent="0.25">
      <c r="A425" t="s">
        <v>190</v>
      </c>
      <c r="B425" t="s">
        <v>191</v>
      </c>
      <c r="C425">
        <v>2001</v>
      </c>
      <c r="D425" t="s">
        <v>141</v>
      </c>
      <c r="E425" t="s">
        <v>119</v>
      </c>
      <c r="F425" t="s">
        <v>68</v>
      </c>
      <c r="G425" t="s">
        <v>21</v>
      </c>
      <c r="H425" t="s">
        <v>126</v>
      </c>
      <c r="I425">
        <v>10</v>
      </c>
      <c r="J425" t="s">
        <v>192</v>
      </c>
      <c r="K425">
        <v>2212</v>
      </c>
      <c r="L425" t="s">
        <v>4</v>
      </c>
      <c r="M425" t="s">
        <v>192</v>
      </c>
      <c r="N425">
        <v>5617</v>
      </c>
      <c r="O425" t="s">
        <v>6</v>
      </c>
      <c r="P425" t="s">
        <v>192</v>
      </c>
      <c r="Q425" t="s">
        <v>193</v>
      </c>
      <c r="R425" t="s">
        <v>2</v>
      </c>
    </row>
    <row r="426" spans="1:18" x14ac:dyDescent="0.25">
      <c r="A426" t="s">
        <v>190</v>
      </c>
      <c r="B426" t="s">
        <v>191</v>
      </c>
      <c r="C426">
        <v>2001</v>
      </c>
      <c r="D426" t="s">
        <v>141</v>
      </c>
      <c r="E426" t="s">
        <v>119</v>
      </c>
      <c r="F426" t="s">
        <v>68</v>
      </c>
      <c r="G426" t="s">
        <v>21</v>
      </c>
      <c r="H426" t="s">
        <v>128</v>
      </c>
      <c r="I426">
        <v>2</v>
      </c>
      <c r="J426" t="s">
        <v>192</v>
      </c>
      <c r="K426">
        <v>1171</v>
      </c>
      <c r="L426" t="s">
        <v>4</v>
      </c>
      <c r="M426" t="s">
        <v>192</v>
      </c>
      <c r="N426">
        <v>1531</v>
      </c>
      <c r="O426" t="s">
        <v>6</v>
      </c>
      <c r="P426" t="s">
        <v>192</v>
      </c>
      <c r="Q426" t="s">
        <v>193</v>
      </c>
      <c r="R426" t="s">
        <v>2</v>
      </c>
    </row>
    <row r="427" spans="1:18" x14ac:dyDescent="0.25">
      <c r="A427" t="s">
        <v>190</v>
      </c>
      <c r="B427" t="s">
        <v>191</v>
      </c>
      <c r="C427">
        <v>2001</v>
      </c>
      <c r="D427" t="s">
        <v>141</v>
      </c>
      <c r="E427" t="s">
        <v>119</v>
      </c>
      <c r="F427" t="s">
        <v>68</v>
      </c>
      <c r="G427" t="s">
        <v>21</v>
      </c>
      <c r="H427" t="s">
        <v>130</v>
      </c>
      <c r="I427">
        <v>37</v>
      </c>
      <c r="J427" t="s">
        <v>192</v>
      </c>
      <c r="K427">
        <v>15086</v>
      </c>
      <c r="L427" t="s">
        <v>4</v>
      </c>
      <c r="M427" t="s">
        <v>192</v>
      </c>
      <c r="N427">
        <v>20696</v>
      </c>
      <c r="O427" t="s">
        <v>6</v>
      </c>
      <c r="P427" t="s">
        <v>192</v>
      </c>
      <c r="Q427" t="s">
        <v>193</v>
      </c>
      <c r="R427" t="s">
        <v>2</v>
      </c>
    </row>
    <row r="428" spans="1:18" x14ac:dyDescent="0.25">
      <c r="A428" t="s">
        <v>190</v>
      </c>
      <c r="B428" t="s">
        <v>191</v>
      </c>
      <c r="C428">
        <v>2001</v>
      </c>
      <c r="D428" t="s">
        <v>141</v>
      </c>
      <c r="E428" t="s">
        <v>119</v>
      </c>
      <c r="F428" t="s">
        <v>68</v>
      </c>
      <c r="G428" t="s">
        <v>27</v>
      </c>
      <c r="H428" t="s">
        <v>125</v>
      </c>
      <c r="I428">
        <v>53</v>
      </c>
      <c r="J428" t="s">
        <v>192</v>
      </c>
      <c r="K428">
        <v>45668</v>
      </c>
      <c r="L428" t="s">
        <v>4</v>
      </c>
      <c r="M428" t="s">
        <v>192</v>
      </c>
      <c r="N428">
        <v>61980</v>
      </c>
      <c r="O428" t="s">
        <v>6</v>
      </c>
      <c r="P428" t="s">
        <v>192</v>
      </c>
      <c r="Q428" t="s">
        <v>193</v>
      </c>
      <c r="R428" t="s">
        <v>2</v>
      </c>
    </row>
    <row r="429" spans="1:18" x14ac:dyDescent="0.25">
      <c r="A429" t="s">
        <v>190</v>
      </c>
      <c r="B429" t="s">
        <v>191</v>
      </c>
      <c r="C429">
        <v>2001</v>
      </c>
      <c r="D429" t="s">
        <v>141</v>
      </c>
      <c r="E429" t="s">
        <v>119</v>
      </c>
      <c r="F429" t="s">
        <v>68</v>
      </c>
      <c r="G429" t="s">
        <v>27</v>
      </c>
      <c r="H429" t="s">
        <v>126</v>
      </c>
      <c r="I429">
        <v>11</v>
      </c>
      <c r="J429" t="s">
        <v>192</v>
      </c>
      <c r="K429">
        <v>10299</v>
      </c>
      <c r="L429" t="s">
        <v>4</v>
      </c>
      <c r="M429" t="s">
        <v>192</v>
      </c>
      <c r="N429">
        <v>16188</v>
      </c>
      <c r="O429" t="s">
        <v>6</v>
      </c>
      <c r="P429" t="s">
        <v>192</v>
      </c>
      <c r="Q429" t="s">
        <v>193</v>
      </c>
      <c r="R429" t="s">
        <v>2</v>
      </c>
    </row>
    <row r="430" spans="1:18" x14ac:dyDescent="0.25">
      <c r="A430" t="s">
        <v>190</v>
      </c>
      <c r="B430" t="s">
        <v>191</v>
      </c>
      <c r="C430">
        <v>2001</v>
      </c>
      <c r="D430" t="s">
        <v>141</v>
      </c>
      <c r="E430" t="s">
        <v>119</v>
      </c>
      <c r="F430" t="s">
        <v>68</v>
      </c>
      <c r="G430" t="s">
        <v>27</v>
      </c>
      <c r="H430" t="s">
        <v>128</v>
      </c>
      <c r="I430">
        <v>2</v>
      </c>
      <c r="J430" t="s">
        <v>192</v>
      </c>
      <c r="K430">
        <v>1930</v>
      </c>
      <c r="L430" t="s">
        <v>4</v>
      </c>
      <c r="M430" t="s">
        <v>192</v>
      </c>
      <c r="N430">
        <v>3635</v>
      </c>
      <c r="O430" t="s">
        <v>6</v>
      </c>
      <c r="P430" t="s">
        <v>192</v>
      </c>
      <c r="Q430" t="s">
        <v>193</v>
      </c>
      <c r="R430" t="s">
        <v>2</v>
      </c>
    </row>
    <row r="431" spans="1:18" x14ac:dyDescent="0.25">
      <c r="A431" t="s">
        <v>190</v>
      </c>
      <c r="B431" t="s">
        <v>191</v>
      </c>
      <c r="C431">
        <v>2001</v>
      </c>
      <c r="D431" t="s">
        <v>141</v>
      </c>
      <c r="E431" t="s">
        <v>119</v>
      </c>
      <c r="F431" t="s">
        <v>68</v>
      </c>
      <c r="G431" t="s">
        <v>27</v>
      </c>
      <c r="H431" t="s">
        <v>130</v>
      </c>
      <c r="I431">
        <v>4</v>
      </c>
      <c r="J431" t="s">
        <v>192</v>
      </c>
      <c r="K431">
        <v>2769</v>
      </c>
      <c r="L431" t="s">
        <v>4</v>
      </c>
      <c r="M431" t="s">
        <v>192</v>
      </c>
      <c r="N431">
        <v>3385</v>
      </c>
      <c r="O431" t="s">
        <v>6</v>
      </c>
      <c r="P431" t="s">
        <v>192</v>
      </c>
      <c r="Q431" t="s">
        <v>193</v>
      </c>
      <c r="R431" t="s">
        <v>2</v>
      </c>
    </row>
    <row r="432" spans="1:18" x14ac:dyDescent="0.25">
      <c r="A432" t="s">
        <v>190</v>
      </c>
      <c r="B432" t="s">
        <v>191</v>
      </c>
      <c r="C432">
        <v>2001</v>
      </c>
      <c r="D432" t="s">
        <v>141</v>
      </c>
      <c r="E432" t="s">
        <v>119</v>
      </c>
      <c r="F432" t="s">
        <v>68</v>
      </c>
      <c r="G432" t="s">
        <v>26</v>
      </c>
      <c r="H432" t="s">
        <v>125</v>
      </c>
      <c r="I432">
        <v>16</v>
      </c>
      <c r="J432" t="s">
        <v>192</v>
      </c>
      <c r="K432">
        <v>22550</v>
      </c>
      <c r="L432" t="s">
        <v>4</v>
      </c>
      <c r="M432" t="s">
        <v>192</v>
      </c>
      <c r="N432">
        <v>21967</v>
      </c>
      <c r="O432" t="s">
        <v>6</v>
      </c>
      <c r="P432" t="s">
        <v>192</v>
      </c>
      <c r="Q432" t="s">
        <v>193</v>
      </c>
      <c r="R432" t="s">
        <v>2</v>
      </c>
    </row>
    <row r="433" spans="1:18" x14ac:dyDescent="0.25">
      <c r="A433" t="s">
        <v>190</v>
      </c>
      <c r="B433" t="s">
        <v>191</v>
      </c>
      <c r="C433">
        <v>2001</v>
      </c>
      <c r="D433" t="s">
        <v>141</v>
      </c>
      <c r="E433" t="s">
        <v>119</v>
      </c>
      <c r="F433" t="s">
        <v>68</v>
      </c>
      <c r="G433" t="s">
        <v>26</v>
      </c>
      <c r="H433" t="s">
        <v>126</v>
      </c>
      <c r="I433">
        <v>9</v>
      </c>
      <c r="J433" t="s">
        <v>192</v>
      </c>
      <c r="K433">
        <v>15160</v>
      </c>
      <c r="L433" t="s">
        <v>4</v>
      </c>
      <c r="M433" t="s">
        <v>192</v>
      </c>
      <c r="N433">
        <v>25045</v>
      </c>
      <c r="O433" t="s">
        <v>6</v>
      </c>
      <c r="P433" t="s">
        <v>192</v>
      </c>
      <c r="Q433" t="s">
        <v>193</v>
      </c>
      <c r="R433" t="s">
        <v>2</v>
      </c>
    </row>
    <row r="434" spans="1:18" x14ac:dyDescent="0.25">
      <c r="A434" t="s">
        <v>190</v>
      </c>
      <c r="B434" t="s">
        <v>191</v>
      </c>
      <c r="C434">
        <v>2001</v>
      </c>
      <c r="D434" t="s">
        <v>141</v>
      </c>
      <c r="E434" t="s">
        <v>119</v>
      </c>
      <c r="F434" t="s">
        <v>68</v>
      </c>
      <c r="G434" t="s">
        <v>26</v>
      </c>
      <c r="H434" t="s">
        <v>128</v>
      </c>
      <c r="I434">
        <v>1</v>
      </c>
      <c r="J434" t="s">
        <v>192</v>
      </c>
      <c r="K434">
        <v>1365</v>
      </c>
      <c r="L434" t="s">
        <v>4</v>
      </c>
      <c r="M434" t="s">
        <v>192</v>
      </c>
      <c r="N434">
        <v>2943</v>
      </c>
      <c r="O434" t="s">
        <v>6</v>
      </c>
      <c r="P434" t="s">
        <v>192</v>
      </c>
      <c r="Q434" t="s">
        <v>193</v>
      </c>
      <c r="R434" t="s">
        <v>2</v>
      </c>
    </row>
    <row r="435" spans="1:18" x14ac:dyDescent="0.25">
      <c r="A435" t="s">
        <v>190</v>
      </c>
      <c r="B435" t="s">
        <v>191</v>
      </c>
      <c r="C435">
        <v>2001</v>
      </c>
      <c r="D435" t="s">
        <v>141</v>
      </c>
      <c r="E435" t="s">
        <v>119</v>
      </c>
      <c r="F435" t="s">
        <v>68</v>
      </c>
      <c r="G435" t="s">
        <v>123</v>
      </c>
      <c r="H435" t="s">
        <v>125</v>
      </c>
      <c r="I435">
        <v>2</v>
      </c>
      <c r="J435" t="s">
        <v>192</v>
      </c>
      <c r="K435">
        <v>3775</v>
      </c>
      <c r="L435" t="s">
        <v>4</v>
      </c>
      <c r="M435" t="s">
        <v>192</v>
      </c>
      <c r="N435">
        <v>3673</v>
      </c>
      <c r="O435" t="s">
        <v>6</v>
      </c>
      <c r="P435" t="s">
        <v>192</v>
      </c>
      <c r="Q435" t="s">
        <v>193</v>
      </c>
      <c r="R435" t="s">
        <v>2</v>
      </c>
    </row>
    <row r="436" spans="1:18" x14ac:dyDescent="0.25">
      <c r="A436" t="s">
        <v>190</v>
      </c>
      <c r="B436" t="s">
        <v>191</v>
      </c>
      <c r="C436">
        <v>2001</v>
      </c>
      <c r="D436" t="s">
        <v>141</v>
      </c>
      <c r="E436" t="s">
        <v>119</v>
      </c>
      <c r="F436" t="s">
        <v>68</v>
      </c>
      <c r="G436" t="s">
        <v>123</v>
      </c>
      <c r="H436" t="s">
        <v>126</v>
      </c>
      <c r="I436">
        <v>4</v>
      </c>
      <c r="J436" t="s">
        <v>192</v>
      </c>
      <c r="K436">
        <v>15389</v>
      </c>
      <c r="L436" t="s">
        <v>4</v>
      </c>
      <c r="M436" t="s">
        <v>192</v>
      </c>
      <c r="N436">
        <v>19838</v>
      </c>
      <c r="O436" t="s">
        <v>6</v>
      </c>
      <c r="P436" t="s">
        <v>192</v>
      </c>
      <c r="Q436" t="s">
        <v>193</v>
      </c>
      <c r="R436" t="s">
        <v>2</v>
      </c>
    </row>
    <row r="437" spans="1:18" x14ac:dyDescent="0.25">
      <c r="A437" t="s">
        <v>190</v>
      </c>
      <c r="B437" t="s">
        <v>191</v>
      </c>
      <c r="C437">
        <v>2001</v>
      </c>
      <c r="D437" t="s">
        <v>141</v>
      </c>
      <c r="E437" t="s">
        <v>119</v>
      </c>
      <c r="F437" t="s">
        <v>68</v>
      </c>
      <c r="G437" t="s">
        <v>123</v>
      </c>
      <c r="H437" t="s">
        <v>126</v>
      </c>
      <c r="I437">
        <v>16</v>
      </c>
      <c r="J437" t="s">
        <v>192</v>
      </c>
      <c r="K437">
        <v>36012</v>
      </c>
      <c r="L437" t="s">
        <v>4</v>
      </c>
      <c r="M437" t="s">
        <v>192</v>
      </c>
      <c r="N437">
        <v>52767</v>
      </c>
      <c r="O437" t="s">
        <v>6</v>
      </c>
      <c r="P437" t="s">
        <v>192</v>
      </c>
      <c r="Q437" t="s">
        <v>193</v>
      </c>
      <c r="R437" t="s">
        <v>2</v>
      </c>
    </row>
    <row r="438" spans="1:18" x14ac:dyDescent="0.25">
      <c r="A438" t="s">
        <v>190</v>
      </c>
      <c r="B438" t="s">
        <v>191</v>
      </c>
      <c r="C438">
        <v>2002</v>
      </c>
      <c r="D438" t="s">
        <v>141</v>
      </c>
      <c r="E438" t="s">
        <v>119</v>
      </c>
      <c r="F438" t="s">
        <v>67</v>
      </c>
      <c r="G438" t="s">
        <v>124</v>
      </c>
      <c r="H438" t="s">
        <v>128</v>
      </c>
      <c r="I438">
        <v>1857</v>
      </c>
      <c r="J438" t="s">
        <v>192</v>
      </c>
      <c r="K438">
        <v>1032</v>
      </c>
      <c r="L438" t="s">
        <v>2</v>
      </c>
      <c r="M438" t="s">
        <v>192</v>
      </c>
      <c r="O438" t="s">
        <v>2</v>
      </c>
      <c r="P438" t="s">
        <v>2</v>
      </c>
      <c r="Q438" t="s">
        <v>193</v>
      </c>
      <c r="R438" t="s">
        <v>2</v>
      </c>
    </row>
    <row r="439" spans="1:18" x14ac:dyDescent="0.25">
      <c r="A439" t="s">
        <v>190</v>
      </c>
      <c r="B439" t="s">
        <v>191</v>
      </c>
      <c r="C439">
        <v>2002</v>
      </c>
      <c r="D439" t="s">
        <v>141</v>
      </c>
      <c r="E439" t="s">
        <v>119</v>
      </c>
      <c r="F439" t="s">
        <v>67</v>
      </c>
      <c r="G439" t="s">
        <v>124</v>
      </c>
      <c r="H439" t="s">
        <v>130</v>
      </c>
      <c r="I439">
        <v>69</v>
      </c>
      <c r="J439" t="s">
        <v>192</v>
      </c>
      <c r="K439">
        <v>36</v>
      </c>
      <c r="L439" t="s">
        <v>2</v>
      </c>
      <c r="M439" t="s">
        <v>192</v>
      </c>
      <c r="O439" t="s">
        <v>2</v>
      </c>
      <c r="P439" t="s">
        <v>2</v>
      </c>
      <c r="Q439" t="s">
        <v>193</v>
      </c>
      <c r="R439" t="s">
        <v>2</v>
      </c>
    </row>
    <row r="440" spans="1:18" x14ac:dyDescent="0.25">
      <c r="A440" t="s">
        <v>190</v>
      </c>
      <c r="B440" t="s">
        <v>191</v>
      </c>
      <c r="C440">
        <v>2002</v>
      </c>
      <c r="D440" t="s">
        <v>141</v>
      </c>
      <c r="E440" t="s">
        <v>119</v>
      </c>
      <c r="F440" t="s">
        <v>68</v>
      </c>
      <c r="G440" t="s">
        <v>124</v>
      </c>
      <c r="H440" t="s">
        <v>125</v>
      </c>
      <c r="I440">
        <v>61</v>
      </c>
      <c r="J440" t="s">
        <v>192</v>
      </c>
      <c r="K440">
        <v>556</v>
      </c>
      <c r="L440" t="s">
        <v>4</v>
      </c>
      <c r="M440" t="s">
        <v>192</v>
      </c>
      <c r="N440">
        <v>3079</v>
      </c>
      <c r="O440" t="s">
        <v>6</v>
      </c>
      <c r="P440" t="s">
        <v>192</v>
      </c>
      <c r="Q440" t="s">
        <v>193</v>
      </c>
      <c r="R440" t="s">
        <v>2</v>
      </c>
    </row>
    <row r="441" spans="1:18" x14ac:dyDescent="0.25">
      <c r="A441" t="s">
        <v>190</v>
      </c>
      <c r="B441" t="s">
        <v>191</v>
      </c>
      <c r="C441">
        <v>2002</v>
      </c>
      <c r="D441" t="s">
        <v>141</v>
      </c>
      <c r="E441" t="s">
        <v>119</v>
      </c>
      <c r="F441" t="s">
        <v>68</v>
      </c>
      <c r="G441" t="s">
        <v>124</v>
      </c>
      <c r="H441" t="s">
        <v>126</v>
      </c>
      <c r="I441">
        <v>1</v>
      </c>
      <c r="J441" t="s">
        <v>192</v>
      </c>
      <c r="K441">
        <v>1</v>
      </c>
      <c r="L441" t="s">
        <v>2</v>
      </c>
      <c r="M441" t="s">
        <v>192</v>
      </c>
      <c r="N441">
        <v>7</v>
      </c>
      <c r="O441" t="s">
        <v>6</v>
      </c>
      <c r="P441" t="s">
        <v>192</v>
      </c>
      <c r="Q441" t="s">
        <v>193</v>
      </c>
      <c r="R441" t="s">
        <v>2</v>
      </c>
    </row>
    <row r="442" spans="1:18" x14ac:dyDescent="0.25">
      <c r="A442" t="s">
        <v>190</v>
      </c>
      <c r="B442" t="s">
        <v>191</v>
      </c>
      <c r="C442">
        <v>2002</v>
      </c>
      <c r="D442" t="s">
        <v>141</v>
      </c>
      <c r="E442" t="s">
        <v>119</v>
      </c>
      <c r="F442" t="s">
        <v>68</v>
      </c>
      <c r="G442" t="s">
        <v>124</v>
      </c>
      <c r="H442" t="s">
        <v>126</v>
      </c>
      <c r="I442">
        <v>115</v>
      </c>
      <c r="J442" t="s">
        <v>192</v>
      </c>
      <c r="K442">
        <v>809</v>
      </c>
      <c r="L442" t="s">
        <v>4</v>
      </c>
      <c r="M442" t="s">
        <v>192</v>
      </c>
      <c r="N442">
        <v>6889</v>
      </c>
      <c r="O442" t="s">
        <v>6</v>
      </c>
      <c r="P442" t="s">
        <v>192</v>
      </c>
      <c r="Q442" t="s">
        <v>193</v>
      </c>
      <c r="R442" t="s">
        <v>2</v>
      </c>
    </row>
    <row r="443" spans="1:18" x14ac:dyDescent="0.25">
      <c r="A443" t="s">
        <v>190</v>
      </c>
      <c r="B443" t="s">
        <v>191</v>
      </c>
      <c r="C443">
        <v>2002</v>
      </c>
      <c r="D443" t="s">
        <v>141</v>
      </c>
      <c r="E443" t="s">
        <v>119</v>
      </c>
      <c r="F443" t="s">
        <v>68</v>
      </c>
      <c r="G443" t="s">
        <v>124</v>
      </c>
      <c r="H443" t="s">
        <v>128</v>
      </c>
      <c r="I443">
        <v>116</v>
      </c>
      <c r="J443" t="s">
        <v>192</v>
      </c>
      <c r="K443">
        <v>182</v>
      </c>
      <c r="L443" t="s">
        <v>2</v>
      </c>
      <c r="M443" t="s">
        <v>192</v>
      </c>
      <c r="O443" t="s">
        <v>2</v>
      </c>
      <c r="P443" t="s">
        <v>2</v>
      </c>
      <c r="Q443" t="s">
        <v>193</v>
      </c>
      <c r="R443" t="s">
        <v>2</v>
      </c>
    </row>
    <row r="444" spans="1:18" x14ac:dyDescent="0.25">
      <c r="A444" t="s">
        <v>190</v>
      </c>
      <c r="B444" t="s">
        <v>191</v>
      </c>
      <c r="C444">
        <v>2002</v>
      </c>
      <c r="D444" t="s">
        <v>141</v>
      </c>
      <c r="E444" t="s">
        <v>119</v>
      </c>
      <c r="F444" t="s">
        <v>68</v>
      </c>
      <c r="G444" t="s">
        <v>124</v>
      </c>
      <c r="H444" t="s">
        <v>128</v>
      </c>
      <c r="I444">
        <v>3742</v>
      </c>
      <c r="J444" t="s">
        <v>192</v>
      </c>
      <c r="K444">
        <v>2527</v>
      </c>
      <c r="L444" t="s">
        <v>2</v>
      </c>
      <c r="M444" t="s">
        <v>192</v>
      </c>
      <c r="N444">
        <v>37216</v>
      </c>
      <c r="O444" t="s">
        <v>6</v>
      </c>
      <c r="P444" t="s">
        <v>192</v>
      </c>
      <c r="Q444" t="s">
        <v>193</v>
      </c>
      <c r="R444" t="s">
        <v>2</v>
      </c>
    </row>
    <row r="445" spans="1:18" x14ac:dyDescent="0.25">
      <c r="A445" t="s">
        <v>190</v>
      </c>
      <c r="B445" t="s">
        <v>191</v>
      </c>
      <c r="C445">
        <v>2002</v>
      </c>
      <c r="D445" t="s">
        <v>141</v>
      </c>
      <c r="E445" t="s">
        <v>119</v>
      </c>
      <c r="F445" t="s">
        <v>68</v>
      </c>
      <c r="G445" t="s">
        <v>124</v>
      </c>
      <c r="H445" t="s">
        <v>128</v>
      </c>
      <c r="I445">
        <v>3861</v>
      </c>
      <c r="J445" t="s">
        <v>192</v>
      </c>
      <c r="K445">
        <v>12864</v>
      </c>
      <c r="L445" t="s">
        <v>4</v>
      </c>
      <c r="M445" t="s">
        <v>192</v>
      </c>
      <c r="N445">
        <v>117901</v>
      </c>
      <c r="O445" t="s">
        <v>6</v>
      </c>
      <c r="P445" t="s">
        <v>192</v>
      </c>
      <c r="Q445" t="s">
        <v>193</v>
      </c>
      <c r="R445" t="s">
        <v>2</v>
      </c>
    </row>
    <row r="446" spans="1:18" x14ac:dyDescent="0.25">
      <c r="A446" t="s">
        <v>190</v>
      </c>
      <c r="B446" t="s">
        <v>191</v>
      </c>
      <c r="C446">
        <v>2002</v>
      </c>
      <c r="D446" t="s">
        <v>141</v>
      </c>
      <c r="E446" t="s">
        <v>119</v>
      </c>
      <c r="F446" t="s">
        <v>68</v>
      </c>
      <c r="G446" t="s">
        <v>124</v>
      </c>
      <c r="H446" t="s">
        <v>130</v>
      </c>
      <c r="I446">
        <v>30</v>
      </c>
      <c r="J446" t="s">
        <v>192</v>
      </c>
      <c r="K446">
        <v>52</v>
      </c>
      <c r="L446" t="s">
        <v>2</v>
      </c>
      <c r="M446" t="s">
        <v>192</v>
      </c>
      <c r="O446" t="s">
        <v>2</v>
      </c>
      <c r="P446" t="s">
        <v>2</v>
      </c>
      <c r="Q446" t="s">
        <v>193</v>
      </c>
      <c r="R446" t="s">
        <v>2</v>
      </c>
    </row>
    <row r="447" spans="1:18" x14ac:dyDescent="0.25">
      <c r="A447" t="s">
        <v>190</v>
      </c>
      <c r="B447" t="s">
        <v>191</v>
      </c>
      <c r="C447">
        <v>2002</v>
      </c>
      <c r="D447" t="s">
        <v>141</v>
      </c>
      <c r="E447" t="s">
        <v>119</v>
      </c>
      <c r="F447" t="s">
        <v>68</v>
      </c>
      <c r="G447" t="s">
        <v>124</v>
      </c>
      <c r="H447" t="s">
        <v>130</v>
      </c>
      <c r="I447">
        <v>319</v>
      </c>
      <c r="J447" t="s">
        <v>192</v>
      </c>
      <c r="K447">
        <v>232</v>
      </c>
      <c r="L447" t="s">
        <v>2</v>
      </c>
      <c r="M447" t="s">
        <v>192</v>
      </c>
      <c r="N447">
        <v>1791</v>
      </c>
      <c r="O447" t="s">
        <v>6</v>
      </c>
      <c r="P447" t="s">
        <v>192</v>
      </c>
      <c r="Q447" t="s">
        <v>193</v>
      </c>
      <c r="R447" t="s">
        <v>2</v>
      </c>
    </row>
    <row r="448" spans="1:18" x14ac:dyDescent="0.25">
      <c r="A448" t="s">
        <v>190</v>
      </c>
      <c r="B448" t="s">
        <v>191</v>
      </c>
      <c r="C448">
        <v>2002</v>
      </c>
      <c r="D448" t="s">
        <v>141</v>
      </c>
      <c r="E448" t="s">
        <v>119</v>
      </c>
      <c r="F448" t="s">
        <v>68</v>
      </c>
      <c r="G448" t="s">
        <v>124</v>
      </c>
      <c r="H448" t="s">
        <v>130</v>
      </c>
      <c r="I448">
        <v>830</v>
      </c>
      <c r="J448" t="s">
        <v>192</v>
      </c>
      <c r="K448">
        <v>2521</v>
      </c>
      <c r="L448" t="s">
        <v>4</v>
      </c>
      <c r="M448" t="s">
        <v>192</v>
      </c>
      <c r="N448">
        <v>21443</v>
      </c>
      <c r="O448" t="s">
        <v>6</v>
      </c>
      <c r="P448" t="s">
        <v>192</v>
      </c>
      <c r="Q448" t="s">
        <v>193</v>
      </c>
      <c r="R448" t="s">
        <v>2</v>
      </c>
    </row>
    <row r="449" spans="1:18" x14ac:dyDescent="0.25">
      <c r="A449" t="s">
        <v>190</v>
      </c>
      <c r="B449" t="s">
        <v>191</v>
      </c>
      <c r="C449">
        <v>2002</v>
      </c>
      <c r="D449" t="s">
        <v>141</v>
      </c>
      <c r="E449" t="s">
        <v>119</v>
      </c>
      <c r="F449" t="s">
        <v>68</v>
      </c>
      <c r="G449" t="s">
        <v>17</v>
      </c>
      <c r="H449" t="s">
        <v>125</v>
      </c>
      <c r="I449">
        <v>387</v>
      </c>
      <c r="J449" t="s">
        <v>192</v>
      </c>
      <c r="K449">
        <v>11123</v>
      </c>
      <c r="L449" t="s">
        <v>4</v>
      </c>
      <c r="M449" t="s">
        <v>192</v>
      </c>
      <c r="N449">
        <v>45448</v>
      </c>
      <c r="O449" t="s">
        <v>6</v>
      </c>
      <c r="P449" t="s">
        <v>192</v>
      </c>
      <c r="Q449" t="s">
        <v>193</v>
      </c>
      <c r="R449" t="s">
        <v>2</v>
      </c>
    </row>
    <row r="450" spans="1:18" x14ac:dyDescent="0.25">
      <c r="A450" t="s">
        <v>190</v>
      </c>
      <c r="B450" t="s">
        <v>191</v>
      </c>
      <c r="C450">
        <v>2002</v>
      </c>
      <c r="D450" t="s">
        <v>141</v>
      </c>
      <c r="E450" t="s">
        <v>119</v>
      </c>
      <c r="F450" t="s">
        <v>68</v>
      </c>
      <c r="G450" t="s">
        <v>17</v>
      </c>
      <c r="H450" t="s">
        <v>126</v>
      </c>
      <c r="I450">
        <v>399</v>
      </c>
      <c r="J450" t="s">
        <v>192</v>
      </c>
      <c r="K450">
        <v>9123</v>
      </c>
      <c r="L450" t="s">
        <v>4</v>
      </c>
      <c r="M450" t="s">
        <v>192</v>
      </c>
      <c r="N450">
        <v>51643</v>
      </c>
      <c r="O450" t="s">
        <v>6</v>
      </c>
      <c r="P450" t="s">
        <v>192</v>
      </c>
      <c r="Q450" t="s">
        <v>193</v>
      </c>
      <c r="R450" t="s">
        <v>2</v>
      </c>
    </row>
    <row r="451" spans="1:18" x14ac:dyDescent="0.25">
      <c r="A451" t="s">
        <v>190</v>
      </c>
      <c r="B451" t="s">
        <v>191</v>
      </c>
      <c r="C451">
        <v>2002</v>
      </c>
      <c r="D451" t="s">
        <v>141</v>
      </c>
      <c r="E451" t="s">
        <v>119</v>
      </c>
      <c r="F451" t="s">
        <v>68</v>
      </c>
      <c r="G451" t="s">
        <v>17</v>
      </c>
      <c r="H451" t="s">
        <v>128</v>
      </c>
      <c r="I451">
        <v>652</v>
      </c>
      <c r="J451" t="s">
        <v>192</v>
      </c>
      <c r="K451">
        <v>10484</v>
      </c>
      <c r="L451" t="s">
        <v>4</v>
      </c>
      <c r="M451" t="s">
        <v>192</v>
      </c>
      <c r="N451">
        <v>50683</v>
      </c>
      <c r="O451" t="s">
        <v>6</v>
      </c>
      <c r="P451" t="s">
        <v>192</v>
      </c>
      <c r="Q451" t="s">
        <v>193</v>
      </c>
      <c r="R451" t="s">
        <v>2</v>
      </c>
    </row>
    <row r="452" spans="1:18" x14ac:dyDescent="0.25">
      <c r="A452" t="s">
        <v>190</v>
      </c>
      <c r="B452" t="s">
        <v>191</v>
      </c>
      <c r="C452">
        <v>2002</v>
      </c>
      <c r="D452" t="s">
        <v>141</v>
      </c>
      <c r="E452" t="s">
        <v>119</v>
      </c>
      <c r="F452" t="s">
        <v>68</v>
      </c>
      <c r="G452" t="s">
        <v>17</v>
      </c>
      <c r="H452" t="s">
        <v>130</v>
      </c>
      <c r="I452">
        <v>235</v>
      </c>
      <c r="J452" t="s">
        <v>192</v>
      </c>
      <c r="K452">
        <v>5286</v>
      </c>
      <c r="L452" t="s">
        <v>4</v>
      </c>
      <c r="M452" t="s">
        <v>192</v>
      </c>
      <c r="N452">
        <v>22991</v>
      </c>
      <c r="O452" t="s">
        <v>6</v>
      </c>
      <c r="P452" t="s">
        <v>192</v>
      </c>
      <c r="Q452" t="s">
        <v>193</v>
      </c>
      <c r="R452" t="s">
        <v>2</v>
      </c>
    </row>
    <row r="453" spans="1:18" x14ac:dyDescent="0.25">
      <c r="A453" t="s">
        <v>190</v>
      </c>
      <c r="B453" t="s">
        <v>191</v>
      </c>
      <c r="C453">
        <v>2002</v>
      </c>
      <c r="D453" t="s">
        <v>141</v>
      </c>
      <c r="E453" t="s">
        <v>119</v>
      </c>
      <c r="F453" t="s">
        <v>68</v>
      </c>
      <c r="G453" t="s">
        <v>18</v>
      </c>
      <c r="H453" t="s">
        <v>125</v>
      </c>
      <c r="I453">
        <v>637</v>
      </c>
      <c r="J453" t="s">
        <v>192</v>
      </c>
      <c r="K453">
        <v>38728</v>
      </c>
      <c r="L453" t="s">
        <v>4</v>
      </c>
      <c r="M453" t="s">
        <v>192</v>
      </c>
      <c r="N453">
        <v>135366</v>
      </c>
      <c r="O453" t="s">
        <v>6</v>
      </c>
      <c r="P453" t="s">
        <v>192</v>
      </c>
      <c r="Q453" t="s">
        <v>193</v>
      </c>
      <c r="R453" t="s">
        <v>2</v>
      </c>
    </row>
    <row r="454" spans="1:18" x14ac:dyDescent="0.25">
      <c r="A454" t="s">
        <v>190</v>
      </c>
      <c r="B454" t="s">
        <v>191</v>
      </c>
      <c r="C454">
        <v>2002</v>
      </c>
      <c r="D454" t="s">
        <v>141</v>
      </c>
      <c r="E454" t="s">
        <v>119</v>
      </c>
      <c r="F454" t="s">
        <v>68</v>
      </c>
      <c r="G454" t="s">
        <v>18</v>
      </c>
      <c r="H454" t="s">
        <v>126</v>
      </c>
      <c r="I454">
        <v>254</v>
      </c>
      <c r="J454" t="s">
        <v>192</v>
      </c>
      <c r="K454">
        <v>14365</v>
      </c>
      <c r="L454" t="s">
        <v>4</v>
      </c>
      <c r="M454" t="s">
        <v>192</v>
      </c>
      <c r="N454">
        <v>60143</v>
      </c>
      <c r="O454" t="s">
        <v>6</v>
      </c>
      <c r="P454" t="s">
        <v>192</v>
      </c>
      <c r="Q454" t="s">
        <v>193</v>
      </c>
      <c r="R454" t="s">
        <v>2</v>
      </c>
    </row>
    <row r="455" spans="1:18" x14ac:dyDescent="0.25">
      <c r="A455" t="s">
        <v>190</v>
      </c>
      <c r="B455" t="s">
        <v>191</v>
      </c>
      <c r="C455">
        <v>2002</v>
      </c>
      <c r="D455" t="s">
        <v>141</v>
      </c>
      <c r="E455" t="s">
        <v>119</v>
      </c>
      <c r="F455" t="s">
        <v>68</v>
      </c>
      <c r="G455" t="s">
        <v>18</v>
      </c>
      <c r="H455" t="s">
        <v>128</v>
      </c>
      <c r="I455">
        <v>55</v>
      </c>
      <c r="J455" t="s">
        <v>192</v>
      </c>
      <c r="K455">
        <v>3317</v>
      </c>
      <c r="L455" t="s">
        <v>4</v>
      </c>
      <c r="M455" t="s">
        <v>192</v>
      </c>
      <c r="N455">
        <v>9770</v>
      </c>
      <c r="O455" t="s">
        <v>6</v>
      </c>
      <c r="P455" t="s">
        <v>192</v>
      </c>
      <c r="Q455" t="s">
        <v>193</v>
      </c>
      <c r="R455" t="s">
        <v>2</v>
      </c>
    </row>
    <row r="456" spans="1:18" x14ac:dyDescent="0.25">
      <c r="A456" t="s">
        <v>190</v>
      </c>
      <c r="B456" t="s">
        <v>191</v>
      </c>
      <c r="C456">
        <v>2002</v>
      </c>
      <c r="D456" t="s">
        <v>141</v>
      </c>
      <c r="E456" t="s">
        <v>119</v>
      </c>
      <c r="F456" t="s">
        <v>68</v>
      </c>
      <c r="G456" t="s">
        <v>18</v>
      </c>
      <c r="H456" t="s">
        <v>130</v>
      </c>
      <c r="I456">
        <v>113</v>
      </c>
      <c r="J456" t="s">
        <v>192</v>
      </c>
      <c r="K456">
        <v>9617</v>
      </c>
      <c r="L456" t="s">
        <v>4</v>
      </c>
      <c r="M456" t="s">
        <v>192</v>
      </c>
      <c r="N456">
        <v>22524</v>
      </c>
      <c r="O456" t="s">
        <v>6</v>
      </c>
      <c r="P456" t="s">
        <v>192</v>
      </c>
      <c r="Q456" t="s">
        <v>193</v>
      </c>
      <c r="R456" t="s">
        <v>2</v>
      </c>
    </row>
    <row r="457" spans="1:18" x14ac:dyDescent="0.25">
      <c r="A457" t="s">
        <v>190</v>
      </c>
      <c r="B457" t="s">
        <v>191</v>
      </c>
      <c r="C457">
        <v>2002</v>
      </c>
      <c r="D457" t="s">
        <v>141</v>
      </c>
      <c r="E457" t="s">
        <v>119</v>
      </c>
      <c r="F457" t="s">
        <v>68</v>
      </c>
      <c r="G457" t="s">
        <v>19</v>
      </c>
      <c r="H457" t="s">
        <v>125</v>
      </c>
      <c r="I457">
        <v>334</v>
      </c>
      <c r="J457" t="s">
        <v>192</v>
      </c>
      <c r="K457">
        <v>50346</v>
      </c>
      <c r="L457" t="s">
        <v>4</v>
      </c>
      <c r="M457" t="s">
        <v>192</v>
      </c>
      <c r="N457">
        <v>112290</v>
      </c>
      <c r="O457" t="s">
        <v>6</v>
      </c>
      <c r="P457" t="s">
        <v>192</v>
      </c>
      <c r="Q457" t="s">
        <v>193</v>
      </c>
      <c r="R457" t="s">
        <v>2</v>
      </c>
    </row>
    <row r="458" spans="1:18" x14ac:dyDescent="0.25">
      <c r="A458" t="s">
        <v>190</v>
      </c>
      <c r="B458" t="s">
        <v>191</v>
      </c>
      <c r="C458">
        <v>2002</v>
      </c>
      <c r="D458" t="s">
        <v>141</v>
      </c>
      <c r="E458" t="s">
        <v>119</v>
      </c>
      <c r="F458" t="s">
        <v>68</v>
      </c>
      <c r="G458" t="s">
        <v>19</v>
      </c>
      <c r="H458" t="s">
        <v>126</v>
      </c>
      <c r="I458">
        <v>103</v>
      </c>
      <c r="J458" t="s">
        <v>192</v>
      </c>
      <c r="K458">
        <v>10985</v>
      </c>
      <c r="L458" t="s">
        <v>4</v>
      </c>
      <c r="M458" t="s">
        <v>192</v>
      </c>
      <c r="N458">
        <v>31038</v>
      </c>
      <c r="O458" t="s">
        <v>6</v>
      </c>
      <c r="P458" t="s">
        <v>192</v>
      </c>
      <c r="Q458" t="s">
        <v>193</v>
      </c>
      <c r="R458" t="s">
        <v>2</v>
      </c>
    </row>
    <row r="459" spans="1:18" x14ac:dyDescent="0.25">
      <c r="A459" t="s">
        <v>190</v>
      </c>
      <c r="B459" t="s">
        <v>191</v>
      </c>
      <c r="C459">
        <v>2002</v>
      </c>
      <c r="D459" t="s">
        <v>141</v>
      </c>
      <c r="E459" t="s">
        <v>119</v>
      </c>
      <c r="F459" t="s">
        <v>68</v>
      </c>
      <c r="G459" t="s">
        <v>19</v>
      </c>
      <c r="H459" t="s">
        <v>128</v>
      </c>
      <c r="I459">
        <v>21</v>
      </c>
      <c r="J459" t="s">
        <v>192</v>
      </c>
      <c r="K459">
        <v>3002</v>
      </c>
      <c r="L459" t="s">
        <v>4</v>
      </c>
      <c r="M459" t="s">
        <v>192</v>
      </c>
      <c r="N459">
        <v>5574</v>
      </c>
      <c r="O459" t="s">
        <v>6</v>
      </c>
      <c r="P459" t="s">
        <v>192</v>
      </c>
      <c r="Q459" t="s">
        <v>193</v>
      </c>
      <c r="R459" t="s">
        <v>2</v>
      </c>
    </row>
    <row r="460" spans="1:18" x14ac:dyDescent="0.25">
      <c r="A460" t="s">
        <v>190</v>
      </c>
      <c r="B460" t="s">
        <v>191</v>
      </c>
      <c r="C460">
        <v>2002</v>
      </c>
      <c r="D460" t="s">
        <v>141</v>
      </c>
      <c r="E460" t="s">
        <v>119</v>
      </c>
      <c r="F460" t="s">
        <v>68</v>
      </c>
      <c r="G460" t="s">
        <v>19</v>
      </c>
      <c r="H460" t="s">
        <v>130</v>
      </c>
      <c r="I460">
        <v>160</v>
      </c>
      <c r="J460" t="s">
        <v>192</v>
      </c>
      <c r="K460">
        <v>27429</v>
      </c>
      <c r="L460" t="s">
        <v>4</v>
      </c>
      <c r="M460" t="s">
        <v>192</v>
      </c>
      <c r="N460">
        <v>50569</v>
      </c>
      <c r="O460" t="s">
        <v>6</v>
      </c>
      <c r="P460" t="s">
        <v>192</v>
      </c>
      <c r="Q460" t="s">
        <v>193</v>
      </c>
      <c r="R460" t="s">
        <v>2</v>
      </c>
    </row>
    <row r="461" spans="1:18" x14ac:dyDescent="0.25">
      <c r="A461" t="s">
        <v>190</v>
      </c>
      <c r="B461" t="s">
        <v>191</v>
      </c>
      <c r="C461">
        <v>2002</v>
      </c>
      <c r="D461" t="s">
        <v>141</v>
      </c>
      <c r="E461" t="s">
        <v>119</v>
      </c>
      <c r="F461" t="s">
        <v>68</v>
      </c>
      <c r="G461" t="s">
        <v>20</v>
      </c>
      <c r="H461" t="s">
        <v>125</v>
      </c>
      <c r="I461">
        <v>171</v>
      </c>
      <c r="J461" t="s">
        <v>192</v>
      </c>
      <c r="K461">
        <v>49464</v>
      </c>
      <c r="L461" t="s">
        <v>4</v>
      </c>
      <c r="M461" t="s">
        <v>192</v>
      </c>
      <c r="N461">
        <v>86863</v>
      </c>
      <c r="O461" t="s">
        <v>6</v>
      </c>
      <c r="P461" t="s">
        <v>192</v>
      </c>
      <c r="Q461" t="s">
        <v>193</v>
      </c>
      <c r="R461" t="s">
        <v>2</v>
      </c>
    </row>
    <row r="462" spans="1:18" x14ac:dyDescent="0.25">
      <c r="A462" t="s">
        <v>190</v>
      </c>
      <c r="B462" t="s">
        <v>191</v>
      </c>
      <c r="C462">
        <v>2002</v>
      </c>
      <c r="D462" t="s">
        <v>141</v>
      </c>
      <c r="E462" t="s">
        <v>119</v>
      </c>
      <c r="F462" t="s">
        <v>68</v>
      </c>
      <c r="G462" t="s">
        <v>20</v>
      </c>
      <c r="H462" t="s">
        <v>126</v>
      </c>
      <c r="I462">
        <v>46</v>
      </c>
      <c r="J462" t="s">
        <v>192</v>
      </c>
      <c r="K462">
        <v>7529</v>
      </c>
      <c r="L462" t="s">
        <v>4</v>
      </c>
      <c r="M462" t="s">
        <v>192</v>
      </c>
      <c r="N462">
        <v>21226</v>
      </c>
      <c r="O462" t="s">
        <v>6</v>
      </c>
      <c r="P462" t="s">
        <v>192</v>
      </c>
      <c r="Q462" t="s">
        <v>193</v>
      </c>
      <c r="R462" t="s">
        <v>2</v>
      </c>
    </row>
    <row r="463" spans="1:18" x14ac:dyDescent="0.25">
      <c r="A463" t="s">
        <v>190</v>
      </c>
      <c r="B463" t="s">
        <v>191</v>
      </c>
      <c r="C463">
        <v>2002</v>
      </c>
      <c r="D463" t="s">
        <v>141</v>
      </c>
      <c r="E463" t="s">
        <v>119</v>
      </c>
      <c r="F463" t="s">
        <v>68</v>
      </c>
      <c r="G463" t="s">
        <v>20</v>
      </c>
      <c r="H463" t="s">
        <v>128</v>
      </c>
      <c r="I463">
        <v>1</v>
      </c>
      <c r="J463" t="s">
        <v>192</v>
      </c>
      <c r="K463">
        <v>337</v>
      </c>
      <c r="L463" t="s">
        <v>4</v>
      </c>
      <c r="M463" t="s">
        <v>192</v>
      </c>
      <c r="N463">
        <v>706</v>
      </c>
      <c r="O463" t="s">
        <v>6</v>
      </c>
      <c r="P463" t="s">
        <v>192</v>
      </c>
      <c r="Q463" t="s">
        <v>193</v>
      </c>
      <c r="R463" t="s">
        <v>2</v>
      </c>
    </row>
    <row r="464" spans="1:18" x14ac:dyDescent="0.25">
      <c r="A464" t="s">
        <v>190</v>
      </c>
      <c r="B464" t="s">
        <v>191</v>
      </c>
      <c r="C464">
        <v>2002</v>
      </c>
      <c r="D464" t="s">
        <v>141</v>
      </c>
      <c r="E464" t="s">
        <v>119</v>
      </c>
      <c r="F464" t="s">
        <v>68</v>
      </c>
      <c r="G464" t="s">
        <v>20</v>
      </c>
      <c r="H464" t="s">
        <v>130</v>
      </c>
      <c r="I464">
        <v>89</v>
      </c>
      <c r="J464" t="s">
        <v>192</v>
      </c>
      <c r="K464">
        <v>23728</v>
      </c>
      <c r="L464" t="s">
        <v>4</v>
      </c>
      <c r="M464" t="s">
        <v>192</v>
      </c>
      <c r="N464">
        <v>41863</v>
      </c>
      <c r="O464" t="s">
        <v>6</v>
      </c>
      <c r="P464" t="s">
        <v>192</v>
      </c>
      <c r="Q464" t="s">
        <v>193</v>
      </c>
      <c r="R464" t="s">
        <v>2</v>
      </c>
    </row>
    <row r="465" spans="1:18" x14ac:dyDescent="0.25">
      <c r="A465" t="s">
        <v>190</v>
      </c>
      <c r="B465" t="s">
        <v>191</v>
      </c>
      <c r="C465">
        <v>2002</v>
      </c>
      <c r="D465" t="s">
        <v>141</v>
      </c>
      <c r="E465" t="s">
        <v>119</v>
      </c>
      <c r="F465" t="s">
        <v>68</v>
      </c>
      <c r="G465" t="s">
        <v>21</v>
      </c>
      <c r="H465" t="s">
        <v>125</v>
      </c>
      <c r="I465">
        <v>112</v>
      </c>
      <c r="J465" t="s">
        <v>192</v>
      </c>
      <c r="K465">
        <v>43905</v>
      </c>
      <c r="L465" t="s">
        <v>4</v>
      </c>
      <c r="M465" t="s">
        <v>192</v>
      </c>
      <c r="N465">
        <v>76177</v>
      </c>
      <c r="O465" t="s">
        <v>6</v>
      </c>
      <c r="P465" t="s">
        <v>192</v>
      </c>
      <c r="Q465" t="s">
        <v>193</v>
      </c>
      <c r="R465" t="s">
        <v>2</v>
      </c>
    </row>
    <row r="466" spans="1:18" x14ac:dyDescent="0.25">
      <c r="A466" t="s">
        <v>190</v>
      </c>
      <c r="B466" t="s">
        <v>191</v>
      </c>
      <c r="C466">
        <v>2002</v>
      </c>
      <c r="D466" t="s">
        <v>141</v>
      </c>
      <c r="E466" t="s">
        <v>119</v>
      </c>
      <c r="F466" t="s">
        <v>68</v>
      </c>
      <c r="G466" t="s">
        <v>21</v>
      </c>
      <c r="H466" t="s">
        <v>126</v>
      </c>
      <c r="I466">
        <v>16</v>
      </c>
      <c r="J466" t="s">
        <v>192</v>
      </c>
      <c r="K466">
        <v>3854</v>
      </c>
      <c r="L466" t="s">
        <v>4</v>
      </c>
      <c r="M466" t="s">
        <v>192</v>
      </c>
      <c r="N466">
        <v>10639</v>
      </c>
      <c r="O466" t="s">
        <v>6</v>
      </c>
      <c r="P466" t="s">
        <v>192</v>
      </c>
      <c r="Q466" t="s">
        <v>193</v>
      </c>
      <c r="R466" t="s">
        <v>2</v>
      </c>
    </row>
    <row r="467" spans="1:18" x14ac:dyDescent="0.25">
      <c r="A467" t="s">
        <v>190</v>
      </c>
      <c r="B467" t="s">
        <v>191</v>
      </c>
      <c r="C467">
        <v>2002</v>
      </c>
      <c r="D467" t="s">
        <v>141</v>
      </c>
      <c r="E467" t="s">
        <v>119</v>
      </c>
      <c r="F467" t="s">
        <v>68</v>
      </c>
      <c r="G467" t="s">
        <v>21</v>
      </c>
      <c r="H467" t="s">
        <v>128</v>
      </c>
      <c r="I467">
        <v>2</v>
      </c>
      <c r="J467" t="s">
        <v>192</v>
      </c>
      <c r="K467">
        <v>1171</v>
      </c>
      <c r="L467" t="s">
        <v>4</v>
      </c>
      <c r="M467" t="s">
        <v>192</v>
      </c>
      <c r="N467">
        <v>1531</v>
      </c>
      <c r="O467" t="s">
        <v>6</v>
      </c>
      <c r="P467" t="s">
        <v>192</v>
      </c>
      <c r="Q467" t="s">
        <v>193</v>
      </c>
      <c r="R467" t="s">
        <v>2</v>
      </c>
    </row>
    <row r="468" spans="1:18" x14ac:dyDescent="0.25">
      <c r="A468" t="s">
        <v>190</v>
      </c>
      <c r="B468" t="s">
        <v>191</v>
      </c>
      <c r="C468">
        <v>2002</v>
      </c>
      <c r="D468" t="s">
        <v>141</v>
      </c>
      <c r="E468" t="s">
        <v>119</v>
      </c>
      <c r="F468" t="s">
        <v>68</v>
      </c>
      <c r="G468" t="s">
        <v>21</v>
      </c>
      <c r="H468" t="s">
        <v>130</v>
      </c>
      <c r="I468">
        <v>38</v>
      </c>
      <c r="J468" t="s">
        <v>192</v>
      </c>
      <c r="K468">
        <v>15759</v>
      </c>
      <c r="L468" t="s">
        <v>4</v>
      </c>
      <c r="M468" t="s">
        <v>192</v>
      </c>
      <c r="N468">
        <v>21183</v>
      </c>
      <c r="O468" t="s">
        <v>6</v>
      </c>
      <c r="P468" t="s">
        <v>192</v>
      </c>
      <c r="Q468" t="s">
        <v>193</v>
      </c>
      <c r="R468" t="s">
        <v>2</v>
      </c>
    </row>
    <row r="469" spans="1:18" x14ac:dyDescent="0.25">
      <c r="A469" t="s">
        <v>190</v>
      </c>
      <c r="B469" t="s">
        <v>191</v>
      </c>
      <c r="C469">
        <v>2002</v>
      </c>
      <c r="D469" t="s">
        <v>141</v>
      </c>
      <c r="E469" t="s">
        <v>119</v>
      </c>
      <c r="F469" t="s">
        <v>68</v>
      </c>
      <c r="G469" t="s">
        <v>27</v>
      </c>
      <c r="H469" t="s">
        <v>125</v>
      </c>
      <c r="I469">
        <v>52</v>
      </c>
      <c r="J469" t="s">
        <v>192</v>
      </c>
      <c r="K469">
        <v>44447</v>
      </c>
      <c r="L469" t="s">
        <v>4</v>
      </c>
      <c r="M469" t="s">
        <v>192</v>
      </c>
      <c r="N469">
        <v>60188</v>
      </c>
      <c r="O469" t="s">
        <v>6</v>
      </c>
      <c r="P469" t="s">
        <v>192</v>
      </c>
      <c r="Q469" t="s">
        <v>193</v>
      </c>
      <c r="R469" t="s">
        <v>2</v>
      </c>
    </row>
    <row r="470" spans="1:18" x14ac:dyDescent="0.25">
      <c r="A470" t="s">
        <v>190</v>
      </c>
      <c r="B470" t="s">
        <v>191</v>
      </c>
      <c r="C470">
        <v>2002</v>
      </c>
      <c r="D470" t="s">
        <v>141</v>
      </c>
      <c r="E470" t="s">
        <v>119</v>
      </c>
      <c r="F470" t="s">
        <v>68</v>
      </c>
      <c r="G470" t="s">
        <v>27</v>
      </c>
      <c r="H470" t="s">
        <v>126</v>
      </c>
      <c r="I470">
        <v>11</v>
      </c>
      <c r="J470" t="s">
        <v>192</v>
      </c>
      <c r="K470">
        <v>10299</v>
      </c>
      <c r="L470" t="s">
        <v>4</v>
      </c>
      <c r="M470" t="s">
        <v>192</v>
      </c>
      <c r="N470">
        <v>16188</v>
      </c>
      <c r="O470" t="s">
        <v>6</v>
      </c>
      <c r="P470" t="s">
        <v>192</v>
      </c>
      <c r="Q470" t="s">
        <v>193</v>
      </c>
      <c r="R470" t="s">
        <v>2</v>
      </c>
    </row>
    <row r="471" spans="1:18" x14ac:dyDescent="0.25">
      <c r="A471" t="s">
        <v>190</v>
      </c>
      <c r="B471" t="s">
        <v>191</v>
      </c>
      <c r="C471">
        <v>2002</v>
      </c>
      <c r="D471" t="s">
        <v>141</v>
      </c>
      <c r="E471" t="s">
        <v>119</v>
      </c>
      <c r="F471" t="s">
        <v>68</v>
      </c>
      <c r="G471" t="s">
        <v>27</v>
      </c>
      <c r="H471" t="s">
        <v>128</v>
      </c>
      <c r="I471">
        <v>3</v>
      </c>
      <c r="J471" t="s">
        <v>192</v>
      </c>
      <c r="K471">
        <v>3295</v>
      </c>
      <c r="L471" t="s">
        <v>4</v>
      </c>
      <c r="M471" t="s">
        <v>192</v>
      </c>
      <c r="N471">
        <v>6578</v>
      </c>
      <c r="O471" t="s">
        <v>6</v>
      </c>
      <c r="P471" t="s">
        <v>192</v>
      </c>
      <c r="Q471" t="s">
        <v>193</v>
      </c>
      <c r="R471" t="s">
        <v>2</v>
      </c>
    </row>
    <row r="472" spans="1:18" x14ac:dyDescent="0.25">
      <c r="A472" t="s">
        <v>190</v>
      </c>
      <c r="B472" t="s">
        <v>191</v>
      </c>
      <c r="C472">
        <v>2002</v>
      </c>
      <c r="D472" t="s">
        <v>141</v>
      </c>
      <c r="E472" t="s">
        <v>119</v>
      </c>
      <c r="F472" t="s">
        <v>68</v>
      </c>
      <c r="G472" t="s">
        <v>27</v>
      </c>
      <c r="H472" t="s">
        <v>130</v>
      </c>
      <c r="I472">
        <v>5</v>
      </c>
      <c r="J472" t="s">
        <v>192</v>
      </c>
      <c r="K472">
        <v>3609</v>
      </c>
      <c r="L472" t="s">
        <v>4</v>
      </c>
      <c r="M472" t="s">
        <v>192</v>
      </c>
      <c r="N472">
        <v>4599</v>
      </c>
      <c r="O472" t="s">
        <v>6</v>
      </c>
      <c r="P472" t="s">
        <v>192</v>
      </c>
      <c r="Q472" t="s">
        <v>193</v>
      </c>
      <c r="R472" t="s">
        <v>2</v>
      </c>
    </row>
    <row r="473" spans="1:18" x14ac:dyDescent="0.25">
      <c r="A473" t="s">
        <v>190</v>
      </c>
      <c r="B473" t="s">
        <v>191</v>
      </c>
      <c r="C473">
        <v>2002</v>
      </c>
      <c r="D473" t="s">
        <v>141</v>
      </c>
      <c r="E473" t="s">
        <v>119</v>
      </c>
      <c r="F473" t="s">
        <v>68</v>
      </c>
      <c r="G473" t="s">
        <v>26</v>
      </c>
      <c r="H473" t="s">
        <v>125</v>
      </c>
      <c r="I473">
        <v>19</v>
      </c>
      <c r="J473" t="s">
        <v>192</v>
      </c>
      <c r="K473">
        <v>26204</v>
      </c>
      <c r="L473" t="s">
        <v>4</v>
      </c>
      <c r="M473" t="s">
        <v>192</v>
      </c>
      <c r="N473">
        <v>26294</v>
      </c>
      <c r="O473" t="s">
        <v>6</v>
      </c>
      <c r="P473" t="s">
        <v>192</v>
      </c>
      <c r="Q473" t="s">
        <v>193</v>
      </c>
      <c r="R473" t="s">
        <v>2</v>
      </c>
    </row>
    <row r="474" spans="1:18" x14ac:dyDescent="0.25">
      <c r="A474" t="s">
        <v>190</v>
      </c>
      <c r="B474" t="s">
        <v>191</v>
      </c>
      <c r="C474">
        <v>2002</v>
      </c>
      <c r="D474" t="s">
        <v>141</v>
      </c>
      <c r="E474" t="s">
        <v>119</v>
      </c>
      <c r="F474" t="s">
        <v>68</v>
      </c>
      <c r="G474" t="s">
        <v>26</v>
      </c>
      <c r="H474" t="s">
        <v>126</v>
      </c>
      <c r="I474">
        <v>8</v>
      </c>
      <c r="J474" t="s">
        <v>192</v>
      </c>
      <c r="K474">
        <v>13901</v>
      </c>
      <c r="L474" t="s">
        <v>4</v>
      </c>
      <c r="M474" t="s">
        <v>192</v>
      </c>
      <c r="N474">
        <v>22840</v>
      </c>
      <c r="O474" t="s">
        <v>6</v>
      </c>
      <c r="P474" t="s">
        <v>192</v>
      </c>
      <c r="Q474" t="s">
        <v>193</v>
      </c>
      <c r="R474" t="s">
        <v>2</v>
      </c>
    </row>
    <row r="475" spans="1:18" x14ac:dyDescent="0.25">
      <c r="A475" t="s">
        <v>190</v>
      </c>
      <c r="B475" t="s">
        <v>191</v>
      </c>
      <c r="C475">
        <v>2002</v>
      </c>
      <c r="D475" t="s">
        <v>141</v>
      </c>
      <c r="E475" t="s">
        <v>119</v>
      </c>
      <c r="F475" t="s">
        <v>68</v>
      </c>
      <c r="G475" t="s">
        <v>123</v>
      </c>
      <c r="H475" t="s">
        <v>125</v>
      </c>
      <c r="I475">
        <v>1</v>
      </c>
      <c r="J475" t="s">
        <v>192</v>
      </c>
      <c r="K475">
        <v>1866</v>
      </c>
      <c r="L475" t="s">
        <v>4</v>
      </c>
      <c r="M475" t="s">
        <v>192</v>
      </c>
      <c r="N475">
        <v>1468</v>
      </c>
      <c r="O475" t="s">
        <v>6</v>
      </c>
      <c r="P475" t="s">
        <v>192</v>
      </c>
      <c r="Q475" t="s">
        <v>193</v>
      </c>
      <c r="R475" t="s">
        <v>2</v>
      </c>
    </row>
    <row r="476" spans="1:18" x14ac:dyDescent="0.25">
      <c r="A476" t="s">
        <v>190</v>
      </c>
      <c r="B476" t="s">
        <v>191</v>
      </c>
      <c r="C476">
        <v>2002</v>
      </c>
      <c r="D476" t="s">
        <v>141</v>
      </c>
      <c r="E476" t="s">
        <v>119</v>
      </c>
      <c r="F476" t="s">
        <v>68</v>
      </c>
      <c r="G476" t="s">
        <v>123</v>
      </c>
      <c r="H476" t="s">
        <v>126</v>
      </c>
      <c r="I476">
        <v>4</v>
      </c>
      <c r="J476" t="s">
        <v>192</v>
      </c>
      <c r="K476">
        <v>15389</v>
      </c>
      <c r="L476" t="s">
        <v>4</v>
      </c>
      <c r="M476" t="s">
        <v>192</v>
      </c>
      <c r="N476">
        <v>19838</v>
      </c>
      <c r="O476" t="s">
        <v>6</v>
      </c>
      <c r="P476" t="s">
        <v>192</v>
      </c>
      <c r="Q476" t="s">
        <v>193</v>
      </c>
      <c r="R476" t="s">
        <v>2</v>
      </c>
    </row>
    <row r="477" spans="1:18" x14ac:dyDescent="0.25">
      <c r="A477" t="s">
        <v>190</v>
      </c>
      <c r="B477" t="s">
        <v>191</v>
      </c>
      <c r="C477">
        <v>2002</v>
      </c>
      <c r="D477" t="s">
        <v>141</v>
      </c>
      <c r="E477" t="s">
        <v>119</v>
      </c>
      <c r="F477" t="s">
        <v>68</v>
      </c>
      <c r="G477" t="s">
        <v>123</v>
      </c>
      <c r="H477" t="s">
        <v>126</v>
      </c>
      <c r="I477">
        <v>17</v>
      </c>
      <c r="J477" t="s">
        <v>192</v>
      </c>
      <c r="K477">
        <v>38670</v>
      </c>
      <c r="L477" t="s">
        <v>4</v>
      </c>
      <c r="M477" t="s">
        <v>192</v>
      </c>
      <c r="N477">
        <v>57070</v>
      </c>
      <c r="O477" t="s">
        <v>6</v>
      </c>
      <c r="P477" t="s">
        <v>192</v>
      </c>
      <c r="Q477" t="s">
        <v>193</v>
      </c>
      <c r="R477" t="s">
        <v>2</v>
      </c>
    </row>
    <row r="478" spans="1:18" x14ac:dyDescent="0.25">
      <c r="A478" t="s">
        <v>190</v>
      </c>
      <c r="B478" t="s">
        <v>191</v>
      </c>
      <c r="C478">
        <v>2003</v>
      </c>
      <c r="D478" t="s">
        <v>141</v>
      </c>
      <c r="E478" t="s">
        <v>119</v>
      </c>
      <c r="F478" t="s">
        <v>67</v>
      </c>
      <c r="G478" t="s">
        <v>124</v>
      </c>
      <c r="H478" t="s">
        <v>128</v>
      </c>
      <c r="I478">
        <v>1728</v>
      </c>
      <c r="J478" t="s">
        <v>192</v>
      </c>
      <c r="K478">
        <v>954</v>
      </c>
      <c r="L478" t="s">
        <v>2</v>
      </c>
      <c r="M478" t="s">
        <v>192</v>
      </c>
      <c r="O478" t="s">
        <v>2</v>
      </c>
      <c r="P478" t="s">
        <v>2</v>
      </c>
      <c r="Q478" t="s">
        <v>193</v>
      </c>
      <c r="R478" t="s">
        <v>2</v>
      </c>
    </row>
    <row r="479" spans="1:18" x14ac:dyDescent="0.25">
      <c r="A479" t="s">
        <v>190</v>
      </c>
      <c r="B479" t="s">
        <v>191</v>
      </c>
      <c r="C479">
        <v>2003</v>
      </c>
      <c r="D479" t="s">
        <v>141</v>
      </c>
      <c r="E479" t="s">
        <v>119</v>
      </c>
      <c r="F479" t="s">
        <v>67</v>
      </c>
      <c r="G479" t="s">
        <v>124</v>
      </c>
      <c r="H479" t="s">
        <v>130</v>
      </c>
      <c r="I479">
        <v>60</v>
      </c>
      <c r="J479" t="s">
        <v>192</v>
      </c>
      <c r="K479">
        <v>31</v>
      </c>
      <c r="L479" t="s">
        <v>2</v>
      </c>
      <c r="M479" t="s">
        <v>192</v>
      </c>
      <c r="O479" t="s">
        <v>2</v>
      </c>
      <c r="P479" t="s">
        <v>2</v>
      </c>
      <c r="Q479" t="s">
        <v>193</v>
      </c>
      <c r="R479" t="s">
        <v>2</v>
      </c>
    </row>
    <row r="480" spans="1:18" x14ac:dyDescent="0.25">
      <c r="A480" t="s">
        <v>190</v>
      </c>
      <c r="B480" t="s">
        <v>191</v>
      </c>
      <c r="C480">
        <v>2003</v>
      </c>
      <c r="D480" t="s">
        <v>141</v>
      </c>
      <c r="E480" t="s">
        <v>119</v>
      </c>
      <c r="F480" t="s">
        <v>68</v>
      </c>
      <c r="G480" t="s">
        <v>124</v>
      </c>
      <c r="H480" t="s">
        <v>125</v>
      </c>
      <c r="I480">
        <v>56</v>
      </c>
      <c r="J480" t="s">
        <v>192</v>
      </c>
      <c r="K480">
        <v>497</v>
      </c>
      <c r="L480" t="s">
        <v>4</v>
      </c>
      <c r="M480" t="s">
        <v>192</v>
      </c>
      <c r="N480">
        <v>2698</v>
      </c>
      <c r="O480" t="s">
        <v>6</v>
      </c>
      <c r="P480" t="s">
        <v>192</v>
      </c>
      <c r="Q480" t="s">
        <v>193</v>
      </c>
      <c r="R480" t="s">
        <v>2</v>
      </c>
    </row>
    <row r="481" spans="1:18" x14ac:dyDescent="0.25">
      <c r="A481" t="s">
        <v>190</v>
      </c>
      <c r="B481" t="s">
        <v>191</v>
      </c>
      <c r="C481">
        <v>2003</v>
      </c>
      <c r="D481" t="s">
        <v>141</v>
      </c>
      <c r="E481" t="s">
        <v>119</v>
      </c>
      <c r="F481" t="s">
        <v>68</v>
      </c>
      <c r="G481" t="s">
        <v>124</v>
      </c>
      <c r="H481" t="s">
        <v>126</v>
      </c>
      <c r="I481">
        <v>1</v>
      </c>
      <c r="J481" t="s">
        <v>192</v>
      </c>
      <c r="K481">
        <v>1</v>
      </c>
      <c r="L481" t="s">
        <v>2</v>
      </c>
      <c r="M481" t="s">
        <v>192</v>
      </c>
      <c r="N481">
        <v>7</v>
      </c>
      <c r="O481" t="s">
        <v>6</v>
      </c>
      <c r="P481" t="s">
        <v>192</v>
      </c>
      <c r="Q481" t="s">
        <v>193</v>
      </c>
      <c r="R481" t="s">
        <v>2</v>
      </c>
    </row>
    <row r="482" spans="1:18" x14ac:dyDescent="0.25">
      <c r="A482" t="s">
        <v>190</v>
      </c>
      <c r="B482" t="s">
        <v>191</v>
      </c>
      <c r="C482">
        <v>2003</v>
      </c>
      <c r="D482" t="s">
        <v>141</v>
      </c>
      <c r="E482" t="s">
        <v>119</v>
      </c>
      <c r="F482" t="s">
        <v>68</v>
      </c>
      <c r="G482" t="s">
        <v>124</v>
      </c>
      <c r="H482" t="s">
        <v>126</v>
      </c>
      <c r="I482">
        <v>102</v>
      </c>
      <c r="J482" t="s">
        <v>192</v>
      </c>
      <c r="K482">
        <v>697</v>
      </c>
      <c r="L482" t="s">
        <v>4</v>
      </c>
      <c r="M482" t="s">
        <v>192</v>
      </c>
      <c r="N482">
        <v>5926</v>
      </c>
      <c r="O482" t="s">
        <v>6</v>
      </c>
      <c r="P482" t="s">
        <v>192</v>
      </c>
      <c r="Q482" t="s">
        <v>193</v>
      </c>
      <c r="R482" t="s">
        <v>2</v>
      </c>
    </row>
    <row r="483" spans="1:18" x14ac:dyDescent="0.25">
      <c r="A483" t="s">
        <v>190</v>
      </c>
      <c r="B483" t="s">
        <v>191</v>
      </c>
      <c r="C483">
        <v>2003</v>
      </c>
      <c r="D483" t="s">
        <v>141</v>
      </c>
      <c r="E483" t="s">
        <v>119</v>
      </c>
      <c r="F483" t="s">
        <v>68</v>
      </c>
      <c r="G483" t="s">
        <v>124</v>
      </c>
      <c r="H483" t="s">
        <v>128</v>
      </c>
      <c r="I483">
        <v>107</v>
      </c>
      <c r="J483" t="s">
        <v>192</v>
      </c>
      <c r="K483">
        <v>168</v>
      </c>
      <c r="L483" t="s">
        <v>2</v>
      </c>
      <c r="M483" t="s">
        <v>192</v>
      </c>
      <c r="O483" t="s">
        <v>2</v>
      </c>
      <c r="P483" t="s">
        <v>2</v>
      </c>
      <c r="Q483" t="s">
        <v>193</v>
      </c>
      <c r="R483" t="s">
        <v>2</v>
      </c>
    </row>
    <row r="484" spans="1:18" x14ac:dyDescent="0.25">
      <c r="A484" t="s">
        <v>190</v>
      </c>
      <c r="B484" t="s">
        <v>191</v>
      </c>
      <c r="C484">
        <v>2003</v>
      </c>
      <c r="D484" t="s">
        <v>141</v>
      </c>
      <c r="E484" t="s">
        <v>119</v>
      </c>
      <c r="F484" t="s">
        <v>68</v>
      </c>
      <c r="G484" t="s">
        <v>124</v>
      </c>
      <c r="H484" t="s">
        <v>128</v>
      </c>
      <c r="I484">
        <v>3712</v>
      </c>
      <c r="J484" t="s">
        <v>192</v>
      </c>
      <c r="K484">
        <v>12292</v>
      </c>
      <c r="L484" t="s">
        <v>4</v>
      </c>
      <c r="M484" t="s">
        <v>192</v>
      </c>
      <c r="N484">
        <v>112769</v>
      </c>
      <c r="O484" t="s">
        <v>6</v>
      </c>
      <c r="P484" t="s">
        <v>192</v>
      </c>
      <c r="Q484" t="s">
        <v>193</v>
      </c>
      <c r="R484" t="s">
        <v>2</v>
      </c>
    </row>
    <row r="485" spans="1:18" x14ac:dyDescent="0.25">
      <c r="A485" t="s">
        <v>190</v>
      </c>
      <c r="B485" t="s">
        <v>191</v>
      </c>
      <c r="C485">
        <v>2003</v>
      </c>
      <c r="D485" t="s">
        <v>141</v>
      </c>
      <c r="E485" t="s">
        <v>119</v>
      </c>
      <c r="F485" t="s">
        <v>68</v>
      </c>
      <c r="G485" t="s">
        <v>124</v>
      </c>
      <c r="H485" t="s">
        <v>128</v>
      </c>
      <c r="I485">
        <v>3747</v>
      </c>
      <c r="J485" t="s">
        <v>192</v>
      </c>
      <c r="K485">
        <v>2521</v>
      </c>
      <c r="L485" t="s">
        <v>2</v>
      </c>
      <c r="M485" t="s">
        <v>192</v>
      </c>
      <c r="N485">
        <v>37918</v>
      </c>
      <c r="O485" t="s">
        <v>6</v>
      </c>
      <c r="P485" t="s">
        <v>192</v>
      </c>
      <c r="Q485" t="s">
        <v>193</v>
      </c>
      <c r="R485" t="s">
        <v>2</v>
      </c>
    </row>
    <row r="486" spans="1:18" x14ac:dyDescent="0.25">
      <c r="A486" t="s">
        <v>190</v>
      </c>
      <c r="B486" t="s">
        <v>191</v>
      </c>
      <c r="C486">
        <v>2003</v>
      </c>
      <c r="D486" t="s">
        <v>141</v>
      </c>
      <c r="E486" t="s">
        <v>119</v>
      </c>
      <c r="F486" t="s">
        <v>68</v>
      </c>
      <c r="G486" t="s">
        <v>124</v>
      </c>
      <c r="H486" t="s">
        <v>130</v>
      </c>
      <c r="I486">
        <v>30</v>
      </c>
      <c r="J486" t="s">
        <v>192</v>
      </c>
      <c r="K486">
        <v>53</v>
      </c>
      <c r="L486" t="s">
        <v>2</v>
      </c>
      <c r="M486" t="s">
        <v>192</v>
      </c>
      <c r="O486" t="s">
        <v>2</v>
      </c>
      <c r="P486" t="s">
        <v>2</v>
      </c>
      <c r="Q486" t="s">
        <v>193</v>
      </c>
      <c r="R486" t="s">
        <v>2</v>
      </c>
    </row>
    <row r="487" spans="1:18" x14ac:dyDescent="0.25">
      <c r="A487" t="s">
        <v>190</v>
      </c>
      <c r="B487" t="s">
        <v>191</v>
      </c>
      <c r="C487">
        <v>2003</v>
      </c>
      <c r="D487" t="s">
        <v>141</v>
      </c>
      <c r="E487" t="s">
        <v>119</v>
      </c>
      <c r="F487" t="s">
        <v>68</v>
      </c>
      <c r="G487" t="s">
        <v>124</v>
      </c>
      <c r="H487" t="s">
        <v>130</v>
      </c>
      <c r="I487">
        <v>301</v>
      </c>
      <c r="J487" t="s">
        <v>192</v>
      </c>
      <c r="K487">
        <v>219</v>
      </c>
      <c r="L487" t="s">
        <v>2</v>
      </c>
      <c r="M487" t="s">
        <v>192</v>
      </c>
      <c r="N487">
        <v>1729</v>
      </c>
      <c r="O487" t="s">
        <v>6</v>
      </c>
      <c r="P487" t="s">
        <v>192</v>
      </c>
      <c r="Q487" t="s">
        <v>193</v>
      </c>
      <c r="R487" t="s">
        <v>2</v>
      </c>
    </row>
    <row r="488" spans="1:18" x14ac:dyDescent="0.25">
      <c r="A488" t="s">
        <v>190</v>
      </c>
      <c r="B488" t="s">
        <v>191</v>
      </c>
      <c r="C488">
        <v>2003</v>
      </c>
      <c r="D488" t="s">
        <v>141</v>
      </c>
      <c r="E488" t="s">
        <v>119</v>
      </c>
      <c r="F488" t="s">
        <v>68</v>
      </c>
      <c r="G488" t="s">
        <v>124</v>
      </c>
      <c r="H488" t="s">
        <v>130</v>
      </c>
      <c r="I488">
        <v>802</v>
      </c>
      <c r="J488" t="s">
        <v>192</v>
      </c>
      <c r="K488">
        <v>2426</v>
      </c>
      <c r="L488" t="s">
        <v>4</v>
      </c>
      <c r="M488" t="s">
        <v>192</v>
      </c>
      <c r="N488">
        <v>20899</v>
      </c>
      <c r="O488" t="s">
        <v>6</v>
      </c>
      <c r="P488" t="s">
        <v>192</v>
      </c>
      <c r="Q488" t="s">
        <v>193</v>
      </c>
      <c r="R488" t="s">
        <v>2</v>
      </c>
    </row>
    <row r="489" spans="1:18" x14ac:dyDescent="0.25">
      <c r="A489" t="s">
        <v>190</v>
      </c>
      <c r="B489" t="s">
        <v>191</v>
      </c>
      <c r="C489">
        <v>2003</v>
      </c>
      <c r="D489" t="s">
        <v>141</v>
      </c>
      <c r="E489" t="s">
        <v>119</v>
      </c>
      <c r="F489" t="s">
        <v>68</v>
      </c>
      <c r="G489" t="s">
        <v>17</v>
      </c>
      <c r="H489" t="s">
        <v>125</v>
      </c>
      <c r="I489">
        <v>376</v>
      </c>
      <c r="J489" t="s">
        <v>192</v>
      </c>
      <c r="K489">
        <v>10741</v>
      </c>
      <c r="L489" t="s">
        <v>4</v>
      </c>
      <c r="M489" t="s">
        <v>192</v>
      </c>
      <c r="N489">
        <v>42961</v>
      </c>
      <c r="O489" t="s">
        <v>6</v>
      </c>
      <c r="P489" t="s">
        <v>192</v>
      </c>
      <c r="Q489" t="s">
        <v>193</v>
      </c>
      <c r="R489" t="s">
        <v>2</v>
      </c>
    </row>
    <row r="490" spans="1:18" x14ac:dyDescent="0.25">
      <c r="A490" t="s">
        <v>190</v>
      </c>
      <c r="B490" t="s">
        <v>191</v>
      </c>
      <c r="C490">
        <v>2003</v>
      </c>
      <c r="D490" t="s">
        <v>141</v>
      </c>
      <c r="E490" t="s">
        <v>119</v>
      </c>
      <c r="F490" t="s">
        <v>68</v>
      </c>
      <c r="G490" t="s">
        <v>17</v>
      </c>
      <c r="H490" t="s">
        <v>126</v>
      </c>
      <c r="I490">
        <v>383</v>
      </c>
      <c r="J490" t="s">
        <v>192</v>
      </c>
      <c r="K490">
        <v>8792</v>
      </c>
      <c r="L490" t="s">
        <v>4</v>
      </c>
      <c r="M490" t="s">
        <v>192</v>
      </c>
      <c r="N490">
        <v>49695</v>
      </c>
      <c r="O490" t="s">
        <v>6</v>
      </c>
      <c r="P490" t="s">
        <v>192</v>
      </c>
      <c r="Q490" t="s">
        <v>193</v>
      </c>
      <c r="R490" t="s">
        <v>2</v>
      </c>
    </row>
    <row r="491" spans="1:18" x14ac:dyDescent="0.25">
      <c r="A491" t="s">
        <v>190</v>
      </c>
      <c r="B491" t="s">
        <v>191</v>
      </c>
      <c r="C491">
        <v>2003</v>
      </c>
      <c r="D491" t="s">
        <v>141</v>
      </c>
      <c r="E491" t="s">
        <v>119</v>
      </c>
      <c r="F491" t="s">
        <v>68</v>
      </c>
      <c r="G491" t="s">
        <v>17</v>
      </c>
      <c r="H491" t="s">
        <v>128</v>
      </c>
      <c r="I491">
        <v>659</v>
      </c>
      <c r="J491" t="s">
        <v>192</v>
      </c>
      <c r="K491">
        <v>10305</v>
      </c>
      <c r="L491" t="s">
        <v>4</v>
      </c>
      <c r="M491" t="s">
        <v>192</v>
      </c>
      <c r="N491">
        <v>50998</v>
      </c>
      <c r="O491" t="s">
        <v>6</v>
      </c>
      <c r="P491" t="s">
        <v>192</v>
      </c>
      <c r="Q491" t="s">
        <v>193</v>
      </c>
      <c r="R491" t="s">
        <v>2</v>
      </c>
    </row>
    <row r="492" spans="1:18" x14ac:dyDescent="0.25">
      <c r="A492" t="s">
        <v>190</v>
      </c>
      <c r="B492" t="s">
        <v>191</v>
      </c>
      <c r="C492">
        <v>2003</v>
      </c>
      <c r="D492" t="s">
        <v>141</v>
      </c>
      <c r="E492" t="s">
        <v>119</v>
      </c>
      <c r="F492" t="s">
        <v>68</v>
      </c>
      <c r="G492" t="s">
        <v>17</v>
      </c>
      <c r="H492" t="s">
        <v>130</v>
      </c>
      <c r="I492">
        <v>202</v>
      </c>
      <c r="J492" t="s">
        <v>192</v>
      </c>
      <c r="K492">
        <v>4621</v>
      </c>
      <c r="L492" t="s">
        <v>4</v>
      </c>
      <c r="M492" t="s">
        <v>192</v>
      </c>
      <c r="N492">
        <v>19465</v>
      </c>
      <c r="O492" t="s">
        <v>6</v>
      </c>
      <c r="P492" t="s">
        <v>192</v>
      </c>
      <c r="Q492" t="s">
        <v>193</v>
      </c>
      <c r="R492" t="s">
        <v>2</v>
      </c>
    </row>
    <row r="493" spans="1:18" x14ac:dyDescent="0.25">
      <c r="A493" t="s">
        <v>190</v>
      </c>
      <c r="B493" t="s">
        <v>191</v>
      </c>
      <c r="C493">
        <v>2003</v>
      </c>
      <c r="D493" t="s">
        <v>141</v>
      </c>
      <c r="E493" t="s">
        <v>119</v>
      </c>
      <c r="F493" t="s">
        <v>68</v>
      </c>
      <c r="G493" t="s">
        <v>18</v>
      </c>
      <c r="H493" t="s">
        <v>125</v>
      </c>
      <c r="I493">
        <v>633</v>
      </c>
      <c r="J493" t="s">
        <v>192</v>
      </c>
      <c r="K493">
        <v>38943</v>
      </c>
      <c r="L493" t="s">
        <v>4</v>
      </c>
      <c r="M493" t="s">
        <v>192</v>
      </c>
      <c r="N493">
        <v>132523</v>
      </c>
      <c r="O493" t="s">
        <v>6</v>
      </c>
      <c r="P493" t="s">
        <v>192</v>
      </c>
      <c r="Q493" t="s">
        <v>193</v>
      </c>
      <c r="R493" t="s">
        <v>2</v>
      </c>
    </row>
    <row r="494" spans="1:18" x14ac:dyDescent="0.25">
      <c r="A494" t="s">
        <v>190</v>
      </c>
      <c r="B494" t="s">
        <v>191</v>
      </c>
      <c r="C494">
        <v>2003</v>
      </c>
      <c r="D494" t="s">
        <v>141</v>
      </c>
      <c r="E494" t="s">
        <v>119</v>
      </c>
      <c r="F494" t="s">
        <v>68</v>
      </c>
      <c r="G494" t="s">
        <v>18</v>
      </c>
      <c r="H494" t="s">
        <v>126</v>
      </c>
      <c r="I494">
        <v>248</v>
      </c>
      <c r="J494" t="s">
        <v>192</v>
      </c>
      <c r="K494">
        <v>13903</v>
      </c>
      <c r="L494" t="s">
        <v>4</v>
      </c>
      <c r="M494" t="s">
        <v>192</v>
      </c>
      <c r="N494">
        <v>57169</v>
      </c>
      <c r="O494" t="s">
        <v>6</v>
      </c>
      <c r="P494" t="s">
        <v>192</v>
      </c>
      <c r="Q494" t="s">
        <v>193</v>
      </c>
      <c r="R494" t="s">
        <v>2</v>
      </c>
    </row>
    <row r="495" spans="1:18" x14ac:dyDescent="0.25">
      <c r="A495" t="s">
        <v>190</v>
      </c>
      <c r="B495" t="s">
        <v>191</v>
      </c>
      <c r="C495">
        <v>2003</v>
      </c>
      <c r="D495" t="s">
        <v>141</v>
      </c>
      <c r="E495" t="s">
        <v>119</v>
      </c>
      <c r="F495" t="s">
        <v>68</v>
      </c>
      <c r="G495" t="s">
        <v>18</v>
      </c>
      <c r="H495" t="s">
        <v>128</v>
      </c>
      <c r="I495">
        <v>49</v>
      </c>
      <c r="J495" t="s">
        <v>192</v>
      </c>
      <c r="K495">
        <v>2918</v>
      </c>
      <c r="L495" t="s">
        <v>4</v>
      </c>
      <c r="M495" t="s">
        <v>192</v>
      </c>
      <c r="N495">
        <v>8721</v>
      </c>
      <c r="O495" t="s">
        <v>6</v>
      </c>
      <c r="P495" t="s">
        <v>192</v>
      </c>
      <c r="Q495" t="s">
        <v>193</v>
      </c>
      <c r="R495" t="s">
        <v>2</v>
      </c>
    </row>
    <row r="496" spans="1:18" x14ac:dyDescent="0.25">
      <c r="A496" t="s">
        <v>190</v>
      </c>
      <c r="B496" t="s">
        <v>191</v>
      </c>
      <c r="C496">
        <v>2003</v>
      </c>
      <c r="D496" t="s">
        <v>141</v>
      </c>
      <c r="E496" t="s">
        <v>119</v>
      </c>
      <c r="F496" t="s">
        <v>68</v>
      </c>
      <c r="G496" t="s">
        <v>18</v>
      </c>
      <c r="H496" t="s">
        <v>130</v>
      </c>
      <c r="I496">
        <v>103</v>
      </c>
      <c r="J496" t="s">
        <v>192</v>
      </c>
      <c r="K496">
        <v>8838</v>
      </c>
      <c r="L496" t="s">
        <v>4</v>
      </c>
      <c r="M496" t="s">
        <v>192</v>
      </c>
      <c r="N496">
        <v>20199</v>
      </c>
      <c r="O496" t="s">
        <v>6</v>
      </c>
      <c r="P496" t="s">
        <v>192</v>
      </c>
      <c r="Q496" t="s">
        <v>193</v>
      </c>
      <c r="R496" t="s">
        <v>2</v>
      </c>
    </row>
    <row r="497" spans="1:18" x14ac:dyDescent="0.25">
      <c r="A497" t="s">
        <v>190</v>
      </c>
      <c r="B497" t="s">
        <v>191</v>
      </c>
      <c r="C497">
        <v>2003</v>
      </c>
      <c r="D497" t="s">
        <v>141</v>
      </c>
      <c r="E497" t="s">
        <v>119</v>
      </c>
      <c r="F497" t="s">
        <v>68</v>
      </c>
      <c r="G497" t="s">
        <v>19</v>
      </c>
      <c r="H497" t="s">
        <v>125</v>
      </c>
      <c r="I497">
        <v>312</v>
      </c>
      <c r="J497" t="s">
        <v>192</v>
      </c>
      <c r="K497">
        <v>46341</v>
      </c>
      <c r="L497" t="s">
        <v>4</v>
      </c>
      <c r="M497" t="s">
        <v>192</v>
      </c>
      <c r="N497">
        <v>104382</v>
      </c>
      <c r="O497" t="s">
        <v>6</v>
      </c>
      <c r="P497" t="s">
        <v>192</v>
      </c>
      <c r="Q497" t="s">
        <v>193</v>
      </c>
      <c r="R497" t="s">
        <v>2</v>
      </c>
    </row>
    <row r="498" spans="1:18" x14ac:dyDescent="0.25">
      <c r="A498" t="s">
        <v>190</v>
      </c>
      <c r="B498" t="s">
        <v>191</v>
      </c>
      <c r="C498">
        <v>2003</v>
      </c>
      <c r="D498" t="s">
        <v>141</v>
      </c>
      <c r="E498" t="s">
        <v>119</v>
      </c>
      <c r="F498" t="s">
        <v>68</v>
      </c>
      <c r="G498" t="s">
        <v>19</v>
      </c>
      <c r="H498" t="s">
        <v>126</v>
      </c>
      <c r="I498">
        <v>96</v>
      </c>
      <c r="J498" t="s">
        <v>192</v>
      </c>
      <c r="K498">
        <v>10123</v>
      </c>
      <c r="L498" t="s">
        <v>4</v>
      </c>
      <c r="M498" t="s">
        <v>192</v>
      </c>
      <c r="N498">
        <v>28956</v>
      </c>
      <c r="O498" t="s">
        <v>6</v>
      </c>
      <c r="P498" t="s">
        <v>192</v>
      </c>
      <c r="Q498" t="s">
        <v>193</v>
      </c>
      <c r="R498" t="s">
        <v>2</v>
      </c>
    </row>
    <row r="499" spans="1:18" x14ac:dyDescent="0.25">
      <c r="A499" t="s">
        <v>190</v>
      </c>
      <c r="B499" t="s">
        <v>191</v>
      </c>
      <c r="C499">
        <v>2003</v>
      </c>
      <c r="D499" t="s">
        <v>141</v>
      </c>
      <c r="E499" t="s">
        <v>119</v>
      </c>
      <c r="F499" t="s">
        <v>68</v>
      </c>
      <c r="G499" t="s">
        <v>19</v>
      </c>
      <c r="H499" t="s">
        <v>128</v>
      </c>
      <c r="I499">
        <v>12</v>
      </c>
      <c r="J499" t="s">
        <v>192</v>
      </c>
      <c r="K499">
        <v>1516</v>
      </c>
      <c r="L499" t="s">
        <v>4</v>
      </c>
      <c r="M499" t="s">
        <v>192</v>
      </c>
      <c r="N499">
        <v>3409</v>
      </c>
      <c r="O499" t="s">
        <v>6</v>
      </c>
      <c r="P499" t="s">
        <v>192</v>
      </c>
      <c r="Q499" t="s">
        <v>193</v>
      </c>
      <c r="R499" t="s">
        <v>2</v>
      </c>
    </row>
    <row r="500" spans="1:18" x14ac:dyDescent="0.25">
      <c r="A500" t="s">
        <v>190</v>
      </c>
      <c r="B500" t="s">
        <v>191</v>
      </c>
      <c r="C500">
        <v>2003</v>
      </c>
      <c r="D500" t="s">
        <v>141</v>
      </c>
      <c r="E500" t="s">
        <v>119</v>
      </c>
      <c r="F500" t="s">
        <v>68</v>
      </c>
      <c r="G500" t="s">
        <v>19</v>
      </c>
      <c r="H500" t="s">
        <v>130</v>
      </c>
      <c r="I500">
        <v>144</v>
      </c>
      <c r="J500" t="s">
        <v>192</v>
      </c>
      <c r="K500">
        <v>25256</v>
      </c>
      <c r="L500" t="s">
        <v>4</v>
      </c>
      <c r="M500" t="s">
        <v>192</v>
      </c>
      <c r="N500">
        <v>45286</v>
      </c>
      <c r="O500" t="s">
        <v>6</v>
      </c>
      <c r="P500" t="s">
        <v>192</v>
      </c>
      <c r="Q500" t="s">
        <v>193</v>
      </c>
      <c r="R500" t="s">
        <v>2</v>
      </c>
    </row>
    <row r="501" spans="1:18" x14ac:dyDescent="0.25">
      <c r="A501" t="s">
        <v>190</v>
      </c>
      <c r="B501" t="s">
        <v>191</v>
      </c>
      <c r="C501">
        <v>2003</v>
      </c>
      <c r="D501" t="s">
        <v>141</v>
      </c>
      <c r="E501" t="s">
        <v>119</v>
      </c>
      <c r="F501" t="s">
        <v>68</v>
      </c>
      <c r="G501" t="s">
        <v>20</v>
      </c>
      <c r="H501" t="s">
        <v>125</v>
      </c>
      <c r="I501">
        <v>149</v>
      </c>
      <c r="J501" t="s">
        <v>192</v>
      </c>
      <c r="K501">
        <v>42681</v>
      </c>
      <c r="L501" t="s">
        <v>4</v>
      </c>
      <c r="M501" t="s">
        <v>192</v>
      </c>
      <c r="N501">
        <v>71935</v>
      </c>
      <c r="O501" t="s">
        <v>6</v>
      </c>
      <c r="P501" t="s">
        <v>192</v>
      </c>
      <c r="Q501" t="s">
        <v>193</v>
      </c>
      <c r="R501" t="s">
        <v>2</v>
      </c>
    </row>
    <row r="502" spans="1:18" x14ac:dyDescent="0.25">
      <c r="A502" t="s">
        <v>190</v>
      </c>
      <c r="B502" t="s">
        <v>191</v>
      </c>
      <c r="C502">
        <v>2003</v>
      </c>
      <c r="D502" t="s">
        <v>141</v>
      </c>
      <c r="E502" t="s">
        <v>119</v>
      </c>
      <c r="F502" t="s">
        <v>68</v>
      </c>
      <c r="G502" t="s">
        <v>20</v>
      </c>
      <c r="H502" t="s">
        <v>126</v>
      </c>
      <c r="I502">
        <v>49</v>
      </c>
      <c r="J502" t="s">
        <v>192</v>
      </c>
      <c r="K502">
        <v>8009</v>
      </c>
      <c r="L502" t="s">
        <v>4</v>
      </c>
      <c r="M502" t="s">
        <v>192</v>
      </c>
      <c r="N502">
        <v>22328</v>
      </c>
      <c r="O502" t="s">
        <v>6</v>
      </c>
      <c r="P502" t="s">
        <v>192</v>
      </c>
      <c r="Q502" t="s">
        <v>193</v>
      </c>
      <c r="R502" t="s">
        <v>2</v>
      </c>
    </row>
    <row r="503" spans="1:18" x14ac:dyDescent="0.25">
      <c r="A503" t="s">
        <v>190</v>
      </c>
      <c r="B503" t="s">
        <v>191</v>
      </c>
      <c r="C503">
        <v>2003</v>
      </c>
      <c r="D503" t="s">
        <v>141</v>
      </c>
      <c r="E503" t="s">
        <v>119</v>
      </c>
      <c r="F503" t="s">
        <v>68</v>
      </c>
      <c r="G503" t="s">
        <v>20</v>
      </c>
      <c r="H503" t="s">
        <v>130</v>
      </c>
      <c r="I503">
        <v>90</v>
      </c>
      <c r="J503" t="s">
        <v>192</v>
      </c>
      <c r="K503">
        <v>24257</v>
      </c>
      <c r="L503" t="s">
        <v>4</v>
      </c>
      <c r="M503" t="s">
        <v>192</v>
      </c>
      <c r="N503">
        <v>42304</v>
      </c>
      <c r="O503" t="s">
        <v>6</v>
      </c>
      <c r="P503" t="s">
        <v>192</v>
      </c>
      <c r="Q503" t="s">
        <v>193</v>
      </c>
      <c r="R503" t="s">
        <v>2</v>
      </c>
    </row>
    <row r="504" spans="1:18" x14ac:dyDescent="0.25">
      <c r="A504" t="s">
        <v>190</v>
      </c>
      <c r="B504" t="s">
        <v>191</v>
      </c>
      <c r="C504">
        <v>2003</v>
      </c>
      <c r="D504" t="s">
        <v>141</v>
      </c>
      <c r="E504" t="s">
        <v>119</v>
      </c>
      <c r="F504" t="s">
        <v>68</v>
      </c>
      <c r="G504" t="s">
        <v>21</v>
      </c>
      <c r="H504" t="s">
        <v>125</v>
      </c>
      <c r="I504">
        <v>91</v>
      </c>
      <c r="J504" t="s">
        <v>192</v>
      </c>
      <c r="K504">
        <v>37397</v>
      </c>
      <c r="L504" t="s">
        <v>4</v>
      </c>
      <c r="M504" t="s">
        <v>192</v>
      </c>
      <c r="N504">
        <v>60855</v>
      </c>
      <c r="O504" t="s">
        <v>6</v>
      </c>
      <c r="P504" t="s">
        <v>192</v>
      </c>
      <c r="Q504" t="s">
        <v>193</v>
      </c>
      <c r="R504" t="s">
        <v>2</v>
      </c>
    </row>
    <row r="505" spans="1:18" x14ac:dyDescent="0.25">
      <c r="A505" t="s">
        <v>190</v>
      </c>
      <c r="B505" t="s">
        <v>191</v>
      </c>
      <c r="C505">
        <v>2003</v>
      </c>
      <c r="D505" t="s">
        <v>141</v>
      </c>
      <c r="E505" t="s">
        <v>119</v>
      </c>
      <c r="F505" t="s">
        <v>68</v>
      </c>
      <c r="G505" t="s">
        <v>21</v>
      </c>
      <c r="H505" t="s">
        <v>126</v>
      </c>
      <c r="I505">
        <v>19</v>
      </c>
      <c r="J505" t="s">
        <v>192</v>
      </c>
      <c r="K505">
        <v>4542</v>
      </c>
      <c r="L505" t="s">
        <v>4</v>
      </c>
      <c r="M505" t="s">
        <v>192</v>
      </c>
      <c r="N505">
        <v>12465</v>
      </c>
      <c r="O505" t="s">
        <v>6</v>
      </c>
      <c r="P505" t="s">
        <v>192</v>
      </c>
      <c r="Q505" t="s">
        <v>193</v>
      </c>
      <c r="R505" t="s">
        <v>2</v>
      </c>
    </row>
    <row r="506" spans="1:18" x14ac:dyDescent="0.25">
      <c r="A506" t="s">
        <v>190</v>
      </c>
      <c r="B506" t="s">
        <v>191</v>
      </c>
      <c r="C506">
        <v>2003</v>
      </c>
      <c r="D506" t="s">
        <v>141</v>
      </c>
      <c r="E506" t="s">
        <v>119</v>
      </c>
      <c r="F506" t="s">
        <v>68</v>
      </c>
      <c r="G506" t="s">
        <v>21</v>
      </c>
      <c r="H506" t="s">
        <v>130</v>
      </c>
      <c r="I506">
        <v>45</v>
      </c>
      <c r="J506" t="s">
        <v>192</v>
      </c>
      <c r="K506">
        <v>19914</v>
      </c>
      <c r="L506" t="s">
        <v>4</v>
      </c>
      <c r="M506" t="s">
        <v>192</v>
      </c>
      <c r="N506">
        <v>26251</v>
      </c>
      <c r="O506" t="s">
        <v>6</v>
      </c>
      <c r="P506" t="s">
        <v>192</v>
      </c>
      <c r="Q506" t="s">
        <v>193</v>
      </c>
      <c r="R506" t="s">
        <v>2</v>
      </c>
    </row>
    <row r="507" spans="1:18" x14ac:dyDescent="0.25">
      <c r="A507" t="s">
        <v>190</v>
      </c>
      <c r="B507" t="s">
        <v>191</v>
      </c>
      <c r="C507">
        <v>2003</v>
      </c>
      <c r="D507" t="s">
        <v>141</v>
      </c>
      <c r="E507" t="s">
        <v>119</v>
      </c>
      <c r="F507" t="s">
        <v>68</v>
      </c>
      <c r="G507" t="s">
        <v>27</v>
      </c>
      <c r="H507" t="s">
        <v>125</v>
      </c>
      <c r="I507">
        <v>48</v>
      </c>
      <c r="J507" t="s">
        <v>192</v>
      </c>
      <c r="K507">
        <v>40855</v>
      </c>
      <c r="L507" t="s">
        <v>4</v>
      </c>
      <c r="M507" t="s">
        <v>192</v>
      </c>
      <c r="N507">
        <v>54309</v>
      </c>
      <c r="O507" t="s">
        <v>6</v>
      </c>
      <c r="P507" t="s">
        <v>192</v>
      </c>
      <c r="Q507" t="s">
        <v>193</v>
      </c>
      <c r="R507" t="s">
        <v>2</v>
      </c>
    </row>
    <row r="508" spans="1:18" x14ac:dyDescent="0.25">
      <c r="A508" t="s">
        <v>190</v>
      </c>
      <c r="B508" t="s">
        <v>191</v>
      </c>
      <c r="C508">
        <v>2003</v>
      </c>
      <c r="D508" t="s">
        <v>141</v>
      </c>
      <c r="E508" t="s">
        <v>119</v>
      </c>
      <c r="F508" t="s">
        <v>68</v>
      </c>
      <c r="G508" t="s">
        <v>27</v>
      </c>
      <c r="H508" t="s">
        <v>126</v>
      </c>
      <c r="I508">
        <v>10</v>
      </c>
      <c r="J508" t="s">
        <v>192</v>
      </c>
      <c r="K508">
        <v>9415</v>
      </c>
      <c r="L508" t="s">
        <v>4</v>
      </c>
      <c r="M508" t="s">
        <v>192</v>
      </c>
      <c r="N508">
        <v>14533</v>
      </c>
      <c r="O508" t="s">
        <v>6</v>
      </c>
      <c r="P508" t="s">
        <v>192</v>
      </c>
      <c r="Q508" t="s">
        <v>193</v>
      </c>
      <c r="R508" t="s">
        <v>2</v>
      </c>
    </row>
    <row r="509" spans="1:18" x14ac:dyDescent="0.25">
      <c r="A509" t="s">
        <v>190</v>
      </c>
      <c r="B509" t="s">
        <v>191</v>
      </c>
      <c r="C509">
        <v>2003</v>
      </c>
      <c r="D509" t="s">
        <v>141</v>
      </c>
      <c r="E509" t="s">
        <v>119</v>
      </c>
      <c r="F509" t="s">
        <v>68</v>
      </c>
      <c r="G509" t="s">
        <v>27</v>
      </c>
      <c r="H509" t="s">
        <v>130</v>
      </c>
      <c r="I509">
        <v>9</v>
      </c>
      <c r="J509" t="s">
        <v>192</v>
      </c>
      <c r="K509">
        <v>6348</v>
      </c>
      <c r="L509" t="s">
        <v>4</v>
      </c>
      <c r="M509" t="s">
        <v>192</v>
      </c>
      <c r="N509">
        <v>8835</v>
      </c>
      <c r="O509" t="s">
        <v>6</v>
      </c>
      <c r="P509" t="s">
        <v>192</v>
      </c>
      <c r="Q509" t="s">
        <v>193</v>
      </c>
      <c r="R509" t="s">
        <v>2</v>
      </c>
    </row>
    <row r="510" spans="1:18" x14ac:dyDescent="0.25">
      <c r="A510" t="s">
        <v>190</v>
      </c>
      <c r="B510" t="s">
        <v>191</v>
      </c>
      <c r="C510">
        <v>2003</v>
      </c>
      <c r="D510" t="s">
        <v>141</v>
      </c>
      <c r="E510" t="s">
        <v>119</v>
      </c>
      <c r="F510" t="s">
        <v>68</v>
      </c>
      <c r="G510" t="s">
        <v>26</v>
      </c>
      <c r="H510" t="s">
        <v>125</v>
      </c>
      <c r="I510">
        <v>20</v>
      </c>
      <c r="J510" t="s">
        <v>192</v>
      </c>
      <c r="K510">
        <v>27645</v>
      </c>
      <c r="L510" t="s">
        <v>4</v>
      </c>
      <c r="M510" t="s">
        <v>192</v>
      </c>
      <c r="N510">
        <v>28231</v>
      </c>
      <c r="O510" t="s">
        <v>6</v>
      </c>
      <c r="P510" t="s">
        <v>192</v>
      </c>
      <c r="Q510" t="s">
        <v>193</v>
      </c>
      <c r="R510" t="s">
        <v>2</v>
      </c>
    </row>
    <row r="511" spans="1:18" x14ac:dyDescent="0.25">
      <c r="A511" t="s">
        <v>190</v>
      </c>
      <c r="B511" t="s">
        <v>191</v>
      </c>
      <c r="C511">
        <v>2003</v>
      </c>
      <c r="D511" t="s">
        <v>141</v>
      </c>
      <c r="E511" t="s">
        <v>119</v>
      </c>
      <c r="F511" t="s">
        <v>68</v>
      </c>
      <c r="G511" t="s">
        <v>26</v>
      </c>
      <c r="H511" t="s">
        <v>126</v>
      </c>
      <c r="I511">
        <v>7</v>
      </c>
      <c r="J511" t="s">
        <v>192</v>
      </c>
      <c r="K511">
        <v>11736</v>
      </c>
      <c r="L511" t="s">
        <v>4</v>
      </c>
      <c r="M511" t="s">
        <v>192</v>
      </c>
      <c r="N511">
        <v>19603</v>
      </c>
      <c r="O511" t="s">
        <v>6</v>
      </c>
      <c r="P511" t="s">
        <v>192</v>
      </c>
      <c r="Q511" t="s">
        <v>193</v>
      </c>
      <c r="R511" t="s">
        <v>2</v>
      </c>
    </row>
    <row r="512" spans="1:18" x14ac:dyDescent="0.25">
      <c r="A512" t="s">
        <v>190</v>
      </c>
      <c r="B512" t="s">
        <v>191</v>
      </c>
      <c r="C512">
        <v>2003</v>
      </c>
      <c r="D512" t="s">
        <v>141</v>
      </c>
      <c r="E512" t="s">
        <v>119</v>
      </c>
      <c r="F512" t="s">
        <v>68</v>
      </c>
      <c r="G512" t="s">
        <v>123</v>
      </c>
      <c r="H512" t="s">
        <v>125</v>
      </c>
      <c r="I512">
        <v>1</v>
      </c>
      <c r="J512" t="s">
        <v>192</v>
      </c>
      <c r="K512">
        <v>1866</v>
      </c>
      <c r="L512" t="s">
        <v>4</v>
      </c>
      <c r="M512" t="s">
        <v>192</v>
      </c>
      <c r="N512">
        <v>1468</v>
      </c>
      <c r="O512" t="s">
        <v>6</v>
      </c>
      <c r="P512" t="s">
        <v>192</v>
      </c>
      <c r="Q512" t="s">
        <v>193</v>
      </c>
      <c r="R512" t="s">
        <v>2</v>
      </c>
    </row>
    <row r="513" spans="1:18" x14ac:dyDescent="0.25">
      <c r="A513" t="s">
        <v>190</v>
      </c>
      <c r="B513" t="s">
        <v>191</v>
      </c>
      <c r="C513">
        <v>2003</v>
      </c>
      <c r="D513" t="s">
        <v>141</v>
      </c>
      <c r="E513" t="s">
        <v>119</v>
      </c>
      <c r="F513" t="s">
        <v>68</v>
      </c>
      <c r="G513" t="s">
        <v>123</v>
      </c>
      <c r="H513" t="s">
        <v>126</v>
      </c>
      <c r="I513">
        <v>4</v>
      </c>
      <c r="J513" t="s">
        <v>192</v>
      </c>
      <c r="K513">
        <v>15389</v>
      </c>
      <c r="L513" t="s">
        <v>4</v>
      </c>
      <c r="M513" t="s">
        <v>192</v>
      </c>
      <c r="N513">
        <v>19838</v>
      </c>
      <c r="O513" t="s">
        <v>6</v>
      </c>
      <c r="P513" t="s">
        <v>192</v>
      </c>
      <c r="Q513" t="s">
        <v>193</v>
      </c>
      <c r="R513" t="s">
        <v>2</v>
      </c>
    </row>
    <row r="514" spans="1:18" x14ac:dyDescent="0.25">
      <c r="A514" t="s">
        <v>190</v>
      </c>
      <c r="B514" t="s">
        <v>191</v>
      </c>
      <c r="C514">
        <v>2003</v>
      </c>
      <c r="D514" t="s">
        <v>141</v>
      </c>
      <c r="E514" t="s">
        <v>119</v>
      </c>
      <c r="F514" t="s">
        <v>68</v>
      </c>
      <c r="G514" t="s">
        <v>123</v>
      </c>
      <c r="H514" t="s">
        <v>126</v>
      </c>
      <c r="I514">
        <v>15</v>
      </c>
      <c r="J514" t="s">
        <v>192</v>
      </c>
      <c r="K514">
        <v>34455</v>
      </c>
      <c r="L514" t="s">
        <v>4</v>
      </c>
      <c r="M514" t="s">
        <v>192</v>
      </c>
      <c r="N514">
        <v>50539</v>
      </c>
      <c r="O514" t="s">
        <v>6</v>
      </c>
      <c r="P514" t="s">
        <v>192</v>
      </c>
      <c r="Q514" t="s">
        <v>193</v>
      </c>
      <c r="R514" t="s">
        <v>2</v>
      </c>
    </row>
    <row r="515" spans="1:18" x14ac:dyDescent="0.25">
      <c r="A515" t="s">
        <v>190</v>
      </c>
      <c r="B515" t="s">
        <v>191</v>
      </c>
      <c r="C515">
        <v>2004</v>
      </c>
      <c r="D515" t="s">
        <v>141</v>
      </c>
      <c r="E515" t="s">
        <v>119</v>
      </c>
      <c r="F515" t="s">
        <v>67</v>
      </c>
      <c r="G515" t="s">
        <v>124</v>
      </c>
      <c r="H515" t="s">
        <v>128</v>
      </c>
      <c r="I515">
        <v>1668</v>
      </c>
      <c r="J515" t="s">
        <v>192</v>
      </c>
      <c r="K515">
        <v>918</v>
      </c>
      <c r="L515" t="s">
        <v>2</v>
      </c>
      <c r="M515" t="s">
        <v>192</v>
      </c>
      <c r="O515" t="s">
        <v>2</v>
      </c>
      <c r="P515" t="s">
        <v>2</v>
      </c>
      <c r="Q515" t="s">
        <v>193</v>
      </c>
      <c r="R515" t="s">
        <v>2</v>
      </c>
    </row>
    <row r="516" spans="1:18" x14ac:dyDescent="0.25">
      <c r="A516" t="s">
        <v>190</v>
      </c>
      <c r="B516" t="s">
        <v>191</v>
      </c>
      <c r="C516">
        <v>2004</v>
      </c>
      <c r="D516" t="s">
        <v>141</v>
      </c>
      <c r="E516" t="s">
        <v>119</v>
      </c>
      <c r="F516" t="s">
        <v>67</v>
      </c>
      <c r="G516" t="s">
        <v>124</v>
      </c>
      <c r="H516" t="s">
        <v>130</v>
      </c>
      <c r="I516">
        <v>59</v>
      </c>
      <c r="J516" t="s">
        <v>192</v>
      </c>
      <c r="K516">
        <v>31</v>
      </c>
      <c r="L516" t="s">
        <v>2</v>
      </c>
      <c r="M516" t="s">
        <v>192</v>
      </c>
      <c r="O516" t="s">
        <v>2</v>
      </c>
      <c r="P516" t="s">
        <v>2</v>
      </c>
      <c r="Q516" t="s">
        <v>193</v>
      </c>
      <c r="R516" t="s">
        <v>2</v>
      </c>
    </row>
    <row r="517" spans="1:18" x14ac:dyDescent="0.25">
      <c r="A517" t="s">
        <v>190</v>
      </c>
      <c r="B517" t="s">
        <v>191</v>
      </c>
      <c r="C517">
        <v>2004</v>
      </c>
      <c r="D517" t="s">
        <v>141</v>
      </c>
      <c r="E517" t="s">
        <v>119</v>
      </c>
      <c r="F517" t="s">
        <v>68</v>
      </c>
      <c r="G517" t="s">
        <v>124</v>
      </c>
      <c r="H517" t="s">
        <v>125</v>
      </c>
      <c r="I517">
        <v>42</v>
      </c>
      <c r="J517" t="s">
        <v>192</v>
      </c>
      <c r="K517">
        <v>372</v>
      </c>
      <c r="L517" t="s">
        <v>4</v>
      </c>
      <c r="M517" t="s">
        <v>192</v>
      </c>
      <c r="N517">
        <v>1910</v>
      </c>
      <c r="O517" t="s">
        <v>6</v>
      </c>
      <c r="P517" t="s">
        <v>192</v>
      </c>
      <c r="Q517" t="s">
        <v>193</v>
      </c>
      <c r="R517" t="s">
        <v>2</v>
      </c>
    </row>
    <row r="518" spans="1:18" x14ac:dyDescent="0.25">
      <c r="A518" t="s">
        <v>190</v>
      </c>
      <c r="B518" t="s">
        <v>191</v>
      </c>
      <c r="C518">
        <v>2004</v>
      </c>
      <c r="D518" t="s">
        <v>141</v>
      </c>
      <c r="E518" t="s">
        <v>119</v>
      </c>
      <c r="F518" t="s">
        <v>68</v>
      </c>
      <c r="G518" t="s">
        <v>124</v>
      </c>
      <c r="H518" t="s">
        <v>126</v>
      </c>
      <c r="I518">
        <v>1</v>
      </c>
      <c r="J518" t="s">
        <v>192</v>
      </c>
      <c r="K518">
        <v>1</v>
      </c>
      <c r="L518" t="s">
        <v>2</v>
      </c>
      <c r="M518" t="s">
        <v>192</v>
      </c>
      <c r="N518">
        <v>7</v>
      </c>
      <c r="O518" t="s">
        <v>6</v>
      </c>
      <c r="P518" t="s">
        <v>192</v>
      </c>
      <c r="Q518" t="s">
        <v>193</v>
      </c>
      <c r="R518" t="s">
        <v>2</v>
      </c>
    </row>
    <row r="519" spans="1:18" x14ac:dyDescent="0.25">
      <c r="A519" t="s">
        <v>190</v>
      </c>
      <c r="B519" t="s">
        <v>191</v>
      </c>
      <c r="C519">
        <v>2004</v>
      </c>
      <c r="D519" t="s">
        <v>141</v>
      </c>
      <c r="E519" t="s">
        <v>119</v>
      </c>
      <c r="F519" t="s">
        <v>68</v>
      </c>
      <c r="G519" t="s">
        <v>124</v>
      </c>
      <c r="H519" t="s">
        <v>126</v>
      </c>
      <c r="I519">
        <v>97</v>
      </c>
      <c r="J519" t="s">
        <v>192</v>
      </c>
      <c r="K519">
        <v>673</v>
      </c>
      <c r="L519" t="s">
        <v>4</v>
      </c>
      <c r="M519" t="s">
        <v>192</v>
      </c>
      <c r="N519">
        <v>5640</v>
      </c>
      <c r="O519" t="s">
        <v>6</v>
      </c>
      <c r="P519" t="s">
        <v>192</v>
      </c>
      <c r="Q519" t="s">
        <v>193</v>
      </c>
      <c r="R519" t="s">
        <v>2</v>
      </c>
    </row>
    <row r="520" spans="1:18" x14ac:dyDescent="0.25">
      <c r="A520" t="s">
        <v>190</v>
      </c>
      <c r="B520" t="s">
        <v>191</v>
      </c>
      <c r="C520">
        <v>2004</v>
      </c>
      <c r="D520" t="s">
        <v>141</v>
      </c>
      <c r="E520" t="s">
        <v>119</v>
      </c>
      <c r="F520" t="s">
        <v>68</v>
      </c>
      <c r="G520" t="s">
        <v>124</v>
      </c>
      <c r="H520" t="s">
        <v>128</v>
      </c>
      <c r="I520">
        <v>103</v>
      </c>
      <c r="J520" t="s">
        <v>192</v>
      </c>
      <c r="K520">
        <v>160</v>
      </c>
      <c r="L520" t="s">
        <v>2</v>
      </c>
      <c r="M520" t="s">
        <v>192</v>
      </c>
      <c r="O520" t="s">
        <v>2</v>
      </c>
      <c r="P520" t="s">
        <v>2</v>
      </c>
      <c r="Q520" t="s">
        <v>193</v>
      </c>
      <c r="R520" t="s">
        <v>2</v>
      </c>
    </row>
    <row r="521" spans="1:18" x14ac:dyDescent="0.25">
      <c r="A521" t="s">
        <v>190</v>
      </c>
      <c r="B521" t="s">
        <v>191</v>
      </c>
      <c r="C521">
        <v>2004</v>
      </c>
      <c r="D521" t="s">
        <v>141</v>
      </c>
      <c r="E521" t="s">
        <v>119</v>
      </c>
      <c r="F521" t="s">
        <v>68</v>
      </c>
      <c r="G521" t="s">
        <v>124</v>
      </c>
      <c r="H521" t="s">
        <v>128</v>
      </c>
      <c r="I521">
        <v>3627</v>
      </c>
      <c r="J521" t="s">
        <v>192</v>
      </c>
      <c r="K521">
        <v>11980</v>
      </c>
      <c r="L521" t="s">
        <v>4</v>
      </c>
      <c r="M521" t="s">
        <v>192</v>
      </c>
      <c r="N521">
        <v>110173</v>
      </c>
      <c r="O521" t="s">
        <v>6</v>
      </c>
      <c r="P521" t="s">
        <v>192</v>
      </c>
      <c r="Q521" t="s">
        <v>193</v>
      </c>
      <c r="R521" t="s">
        <v>2</v>
      </c>
    </row>
    <row r="522" spans="1:18" x14ac:dyDescent="0.25">
      <c r="A522" t="s">
        <v>190</v>
      </c>
      <c r="B522" t="s">
        <v>191</v>
      </c>
      <c r="C522">
        <v>2004</v>
      </c>
      <c r="D522" t="s">
        <v>141</v>
      </c>
      <c r="E522" t="s">
        <v>119</v>
      </c>
      <c r="F522" t="s">
        <v>68</v>
      </c>
      <c r="G522" t="s">
        <v>124</v>
      </c>
      <c r="H522" t="s">
        <v>128</v>
      </c>
      <c r="I522">
        <v>3684</v>
      </c>
      <c r="J522" t="s">
        <v>192</v>
      </c>
      <c r="K522">
        <v>2481</v>
      </c>
      <c r="L522" t="s">
        <v>2</v>
      </c>
      <c r="M522" t="s">
        <v>192</v>
      </c>
      <c r="N522">
        <v>37371</v>
      </c>
      <c r="O522" t="s">
        <v>6</v>
      </c>
      <c r="P522" t="s">
        <v>192</v>
      </c>
      <c r="Q522" t="s">
        <v>193</v>
      </c>
      <c r="R522" t="s">
        <v>2</v>
      </c>
    </row>
    <row r="523" spans="1:18" x14ac:dyDescent="0.25">
      <c r="A523" t="s">
        <v>190</v>
      </c>
      <c r="B523" t="s">
        <v>191</v>
      </c>
      <c r="C523">
        <v>2004</v>
      </c>
      <c r="D523" t="s">
        <v>141</v>
      </c>
      <c r="E523" t="s">
        <v>119</v>
      </c>
      <c r="F523" t="s">
        <v>68</v>
      </c>
      <c r="G523" t="s">
        <v>124</v>
      </c>
      <c r="H523" t="s">
        <v>130</v>
      </c>
      <c r="I523">
        <v>28</v>
      </c>
      <c r="J523" t="s">
        <v>192</v>
      </c>
      <c r="K523">
        <v>50</v>
      </c>
      <c r="L523" t="s">
        <v>2</v>
      </c>
      <c r="M523" t="s">
        <v>192</v>
      </c>
      <c r="O523" t="s">
        <v>2</v>
      </c>
      <c r="P523" t="s">
        <v>2</v>
      </c>
      <c r="Q523" t="s">
        <v>193</v>
      </c>
      <c r="R523" t="s">
        <v>2</v>
      </c>
    </row>
    <row r="524" spans="1:18" x14ac:dyDescent="0.25">
      <c r="A524" t="s">
        <v>190</v>
      </c>
      <c r="B524" t="s">
        <v>191</v>
      </c>
      <c r="C524">
        <v>2004</v>
      </c>
      <c r="D524" t="s">
        <v>141</v>
      </c>
      <c r="E524" t="s">
        <v>119</v>
      </c>
      <c r="F524" t="s">
        <v>68</v>
      </c>
      <c r="G524" t="s">
        <v>124</v>
      </c>
      <c r="H524" t="s">
        <v>130</v>
      </c>
      <c r="I524">
        <v>291</v>
      </c>
      <c r="J524" t="s">
        <v>192</v>
      </c>
      <c r="K524">
        <v>213</v>
      </c>
      <c r="L524" t="s">
        <v>2</v>
      </c>
      <c r="M524" t="s">
        <v>192</v>
      </c>
      <c r="N524">
        <v>1678</v>
      </c>
      <c r="O524" t="s">
        <v>6</v>
      </c>
      <c r="P524" t="s">
        <v>192</v>
      </c>
      <c r="Q524" t="s">
        <v>193</v>
      </c>
      <c r="R524" t="s">
        <v>2</v>
      </c>
    </row>
    <row r="525" spans="1:18" x14ac:dyDescent="0.25">
      <c r="A525" t="s">
        <v>190</v>
      </c>
      <c r="B525" t="s">
        <v>191</v>
      </c>
      <c r="C525">
        <v>2004</v>
      </c>
      <c r="D525" t="s">
        <v>141</v>
      </c>
      <c r="E525" t="s">
        <v>119</v>
      </c>
      <c r="F525" t="s">
        <v>68</v>
      </c>
      <c r="G525" t="s">
        <v>124</v>
      </c>
      <c r="H525" t="s">
        <v>130</v>
      </c>
      <c r="I525">
        <v>786</v>
      </c>
      <c r="J525" t="s">
        <v>192</v>
      </c>
      <c r="K525">
        <v>2364</v>
      </c>
      <c r="L525" t="s">
        <v>4</v>
      </c>
      <c r="M525" t="s">
        <v>192</v>
      </c>
      <c r="N525">
        <v>20132</v>
      </c>
      <c r="O525" t="s">
        <v>6</v>
      </c>
      <c r="P525" t="s">
        <v>192</v>
      </c>
      <c r="Q525" t="s">
        <v>193</v>
      </c>
      <c r="R525" t="s">
        <v>2</v>
      </c>
    </row>
    <row r="526" spans="1:18" x14ac:dyDescent="0.25">
      <c r="A526" t="s">
        <v>190</v>
      </c>
      <c r="B526" t="s">
        <v>191</v>
      </c>
      <c r="C526">
        <v>2004</v>
      </c>
      <c r="D526" t="s">
        <v>141</v>
      </c>
      <c r="E526" t="s">
        <v>119</v>
      </c>
      <c r="F526" t="s">
        <v>68</v>
      </c>
      <c r="G526" t="s">
        <v>17</v>
      </c>
      <c r="H526" t="s">
        <v>125</v>
      </c>
      <c r="I526">
        <v>359</v>
      </c>
      <c r="J526" t="s">
        <v>192</v>
      </c>
      <c r="K526">
        <v>10126</v>
      </c>
      <c r="L526" t="s">
        <v>4</v>
      </c>
      <c r="M526" t="s">
        <v>192</v>
      </c>
      <c r="N526">
        <v>39175</v>
      </c>
      <c r="O526" t="s">
        <v>6</v>
      </c>
      <c r="P526" t="s">
        <v>192</v>
      </c>
      <c r="Q526" t="s">
        <v>193</v>
      </c>
      <c r="R526" t="s">
        <v>2</v>
      </c>
    </row>
    <row r="527" spans="1:18" x14ac:dyDescent="0.25">
      <c r="A527" t="s">
        <v>190</v>
      </c>
      <c r="B527" t="s">
        <v>191</v>
      </c>
      <c r="C527">
        <v>2004</v>
      </c>
      <c r="D527" t="s">
        <v>141</v>
      </c>
      <c r="E527" t="s">
        <v>119</v>
      </c>
      <c r="F527" t="s">
        <v>68</v>
      </c>
      <c r="G527" t="s">
        <v>17</v>
      </c>
      <c r="H527" t="s">
        <v>126</v>
      </c>
      <c r="I527">
        <v>348</v>
      </c>
      <c r="J527" t="s">
        <v>192</v>
      </c>
      <c r="K527">
        <v>7975</v>
      </c>
      <c r="L527" t="s">
        <v>4</v>
      </c>
      <c r="M527" t="s">
        <v>192</v>
      </c>
      <c r="N527">
        <v>44427</v>
      </c>
      <c r="O527" t="s">
        <v>6</v>
      </c>
      <c r="P527" t="s">
        <v>192</v>
      </c>
      <c r="Q527" t="s">
        <v>193</v>
      </c>
      <c r="R527" t="s">
        <v>2</v>
      </c>
    </row>
    <row r="528" spans="1:18" x14ac:dyDescent="0.25">
      <c r="A528" t="s">
        <v>190</v>
      </c>
      <c r="B528" t="s">
        <v>191</v>
      </c>
      <c r="C528">
        <v>2004</v>
      </c>
      <c r="D528" t="s">
        <v>141</v>
      </c>
      <c r="E528" t="s">
        <v>119</v>
      </c>
      <c r="F528" t="s">
        <v>68</v>
      </c>
      <c r="G528" t="s">
        <v>17</v>
      </c>
      <c r="H528" t="s">
        <v>128</v>
      </c>
      <c r="I528">
        <v>646</v>
      </c>
      <c r="J528" t="s">
        <v>192</v>
      </c>
      <c r="K528">
        <v>10153</v>
      </c>
      <c r="L528" t="s">
        <v>4</v>
      </c>
      <c r="M528" t="s">
        <v>192</v>
      </c>
      <c r="N528">
        <v>50539</v>
      </c>
      <c r="O528" t="s">
        <v>6</v>
      </c>
      <c r="P528" t="s">
        <v>192</v>
      </c>
      <c r="Q528" t="s">
        <v>193</v>
      </c>
      <c r="R528" t="s">
        <v>2</v>
      </c>
    </row>
    <row r="529" spans="1:18" x14ac:dyDescent="0.25">
      <c r="A529" t="s">
        <v>190</v>
      </c>
      <c r="B529" t="s">
        <v>191</v>
      </c>
      <c r="C529">
        <v>2004</v>
      </c>
      <c r="D529" t="s">
        <v>141</v>
      </c>
      <c r="E529" t="s">
        <v>119</v>
      </c>
      <c r="F529" t="s">
        <v>68</v>
      </c>
      <c r="G529" t="s">
        <v>17</v>
      </c>
      <c r="H529" t="s">
        <v>130</v>
      </c>
      <c r="I529">
        <v>193</v>
      </c>
      <c r="J529" t="s">
        <v>192</v>
      </c>
      <c r="K529">
        <v>4288</v>
      </c>
      <c r="L529" t="s">
        <v>4</v>
      </c>
      <c r="M529" t="s">
        <v>192</v>
      </c>
      <c r="N529">
        <v>18089</v>
      </c>
      <c r="O529" t="s">
        <v>6</v>
      </c>
      <c r="P529" t="s">
        <v>192</v>
      </c>
      <c r="Q529" t="s">
        <v>193</v>
      </c>
      <c r="R529" t="s">
        <v>2</v>
      </c>
    </row>
    <row r="530" spans="1:18" x14ac:dyDescent="0.25">
      <c r="A530" t="s">
        <v>190</v>
      </c>
      <c r="B530" t="s">
        <v>191</v>
      </c>
      <c r="C530">
        <v>2004</v>
      </c>
      <c r="D530" t="s">
        <v>141</v>
      </c>
      <c r="E530" t="s">
        <v>119</v>
      </c>
      <c r="F530" t="s">
        <v>68</v>
      </c>
      <c r="G530" t="s">
        <v>18</v>
      </c>
      <c r="H530" t="s">
        <v>125</v>
      </c>
      <c r="I530">
        <v>635</v>
      </c>
      <c r="J530" t="s">
        <v>192</v>
      </c>
      <c r="K530">
        <v>39573</v>
      </c>
      <c r="L530" t="s">
        <v>4</v>
      </c>
      <c r="M530" t="s">
        <v>192</v>
      </c>
      <c r="N530">
        <v>130257</v>
      </c>
      <c r="O530" t="s">
        <v>6</v>
      </c>
      <c r="P530" t="s">
        <v>192</v>
      </c>
      <c r="Q530" t="s">
        <v>193</v>
      </c>
      <c r="R530" t="s">
        <v>2</v>
      </c>
    </row>
    <row r="531" spans="1:18" x14ac:dyDescent="0.25">
      <c r="A531" t="s">
        <v>190</v>
      </c>
      <c r="B531" t="s">
        <v>191</v>
      </c>
      <c r="C531">
        <v>2004</v>
      </c>
      <c r="D531" t="s">
        <v>141</v>
      </c>
      <c r="E531" t="s">
        <v>119</v>
      </c>
      <c r="F531" t="s">
        <v>68</v>
      </c>
      <c r="G531" t="s">
        <v>18</v>
      </c>
      <c r="H531" t="s">
        <v>126</v>
      </c>
      <c r="I531">
        <v>242</v>
      </c>
      <c r="J531" t="s">
        <v>192</v>
      </c>
      <c r="K531">
        <v>13530</v>
      </c>
      <c r="L531" t="s">
        <v>4</v>
      </c>
      <c r="M531" t="s">
        <v>192</v>
      </c>
      <c r="N531">
        <v>55251</v>
      </c>
      <c r="O531" t="s">
        <v>6</v>
      </c>
      <c r="P531" t="s">
        <v>192</v>
      </c>
      <c r="Q531" t="s">
        <v>193</v>
      </c>
      <c r="R531" t="s">
        <v>2</v>
      </c>
    </row>
    <row r="532" spans="1:18" x14ac:dyDescent="0.25">
      <c r="A532" t="s">
        <v>190</v>
      </c>
      <c r="B532" t="s">
        <v>191</v>
      </c>
      <c r="C532">
        <v>2004</v>
      </c>
      <c r="D532" t="s">
        <v>141</v>
      </c>
      <c r="E532" t="s">
        <v>119</v>
      </c>
      <c r="F532" t="s">
        <v>68</v>
      </c>
      <c r="G532" t="s">
        <v>18</v>
      </c>
      <c r="H532" t="s">
        <v>128</v>
      </c>
      <c r="I532">
        <v>50</v>
      </c>
      <c r="J532" t="s">
        <v>192</v>
      </c>
      <c r="K532">
        <v>3030</v>
      </c>
      <c r="L532" t="s">
        <v>4</v>
      </c>
      <c r="M532" t="s">
        <v>192</v>
      </c>
      <c r="N532">
        <v>8946</v>
      </c>
      <c r="O532" t="s">
        <v>6</v>
      </c>
      <c r="P532" t="s">
        <v>192</v>
      </c>
      <c r="Q532" t="s">
        <v>193</v>
      </c>
      <c r="R532" t="s">
        <v>2</v>
      </c>
    </row>
    <row r="533" spans="1:18" x14ac:dyDescent="0.25">
      <c r="A533" t="s">
        <v>190</v>
      </c>
      <c r="B533" t="s">
        <v>191</v>
      </c>
      <c r="C533">
        <v>2004</v>
      </c>
      <c r="D533" t="s">
        <v>141</v>
      </c>
      <c r="E533" t="s">
        <v>119</v>
      </c>
      <c r="F533" t="s">
        <v>68</v>
      </c>
      <c r="G533" t="s">
        <v>18</v>
      </c>
      <c r="H533" t="s">
        <v>130</v>
      </c>
      <c r="I533">
        <v>105</v>
      </c>
      <c r="J533" t="s">
        <v>192</v>
      </c>
      <c r="K533">
        <v>8858</v>
      </c>
      <c r="L533" t="s">
        <v>4</v>
      </c>
      <c r="M533" t="s">
        <v>192</v>
      </c>
      <c r="N533">
        <v>20145</v>
      </c>
      <c r="O533" t="s">
        <v>6</v>
      </c>
      <c r="P533" t="s">
        <v>192</v>
      </c>
      <c r="Q533" t="s">
        <v>193</v>
      </c>
      <c r="R533" t="s">
        <v>2</v>
      </c>
    </row>
    <row r="534" spans="1:18" x14ac:dyDescent="0.25">
      <c r="A534" t="s">
        <v>190</v>
      </c>
      <c r="B534" t="s">
        <v>191</v>
      </c>
      <c r="C534">
        <v>2004</v>
      </c>
      <c r="D534" t="s">
        <v>141</v>
      </c>
      <c r="E534" t="s">
        <v>119</v>
      </c>
      <c r="F534" t="s">
        <v>68</v>
      </c>
      <c r="G534" t="s">
        <v>19</v>
      </c>
      <c r="H534" t="s">
        <v>125</v>
      </c>
      <c r="I534">
        <v>315</v>
      </c>
      <c r="J534" t="s">
        <v>192</v>
      </c>
      <c r="K534">
        <v>46266</v>
      </c>
      <c r="L534" t="s">
        <v>4</v>
      </c>
      <c r="M534" t="s">
        <v>192</v>
      </c>
      <c r="N534">
        <v>103228</v>
      </c>
      <c r="O534" t="s">
        <v>6</v>
      </c>
      <c r="P534" t="s">
        <v>192</v>
      </c>
      <c r="Q534" t="s">
        <v>193</v>
      </c>
      <c r="R534" t="s">
        <v>2</v>
      </c>
    </row>
    <row r="535" spans="1:18" x14ac:dyDescent="0.25">
      <c r="A535" t="s">
        <v>190</v>
      </c>
      <c r="B535" t="s">
        <v>191</v>
      </c>
      <c r="C535">
        <v>2004</v>
      </c>
      <c r="D535" t="s">
        <v>141</v>
      </c>
      <c r="E535" t="s">
        <v>119</v>
      </c>
      <c r="F535" t="s">
        <v>68</v>
      </c>
      <c r="G535" t="s">
        <v>19</v>
      </c>
      <c r="H535" t="s">
        <v>126</v>
      </c>
      <c r="I535">
        <v>86</v>
      </c>
      <c r="J535" t="s">
        <v>192</v>
      </c>
      <c r="K535">
        <v>8862</v>
      </c>
      <c r="L535" t="s">
        <v>4</v>
      </c>
      <c r="M535" t="s">
        <v>192</v>
      </c>
      <c r="N535">
        <v>25100</v>
      </c>
      <c r="O535" t="s">
        <v>6</v>
      </c>
      <c r="P535" t="s">
        <v>192</v>
      </c>
      <c r="Q535" t="s">
        <v>193</v>
      </c>
      <c r="R535" t="s">
        <v>2</v>
      </c>
    </row>
    <row r="536" spans="1:18" x14ac:dyDescent="0.25">
      <c r="A536" t="s">
        <v>190</v>
      </c>
      <c r="B536" t="s">
        <v>191</v>
      </c>
      <c r="C536">
        <v>2004</v>
      </c>
      <c r="D536" t="s">
        <v>141</v>
      </c>
      <c r="E536" t="s">
        <v>119</v>
      </c>
      <c r="F536" t="s">
        <v>68</v>
      </c>
      <c r="G536" t="s">
        <v>19</v>
      </c>
      <c r="H536" t="s">
        <v>128</v>
      </c>
      <c r="I536">
        <v>12</v>
      </c>
      <c r="J536" t="s">
        <v>192</v>
      </c>
      <c r="K536">
        <v>1516</v>
      </c>
      <c r="L536" t="s">
        <v>4</v>
      </c>
      <c r="M536" t="s">
        <v>192</v>
      </c>
      <c r="N536">
        <v>3409</v>
      </c>
      <c r="O536" t="s">
        <v>6</v>
      </c>
      <c r="P536" t="s">
        <v>192</v>
      </c>
      <c r="Q536" t="s">
        <v>193</v>
      </c>
      <c r="R536" t="s">
        <v>2</v>
      </c>
    </row>
    <row r="537" spans="1:18" x14ac:dyDescent="0.25">
      <c r="A537" t="s">
        <v>190</v>
      </c>
      <c r="B537" t="s">
        <v>191</v>
      </c>
      <c r="C537">
        <v>2004</v>
      </c>
      <c r="D537" t="s">
        <v>141</v>
      </c>
      <c r="E537" t="s">
        <v>119</v>
      </c>
      <c r="F537" t="s">
        <v>68</v>
      </c>
      <c r="G537" t="s">
        <v>19</v>
      </c>
      <c r="H537" t="s">
        <v>130</v>
      </c>
      <c r="I537">
        <v>145</v>
      </c>
      <c r="J537" t="s">
        <v>192</v>
      </c>
      <c r="K537">
        <v>25713</v>
      </c>
      <c r="L537" t="s">
        <v>4</v>
      </c>
      <c r="M537" t="s">
        <v>192</v>
      </c>
      <c r="N537">
        <v>45283</v>
      </c>
      <c r="O537" t="s">
        <v>6</v>
      </c>
      <c r="P537" t="s">
        <v>192</v>
      </c>
      <c r="Q537" t="s">
        <v>193</v>
      </c>
      <c r="R537" t="s">
        <v>2</v>
      </c>
    </row>
    <row r="538" spans="1:18" x14ac:dyDescent="0.25">
      <c r="A538" t="s">
        <v>190</v>
      </c>
      <c r="B538" t="s">
        <v>191</v>
      </c>
      <c r="C538">
        <v>2004</v>
      </c>
      <c r="D538" t="s">
        <v>141</v>
      </c>
      <c r="E538" t="s">
        <v>119</v>
      </c>
      <c r="F538" t="s">
        <v>68</v>
      </c>
      <c r="G538" t="s">
        <v>20</v>
      </c>
      <c r="H538" t="s">
        <v>125</v>
      </c>
      <c r="I538">
        <v>149</v>
      </c>
      <c r="J538" t="s">
        <v>192</v>
      </c>
      <c r="K538">
        <v>42931</v>
      </c>
      <c r="L538" t="s">
        <v>4</v>
      </c>
      <c r="M538" t="s">
        <v>192</v>
      </c>
      <c r="N538">
        <v>68946</v>
      </c>
      <c r="O538" t="s">
        <v>6</v>
      </c>
      <c r="P538" t="s">
        <v>192</v>
      </c>
      <c r="Q538" t="s">
        <v>193</v>
      </c>
      <c r="R538" t="s">
        <v>2</v>
      </c>
    </row>
    <row r="539" spans="1:18" x14ac:dyDescent="0.25">
      <c r="A539" t="s">
        <v>190</v>
      </c>
      <c r="B539" t="s">
        <v>191</v>
      </c>
      <c r="C539">
        <v>2004</v>
      </c>
      <c r="D539" t="s">
        <v>141</v>
      </c>
      <c r="E539" t="s">
        <v>119</v>
      </c>
      <c r="F539" t="s">
        <v>68</v>
      </c>
      <c r="G539" t="s">
        <v>20</v>
      </c>
      <c r="H539" t="s">
        <v>126</v>
      </c>
      <c r="I539">
        <v>53</v>
      </c>
      <c r="J539" t="s">
        <v>192</v>
      </c>
      <c r="K539">
        <v>8919</v>
      </c>
      <c r="L539" t="s">
        <v>4</v>
      </c>
      <c r="M539" t="s">
        <v>192</v>
      </c>
      <c r="N539">
        <v>24205</v>
      </c>
      <c r="O539" t="s">
        <v>6</v>
      </c>
      <c r="P539" t="s">
        <v>192</v>
      </c>
      <c r="Q539" t="s">
        <v>193</v>
      </c>
      <c r="R539" t="s">
        <v>2</v>
      </c>
    </row>
    <row r="540" spans="1:18" x14ac:dyDescent="0.25">
      <c r="A540" t="s">
        <v>190</v>
      </c>
      <c r="B540" t="s">
        <v>191</v>
      </c>
      <c r="C540">
        <v>2004</v>
      </c>
      <c r="D540" t="s">
        <v>141</v>
      </c>
      <c r="E540" t="s">
        <v>119</v>
      </c>
      <c r="F540" t="s">
        <v>68</v>
      </c>
      <c r="G540" t="s">
        <v>20</v>
      </c>
      <c r="H540" t="s">
        <v>130</v>
      </c>
      <c r="I540">
        <v>90</v>
      </c>
      <c r="J540" t="s">
        <v>192</v>
      </c>
      <c r="K540">
        <v>24654</v>
      </c>
      <c r="L540" t="s">
        <v>4</v>
      </c>
      <c r="M540" t="s">
        <v>192</v>
      </c>
      <c r="N540">
        <v>41992</v>
      </c>
      <c r="O540" t="s">
        <v>6</v>
      </c>
      <c r="P540" t="s">
        <v>192</v>
      </c>
      <c r="Q540" t="s">
        <v>193</v>
      </c>
      <c r="R540" t="s">
        <v>2</v>
      </c>
    </row>
    <row r="541" spans="1:18" x14ac:dyDescent="0.25">
      <c r="A541" t="s">
        <v>190</v>
      </c>
      <c r="B541" t="s">
        <v>191</v>
      </c>
      <c r="C541">
        <v>2004</v>
      </c>
      <c r="D541" t="s">
        <v>141</v>
      </c>
      <c r="E541" t="s">
        <v>119</v>
      </c>
      <c r="F541" t="s">
        <v>68</v>
      </c>
      <c r="G541" t="s">
        <v>21</v>
      </c>
      <c r="H541" t="s">
        <v>125</v>
      </c>
      <c r="I541">
        <v>86</v>
      </c>
      <c r="J541" t="s">
        <v>192</v>
      </c>
      <c r="K541">
        <v>35736</v>
      </c>
      <c r="L541" t="s">
        <v>4</v>
      </c>
      <c r="M541" t="s">
        <v>192</v>
      </c>
      <c r="N541">
        <v>55374</v>
      </c>
      <c r="O541" t="s">
        <v>6</v>
      </c>
      <c r="P541" t="s">
        <v>192</v>
      </c>
      <c r="Q541" t="s">
        <v>193</v>
      </c>
      <c r="R541" t="s">
        <v>2</v>
      </c>
    </row>
    <row r="542" spans="1:18" x14ac:dyDescent="0.25">
      <c r="A542" t="s">
        <v>190</v>
      </c>
      <c r="B542" t="s">
        <v>191</v>
      </c>
      <c r="C542">
        <v>2004</v>
      </c>
      <c r="D542" t="s">
        <v>141</v>
      </c>
      <c r="E542" t="s">
        <v>119</v>
      </c>
      <c r="F542" t="s">
        <v>68</v>
      </c>
      <c r="G542" t="s">
        <v>21</v>
      </c>
      <c r="H542" t="s">
        <v>126</v>
      </c>
      <c r="I542">
        <v>19</v>
      </c>
      <c r="J542" t="s">
        <v>192</v>
      </c>
      <c r="K542">
        <v>4601</v>
      </c>
      <c r="L542" t="s">
        <v>4</v>
      </c>
      <c r="M542" t="s">
        <v>192</v>
      </c>
      <c r="N542">
        <v>12465</v>
      </c>
      <c r="O542" t="s">
        <v>6</v>
      </c>
      <c r="P542" t="s">
        <v>192</v>
      </c>
      <c r="Q542" t="s">
        <v>193</v>
      </c>
      <c r="R542" t="s">
        <v>2</v>
      </c>
    </row>
    <row r="543" spans="1:18" x14ac:dyDescent="0.25">
      <c r="A543" t="s">
        <v>190</v>
      </c>
      <c r="B543" t="s">
        <v>191</v>
      </c>
      <c r="C543">
        <v>2004</v>
      </c>
      <c r="D543" t="s">
        <v>141</v>
      </c>
      <c r="E543" t="s">
        <v>119</v>
      </c>
      <c r="F543" t="s">
        <v>68</v>
      </c>
      <c r="G543" t="s">
        <v>21</v>
      </c>
      <c r="H543" t="s">
        <v>130</v>
      </c>
      <c r="I543">
        <v>43</v>
      </c>
      <c r="J543" t="s">
        <v>192</v>
      </c>
      <c r="K543">
        <v>19454</v>
      </c>
      <c r="L543" t="s">
        <v>4</v>
      </c>
      <c r="M543" t="s">
        <v>192</v>
      </c>
      <c r="N543">
        <v>25268</v>
      </c>
      <c r="O543" t="s">
        <v>6</v>
      </c>
      <c r="P543" t="s">
        <v>192</v>
      </c>
      <c r="Q543" t="s">
        <v>193</v>
      </c>
      <c r="R543" t="s">
        <v>2</v>
      </c>
    </row>
    <row r="544" spans="1:18" x14ac:dyDescent="0.25">
      <c r="A544" t="s">
        <v>190</v>
      </c>
      <c r="B544" t="s">
        <v>191</v>
      </c>
      <c r="C544">
        <v>2004</v>
      </c>
      <c r="D544" t="s">
        <v>141</v>
      </c>
      <c r="E544" t="s">
        <v>119</v>
      </c>
      <c r="F544" t="s">
        <v>68</v>
      </c>
      <c r="G544" t="s">
        <v>27</v>
      </c>
      <c r="H544" t="s">
        <v>125</v>
      </c>
      <c r="I544">
        <v>49</v>
      </c>
      <c r="J544" t="s">
        <v>192</v>
      </c>
      <c r="K544">
        <v>42572</v>
      </c>
      <c r="L544" t="s">
        <v>4</v>
      </c>
      <c r="M544" t="s">
        <v>192</v>
      </c>
      <c r="N544">
        <v>55628</v>
      </c>
      <c r="O544" t="s">
        <v>6</v>
      </c>
      <c r="P544" t="s">
        <v>192</v>
      </c>
      <c r="Q544" t="s">
        <v>193</v>
      </c>
      <c r="R544" t="s">
        <v>2</v>
      </c>
    </row>
    <row r="545" spans="1:18" x14ac:dyDescent="0.25">
      <c r="A545" t="s">
        <v>190</v>
      </c>
      <c r="B545" t="s">
        <v>191</v>
      </c>
      <c r="C545">
        <v>2004</v>
      </c>
      <c r="D545" t="s">
        <v>141</v>
      </c>
      <c r="E545" t="s">
        <v>119</v>
      </c>
      <c r="F545" t="s">
        <v>68</v>
      </c>
      <c r="G545" t="s">
        <v>27</v>
      </c>
      <c r="H545" t="s">
        <v>126</v>
      </c>
      <c r="I545">
        <v>6</v>
      </c>
      <c r="J545" t="s">
        <v>192</v>
      </c>
      <c r="K545">
        <v>5982</v>
      </c>
      <c r="L545" t="s">
        <v>4</v>
      </c>
      <c r="M545" t="s">
        <v>192</v>
      </c>
      <c r="N545">
        <v>9603</v>
      </c>
      <c r="O545" t="s">
        <v>6</v>
      </c>
      <c r="P545" t="s">
        <v>192</v>
      </c>
      <c r="Q545" t="s">
        <v>193</v>
      </c>
      <c r="R545" t="s">
        <v>2</v>
      </c>
    </row>
    <row r="546" spans="1:18" x14ac:dyDescent="0.25">
      <c r="A546" t="s">
        <v>190</v>
      </c>
      <c r="B546" t="s">
        <v>191</v>
      </c>
      <c r="C546">
        <v>2004</v>
      </c>
      <c r="D546" t="s">
        <v>141</v>
      </c>
      <c r="E546" t="s">
        <v>119</v>
      </c>
      <c r="F546" t="s">
        <v>68</v>
      </c>
      <c r="G546" t="s">
        <v>27</v>
      </c>
      <c r="H546" t="s">
        <v>130</v>
      </c>
      <c r="I546">
        <v>11</v>
      </c>
      <c r="J546" t="s">
        <v>192</v>
      </c>
      <c r="K546">
        <v>7592</v>
      </c>
      <c r="L546" t="s">
        <v>4</v>
      </c>
      <c r="M546" t="s">
        <v>192</v>
      </c>
      <c r="N546">
        <v>10589</v>
      </c>
      <c r="O546" t="s">
        <v>6</v>
      </c>
      <c r="P546" t="s">
        <v>192</v>
      </c>
      <c r="Q546" t="s">
        <v>193</v>
      </c>
      <c r="R546" t="s">
        <v>2</v>
      </c>
    </row>
    <row r="547" spans="1:18" x14ac:dyDescent="0.25">
      <c r="A547" t="s">
        <v>190</v>
      </c>
      <c r="B547" t="s">
        <v>191</v>
      </c>
      <c r="C547">
        <v>2004</v>
      </c>
      <c r="D547" t="s">
        <v>141</v>
      </c>
      <c r="E547" t="s">
        <v>119</v>
      </c>
      <c r="F547" t="s">
        <v>68</v>
      </c>
      <c r="G547" t="s">
        <v>26</v>
      </c>
      <c r="H547" t="s">
        <v>125</v>
      </c>
      <c r="I547">
        <v>21</v>
      </c>
      <c r="J547" t="s">
        <v>192</v>
      </c>
      <c r="K547">
        <v>29130</v>
      </c>
      <c r="L547" t="s">
        <v>4</v>
      </c>
      <c r="M547" t="s">
        <v>192</v>
      </c>
      <c r="N547">
        <v>30022</v>
      </c>
      <c r="O547" t="s">
        <v>6</v>
      </c>
      <c r="P547" t="s">
        <v>192</v>
      </c>
      <c r="Q547" t="s">
        <v>193</v>
      </c>
      <c r="R547" t="s">
        <v>2</v>
      </c>
    </row>
    <row r="548" spans="1:18" x14ac:dyDescent="0.25">
      <c r="A548" t="s">
        <v>190</v>
      </c>
      <c r="B548" t="s">
        <v>191</v>
      </c>
      <c r="C548">
        <v>2004</v>
      </c>
      <c r="D548" t="s">
        <v>141</v>
      </c>
      <c r="E548" t="s">
        <v>119</v>
      </c>
      <c r="F548" t="s">
        <v>68</v>
      </c>
      <c r="G548" t="s">
        <v>26</v>
      </c>
      <c r="H548" t="s">
        <v>126</v>
      </c>
      <c r="I548">
        <v>5</v>
      </c>
      <c r="J548" t="s">
        <v>192</v>
      </c>
      <c r="K548">
        <v>7978</v>
      </c>
      <c r="L548" t="s">
        <v>4</v>
      </c>
      <c r="M548" t="s">
        <v>192</v>
      </c>
      <c r="N548">
        <v>13127</v>
      </c>
      <c r="O548" t="s">
        <v>6</v>
      </c>
      <c r="P548" t="s">
        <v>192</v>
      </c>
      <c r="Q548" t="s">
        <v>193</v>
      </c>
      <c r="R548" t="s">
        <v>2</v>
      </c>
    </row>
    <row r="549" spans="1:18" x14ac:dyDescent="0.25">
      <c r="A549" t="s">
        <v>190</v>
      </c>
      <c r="B549" t="s">
        <v>191</v>
      </c>
      <c r="C549">
        <v>2004</v>
      </c>
      <c r="D549" t="s">
        <v>141</v>
      </c>
      <c r="E549" t="s">
        <v>119</v>
      </c>
      <c r="F549" t="s">
        <v>68</v>
      </c>
      <c r="G549" t="s">
        <v>123</v>
      </c>
      <c r="H549" t="s">
        <v>125</v>
      </c>
      <c r="I549">
        <v>1</v>
      </c>
      <c r="J549" t="s">
        <v>192</v>
      </c>
      <c r="K549">
        <v>1866</v>
      </c>
      <c r="L549" t="s">
        <v>4</v>
      </c>
      <c r="M549" t="s">
        <v>192</v>
      </c>
      <c r="N549">
        <v>1468</v>
      </c>
      <c r="O549" t="s">
        <v>6</v>
      </c>
      <c r="P549" t="s">
        <v>192</v>
      </c>
      <c r="Q549" t="s">
        <v>193</v>
      </c>
      <c r="R549" t="s">
        <v>2</v>
      </c>
    </row>
    <row r="550" spans="1:18" x14ac:dyDescent="0.25">
      <c r="A550" t="s">
        <v>190</v>
      </c>
      <c r="B550" t="s">
        <v>191</v>
      </c>
      <c r="C550">
        <v>2004</v>
      </c>
      <c r="D550" t="s">
        <v>141</v>
      </c>
      <c r="E550" t="s">
        <v>119</v>
      </c>
      <c r="F550" t="s">
        <v>68</v>
      </c>
      <c r="G550" t="s">
        <v>123</v>
      </c>
      <c r="H550" t="s">
        <v>126</v>
      </c>
      <c r="I550">
        <v>7</v>
      </c>
      <c r="J550" t="s">
        <v>192</v>
      </c>
      <c r="K550">
        <v>28260</v>
      </c>
      <c r="L550" t="s">
        <v>4</v>
      </c>
      <c r="M550" t="s">
        <v>192</v>
      </c>
      <c r="N550">
        <v>36869</v>
      </c>
      <c r="O550" t="s">
        <v>6</v>
      </c>
      <c r="P550" t="s">
        <v>192</v>
      </c>
      <c r="Q550" t="s">
        <v>193</v>
      </c>
      <c r="R550" t="s">
        <v>2</v>
      </c>
    </row>
    <row r="551" spans="1:18" x14ac:dyDescent="0.25">
      <c r="A551" t="s">
        <v>190</v>
      </c>
      <c r="B551" t="s">
        <v>191</v>
      </c>
      <c r="C551">
        <v>2004</v>
      </c>
      <c r="D551" t="s">
        <v>141</v>
      </c>
      <c r="E551" t="s">
        <v>119</v>
      </c>
      <c r="F551" t="s">
        <v>68</v>
      </c>
      <c r="G551" t="s">
        <v>123</v>
      </c>
      <c r="H551" t="s">
        <v>126</v>
      </c>
      <c r="I551">
        <v>14</v>
      </c>
      <c r="J551" t="s">
        <v>192</v>
      </c>
      <c r="K551">
        <v>32524</v>
      </c>
      <c r="L551" t="s">
        <v>4</v>
      </c>
      <c r="M551" t="s">
        <v>192</v>
      </c>
      <c r="N551">
        <v>47302</v>
      </c>
      <c r="O551" t="s">
        <v>6</v>
      </c>
      <c r="P551" t="s">
        <v>192</v>
      </c>
      <c r="Q551" t="s">
        <v>193</v>
      </c>
      <c r="R551" t="s">
        <v>2</v>
      </c>
    </row>
    <row r="552" spans="1:18" x14ac:dyDescent="0.25">
      <c r="A552" t="s">
        <v>190</v>
      </c>
      <c r="B552" t="s">
        <v>191</v>
      </c>
      <c r="C552">
        <v>2005</v>
      </c>
      <c r="D552" t="s">
        <v>141</v>
      </c>
      <c r="E552" t="s">
        <v>119</v>
      </c>
      <c r="F552" t="s">
        <v>67</v>
      </c>
      <c r="G552" t="s">
        <v>124</v>
      </c>
      <c r="H552" t="s">
        <v>128</v>
      </c>
      <c r="I552">
        <v>1627</v>
      </c>
      <c r="J552" t="s">
        <v>192</v>
      </c>
      <c r="K552">
        <v>898</v>
      </c>
      <c r="L552" t="s">
        <v>2</v>
      </c>
      <c r="M552" t="s">
        <v>192</v>
      </c>
      <c r="O552" t="s">
        <v>2</v>
      </c>
      <c r="P552" t="s">
        <v>2</v>
      </c>
      <c r="Q552" t="s">
        <v>193</v>
      </c>
      <c r="R552" t="s">
        <v>2</v>
      </c>
    </row>
    <row r="553" spans="1:18" x14ac:dyDescent="0.25">
      <c r="A553" t="s">
        <v>190</v>
      </c>
      <c r="B553" t="s">
        <v>191</v>
      </c>
      <c r="C553">
        <v>2005</v>
      </c>
      <c r="D553" t="s">
        <v>141</v>
      </c>
      <c r="E553" t="s">
        <v>119</v>
      </c>
      <c r="F553" t="s">
        <v>67</v>
      </c>
      <c r="G553" t="s">
        <v>124</v>
      </c>
      <c r="H553" t="s">
        <v>130</v>
      </c>
      <c r="I553">
        <v>58</v>
      </c>
      <c r="J553" t="s">
        <v>192</v>
      </c>
      <c r="K553">
        <v>30</v>
      </c>
      <c r="L553" t="s">
        <v>2</v>
      </c>
      <c r="M553" t="s">
        <v>192</v>
      </c>
      <c r="O553" t="s">
        <v>2</v>
      </c>
      <c r="P553" t="s">
        <v>2</v>
      </c>
      <c r="Q553" t="s">
        <v>193</v>
      </c>
      <c r="R553" t="s">
        <v>2</v>
      </c>
    </row>
    <row r="554" spans="1:18" x14ac:dyDescent="0.25">
      <c r="A554" t="s">
        <v>190</v>
      </c>
      <c r="B554" t="s">
        <v>191</v>
      </c>
      <c r="C554">
        <v>2005</v>
      </c>
      <c r="D554" t="s">
        <v>141</v>
      </c>
      <c r="E554" t="s">
        <v>119</v>
      </c>
      <c r="F554" t="s">
        <v>68</v>
      </c>
      <c r="G554" t="s">
        <v>124</v>
      </c>
      <c r="H554" t="s">
        <v>125</v>
      </c>
      <c r="I554">
        <v>39</v>
      </c>
      <c r="J554" t="s">
        <v>192</v>
      </c>
      <c r="K554">
        <v>335</v>
      </c>
      <c r="L554" t="s">
        <v>4</v>
      </c>
      <c r="M554" t="s">
        <v>192</v>
      </c>
      <c r="N554">
        <v>1759</v>
      </c>
      <c r="O554" t="s">
        <v>6</v>
      </c>
      <c r="P554" t="s">
        <v>192</v>
      </c>
      <c r="Q554" t="s">
        <v>193</v>
      </c>
      <c r="R554" t="s">
        <v>2</v>
      </c>
    </row>
    <row r="555" spans="1:18" x14ac:dyDescent="0.25">
      <c r="A555" t="s">
        <v>190</v>
      </c>
      <c r="B555" t="s">
        <v>191</v>
      </c>
      <c r="C555">
        <v>2005</v>
      </c>
      <c r="D555" t="s">
        <v>141</v>
      </c>
      <c r="E555" t="s">
        <v>119</v>
      </c>
      <c r="F555" t="s">
        <v>68</v>
      </c>
      <c r="G555" t="s">
        <v>124</v>
      </c>
      <c r="H555" t="s">
        <v>126</v>
      </c>
      <c r="I555">
        <v>87</v>
      </c>
      <c r="J555" t="s">
        <v>192</v>
      </c>
      <c r="K555">
        <v>598</v>
      </c>
      <c r="L555" t="s">
        <v>4</v>
      </c>
      <c r="M555" t="s">
        <v>192</v>
      </c>
      <c r="N555">
        <v>5095</v>
      </c>
      <c r="O555" t="s">
        <v>6</v>
      </c>
      <c r="P555" t="s">
        <v>192</v>
      </c>
      <c r="Q555" t="s">
        <v>193</v>
      </c>
      <c r="R555" t="s">
        <v>2</v>
      </c>
    </row>
    <row r="556" spans="1:18" x14ac:dyDescent="0.25">
      <c r="A556" t="s">
        <v>190</v>
      </c>
      <c r="B556" t="s">
        <v>191</v>
      </c>
      <c r="C556">
        <v>2005</v>
      </c>
      <c r="D556" t="s">
        <v>141</v>
      </c>
      <c r="E556" t="s">
        <v>119</v>
      </c>
      <c r="F556" t="s">
        <v>68</v>
      </c>
      <c r="G556" t="s">
        <v>124</v>
      </c>
      <c r="H556" t="s">
        <v>128</v>
      </c>
      <c r="I556">
        <v>96</v>
      </c>
      <c r="J556" t="s">
        <v>192</v>
      </c>
      <c r="K556">
        <v>150</v>
      </c>
      <c r="L556" t="s">
        <v>2</v>
      </c>
      <c r="M556" t="s">
        <v>192</v>
      </c>
      <c r="O556" t="s">
        <v>2</v>
      </c>
      <c r="P556" t="s">
        <v>2</v>
      </c>
      <c r="Q556" t="s">
        <v>193</v>
      </c>
      <c r="R556" t="s">
        <v>2</v>
      </c>
    </row>
    <row r="557" spans="1:18" x14ac:dyDescent="0.25">
      <c r="A557" t="s">
        <v>190</v>
      </c>
      <c r="B557" t="s">
        <v>191</v>
      </c>
      <c r="C557">
        <v>2005</v>
      </c>
      <c r="D557" t="s">
        <v>141</v>
      </c>
      <c r="E557" t="s">
        <v>119</v>
      </c>
      <c r="F557" t="s">
        <v>68</v>
      </c>
      <c r="G557" t="s">
        <v>124</v>
      </c>
      <c r="H557" t="s">
        <v>128</v>
      </c>
      <c r="I557">
        <v>3525</v>
      </c>
      <c r="J557" t="s">
        <v>192</v>
      </c>
      <c r="K557">
        <v>2378</v>
      </c>
      <c r="L557" t="s">
        <v>2</v>
      </c>
      <c r="M557" t="s">
        <v>192</v>
      </c>
      <c r="N557">
        <v>36024</v>
      </c>
      <c r="O557" t="s">
        <v>6</v>
      </c>
      <c r="P557" t="s">
        <v>192</v>
      </c>
      <c r="Q557" t="s">
        <v>193</v>
      </c>
      <c r="R557" t="s">
        <v>2</v>
      </c>
    </row>
    <row r="558" spans="1:18" x14ac:dyDescent="0.25">
      <c r="A558" t="s">
        <v>190</v>
      </c>
      <c r="B558" t="s">
        <v>191</v>
      </c>
      <c r="C558">
        <v>2005</v>
      </c>
      <c r="D558" t="s">
        <v>141</v>
      </c>
      <c r="E558" t="s">
        <v>119</v>
      </c>
      <c r="F558" t="s">
        <v>68</v>
      </c>
      <c r="G558" t="s">
        <v>124</v>
      </c>
      <c r="H558" t="s">
        <v>128</v>
      </c>
      <c r="I558">
        <v>3574</v>
      </c>
      <c r="J558" t="s">
        <v>192</v>
      </c>
      <c r="K558">
        <v>11736</v>
      </c>
      <c r="L558" t="s">
        <v>4</v>
      </c>
      <c r="M558" t="s">
        <v>192</v>
      </c>
      <c r="N558">
        <v>108042</v>
      </c>
      <c r="O558" t="s">
        <v>6</v>
      </c>
      <c r="P558" t="s">
        <v>192</v>
      </c>
      <c r="Q558" t="s">
        <v>193</v>
      </c>
      <c r="R558" t="s">
        <v>2</v>
      </c>
    </row>
    <row r="559" spans="1:18" x14ac:dyDescent="0.25">
      <c r="A559" t="s">
        <v>190</v>
      </c>
      <c r="B559" t="s">
        <v>191</v>
      </c>
      <c r="C559">
        <v>2005</v>
      </c>
      <c r="D559" t="s">
        <v>141</v>
      </c>
      <c r="E559" t="s">
        <v>119</v>
      </c>
      <c r="F559" t="s">
        <v>68</v>
      </c>
      <c r="G559" t="s">
        <v>124</v>
      </c>
      <c r="H559" t="s">
        <v>130</v>
      </c>
      <c r="I559">
        <v>27</v>
      </c>
      <c r="J559" t="s">
        <v>192</v>
      </c>
      <c r="K559">
        <v>48</v>
      </c>
      <c r="L559" t="s">
        <v>2</v>
      </c>
      <c r="M559" t="s">
        <v>192</v>
      </c>
      <c r="O559" t="s">
        <v>2</v>
      </c>
      <c r="P559" t="s">
        <v>2</v>
      </c>
      <c r="Q559" t="s">
        <v>193</v>
      </c>
      <c r="R559" t="s">
        <v>2</v>
      </c>
    </row>
    <row r="560" spans="1:18" x14ac:dyDescent="0.25">
      <c r="A560" t="s">
        <v>190</v>
      </c>
      <c r="B560" t="s">
        <v>191</v>
      </c>
      <c r="C560">
        <v>2005</v>
      </c>
      <c r="D560" t="s">
        <v>141</v>
      </c>
      <c r="E560" t="s">
        <v>119</v>
      </c>
      <c r="F560" t="s">
        <v>68</v>
      </c>
      <c r="G560" t="s">
        <v>124</v>
      </c>
      <c r="H560" t="s">
        <v>130</v>
      </c>
      <c r="I560">
        <v>279</v>
      </c>
      <c r="J560" t="s">
        <v>192</v>
      </c>
      <c r="K560">
        <v>205</v>
      </c>
      <c r="L560" t="s">
        <v>2</v>
      </c>
      <c r="M560" t="s">
        <v>192</v>
      </c>
      <c r="N560">
        <v>1605</v>
      </c>
      <c r="O560" t="s">
        <v>6</v>
      </c>
      <c r="P560" t="s">
        <v>192</v>
      </c>
      <c r="Q560" t="s">
        <v>193</v>
      </c>
      <c r="R560" t="s">
        <v>2</v>
      </c>
    </row>
    <row r="561" spans="1:18" x14ac:dyDescent="0.25">
      <c r="A561" t="s">
        <v>190</v>
      </c>
      <c r="B561" t="s">
        <v>191</v>
      </c>
      <c r="C561">
        <v>2005</v>
      </c>
      <c r="D561" t="s">
        <v>141</v>
      </c>
      <c r="E561" t="s">
        <v>119</v>
      </c>
      <c r="F561" t="s">
        <v>68</v>
      </c>
      <c r="G561" t="s">
        <v>124</v>
      </c>
      <c r="H561" t="s">
        <v>130</v>
      </c>
      <c r="I561">
        <v>768</v>
      </c>
      <c r="J561" t="s">
        <v>192</v>
      </c>
      <c r="K561">
        <v>2257</v>
      </c>
      <c r="L561" t="s">
        <v>4</v>
      </c>
      <c r="M561" t="s">
        <v>192</v>
      </c>
      <c r="N561">
        <v>19305</v>
      </c>
      <c r="O561" t="s">
        <v>6</v>
      </c>
      <c r="P561" t="s">
        <v>192</v>
      </c>
      <c r="Q561" t="s">
        <v>193</v>
      </c>
      <c r="R561" t="s">
        <v>2</v>
      </c>
    </row>
    <row r="562" spans="1:18" x14ac:dyDescent="0.25">
      <c r="A562" t="s">
        <v>190</v>
      </c>
      <c r="B562" t="s">
        <v>191</v>
      </c>
      <c r="C562">
        <v>2005</v>
      </c>
      <c r="D562" t="s">
        <v>141</v>
      </c>
      <c r="E562" t="s">
        <v>119</v>
      </c>
      <c r="F562" t="s">
        <v>68</v>
      </c>
      <c r="G562" t="s">
        <v>17</v>
      </c>
      <c r="H562" t="s">
        <v>125</v>
      </c>
      <c r="I562">
        <v>333</v>
      </c>
      <c r="J562" t="s">
        <v>192</v>
      </c>
      <c r="K562">
        <v>9336</v>
      </c>
      <c r="L562" t="s">
        <v>4</v>
      </c>
      <c r="M562" t="s">
        <v>192</v>
      </c>
      <c r="N562">
        <v>34915</v>
      </c>
      <c r="O562" t="s">
        <v>6</v>
      </c>
      <c r="P562" t="s">
        <v>192</v>
      </c>
      <c r="Q562" t="s">
        <v>193</v>
      </c>
      <c r="R562" t="s">
        <v>2</v>
      </c>
    </row>
    <row r="563" spans="1:18" x14ac:dyDescent="0.25">
      <c r="A563" t="s">
        <v>190</v>
      </c>
      <c r="B563" t="s">
        <v>191</v>
      </c>
      <c r="C563">
        <v>2005</v>
      </c>
      <c r="D563" t="s">
        <v>141</v>
      </c>
      <c r="E563" t="s">
        <v>119</v>
      </c>
      <c r="F563" t="s">
        <v>68</v>
      </c>
      <c r="G563" t="s">
        <v>17</v>
      </c>
      <c r="H563" t="s">
        <v>126</v>
      </c>
      <c r="I563">
        <v>331</v>
      </c>
      <c r="J563" t="s">
        <v>192</v>
      </c>
      <c r="K563">
        <v>7556</v>
      </c>
      <c r="L563" t="s">
        <v>4</v>
      </c>
      <c r="M563" t="s">
        <v>192</v>
      </c>
      <c r="N563">
        <v>42377</v>
      </c>
      <c r="O563" t="s">
        <v>6</v>
      </c>
      <c r="P563" t="s">
        <v>192</v>
      </c>
      <c r="Q563" t="s">
        <v>193</v>
      </c>
      <c r="R563" t="s">
        <v>2</v>
      </c>
    </row>
    <row r="564" spans="1:18" x14ac:dyDescent="0.25">
      <c r="A564" t="s">
        <v>190</v>
      </c>
      <c r="B564" t="s">
        <v>191</v>
      </c>
      <c r="C564">
        <v>2005</v>
      </c>
      <c r="D564" t="s">
        <v>141</v>
      </c>
      <c r="E564" t="s">
        <v>119</v>
      </c>
      <c r="F564" t="s">
        <v>68</v>
      </c>
      <c r="G564" t="s">
        <v>17</v>
      </c>
      <c r="H564" t="s">
        <v>128</v>
      </c>
      <c r="I564">
        <v>642</v>
      </c>
      <c r="J564" t="s">
        <v>192</v>
      </c>
      <c r="K564">
        <v>9982</v>
      </c>
      <c r="L564" t="s">
        <v>4</v>
      </c>
      <c r="M564" t="s">
        <v>192</v>
      </c>
      <c r="N564">
        <v>49612</v>
      </c>
      <c r="O564" t="s">
        <v>6</v>
      </c>
      <c r="P564" t="s">
        <v>192</v>
      </c>
      <c r="Q564" t="s">
        <v>193</v>
      </c>
      <c r="R564" t="s">
        <v>2</v>
      </c>
    </row>
    <row r="565" spans="1:18" x14ac:dyDescent="0.25">
      <c r="A565" t="s">
        <v>190</v>
      </c>
      <c r="B565" t="s">
        <v>191</v>
      </c>
      <c r="C565">
        <v>2005</v>
      </c>
      <c r="D565" t="s">
        <v>141</v>
      </c>
      <c r="E565" t="s">
        <v>119</v>
      </c>
      <c r="F565" t="s">
        <v>68</v>
      </c>
      <c r="G565" t="s">
        <v>17</v>
      </c>
      <c r="H565" t="s">
        <v>130</v>
      </c>
      <c r="I565">
        <v>185</v>
      </c>
      <c r="J565" t="s">
        <v>192</v>
      </c>
      <c r="K565">
        <v>4033</v>
      </c>
      <c r="L565" t="s">
        <v>4</v>
      </c>
      <c r="M565" t="s">
        <v>192</v>
      </c>
      <c r="N565">
        <v>17123</v>
      </c>
      <c r="O565" t="s">
        <v>6</v>
      </c>
      <c r="P565" t="s">
        <v>192</v>
      </c>
      <c r="Q565" t="s">
        <v>193</v>
      </c>
      <c r="R565" t="s">
        <v>2</v>
      </c>
    </row>
    <row r="566" spans="1:18" x14ac:dyDescent="0.25">
      <c r="A566" t="s">
        <v>190</v>
      </c>
      <c r="B566" t="s">
        <v>191</v>
      </c>
      <c r="C566">
        <v>2005</v>
      </c>
      <c r="D566" t="s">
        <v>141</v>
      </c>
      <c r="E566" t="s">
        <v>119</v>
      </c>
      <c r="F566" t="s">
        <v>68</v>
      </c>
      <c r="G566" t="s">
        <v>18</v>
      </c>
      <c r="H566" t="s">
        <v>125</v>
      </c>
      <c r="I566">
        <v>641</v>
      </c>
      <c r="J566" t="s">
        <v>192</v>
      </c>
      <c r="K566">
        <v>39776</v>
      </c>
      <c r="L566" t="s">
        <v>4</v>
      </c>
      <c r="M566" t="s">
        <v>192</v>
      </c>
      <c r="N566">
        <v>129433</v>
      </c>
      <c r="O566" t="s">
        <v>6</v>
      </c>
      <c r="P566" t="s">
        <v>192</v>
      </c>
      <c r="Q566" t="s">
        <v>193</v>
      </c>
      <c r="R566" t="s">
        <v>2</v>
      </c>
    </row>
    <row r="567" spans="1:18" x14ac:dyDescent="0.25">
      <c r="A567" t="s">
        <v>190</v>
      </c>
      <c r="B567" t="s">
        <v>191</v>
      </c>
      <c r="C567">
        <v>2005</v>
      </c>
      <c r="D567" t="s">
        <v>141</v>
      </c>
      <c r="E567" t="s">
        <v>119</v>
      </c>
      <c r="F567" t="s">
        <v>68</v>
      </c>
      <c r="G567" t="s">
        <v>18</v>
      </c>
      <c r="H567" t="s">
        <v>126</v>
      </c>
      <c r="I567">
        <v>227</v>
      </c>
      <c r="J567" t="s">
        <v>192</v>
      </c>
      <c r="K567">
        <v>12566</v>
      </c>
      <c r="L567" t="s">
        <v>4</v>
      </c>
      <c r="M567" t="s">
        <v>192</v>
      </c>
      <c r="N567">
        <v>50882</v>
      </c>
      <c r="O567" t="s">
        <v>6</v>
      </c>
      <c r="P567" t="s">
        <v>192</v>
      </c>
      <c r="Q567" t="s">
        <v>193</v>
      </c>
      <c r="R567" t="s">
        <v>2</v>
      </c>
    </row>
    <row r="568" spans="1:18" x14ac:dyDescent="0.25">
      <c r="A568" t="s">
        <v>190</v>
      </c>
      <c r="B568" t="s">
        <v>191</v>
      </c>
      <c r="C568">
        <v>2005</v>
      </c>
      <c r="D568" t="s">
        <v>141</v>
      </c>
      <c r="E568" t="s">
        <v>119</v>
      </c>
      <c r="F568" t="s">
        <v>68</v>
      </c>
      <c r="G568" t="s">
        <v>18</v>
      </c>
      <c r="H568" t="s">
        <v>128</v>
      </c>
      <c r="I568">
        <v>46</v>
      </c>
      <c r="J568" t="s">
        <v>192</v>
      </c>
      <c r="K568">
        <v>2809</v>
      </c>
      <c r="L568" t="s">
        <v>4</v>
      </c>
      <c r="M568" t="s">
        <v>192</v>
      </c>
      <c r="N568">
        <v>8110</v>
      </c>
      <c r="O568" t="s">
        <v>6</v>
      </c>
      <c r="P568" t="s">
        <v>192</v>
      </c>
      <c r="Q568" t="s">
        <v>193</v>
      </c>
      <c r="R568" t="s">
        <v>2</v>
      </c>
    </row>
    <row r="569" spans="1:18" x14ac:dyDescent="0.25">
      <c r="A569" t="s">
        <v>190</v>
      </c>
      <c r="B569" t="s">
        <v>191</v>
      </c>
      <c r="C569">
        <v>2005</v>
      </c>
      <c r="D569" t="s">
        <v>141</v>
      </c>
      <c r="E569" t="s">
        <v>119</v>
      </c>
      <c r="F569" t="s">
        <v>68</v>
      </c>
      <c r="G569" t="s">
        <v>18</v>
      </c>
      <c r="H569" t="s">
        <v>130</v>
      </c>
      <c r="I569">
        <v>104</v>
      </c>
      <c r="J569" t="s">
        <v>192</v>
      </c>
      <c r="K569">
        <v>8855</v>
      </c>
      <c r="L569" t="s">
        <v>4</v>
      </c>
      <c r="M569" t="s">
        <v>192</v>
      </c>
      <c r="N569">
        <v>20048</v>
      </c>
      <c r="O569" t="s">
        <v>6</v>
      </c>
      <c r="P569" t="s">
        <v>192</v>
      </c>
      <c r="Q569" t="s">
        <v>193</v>
      </c>
      <c r="R569" t="s">
        <v>2</v>
      </c>
    </row>
    <row r="570" spans="1:18" x14ac:dyDescent="0.25">
      <c r="A570" t="s">
        <v>190</v>
      </c>
      <c r="B570" t="s">
        <v>191</v>
      </c>
      <c r="C570">
        <v>2005</v>
      </c>
      <c r="D570" t="s">
        <v>141</v>
      </c>
      <c r="E570" t="s">
        <v>119</v>
      </c>
      <c r="F570" t="s">
        <v>68</v>
      </c>
      <c r="G570" t="s">
        <v>19</v>
      </c>
      <c r="H570" t="s">
        <v>125</v>
      </c>
      <c r="I570">
        <v>323</v>
      </c>
      <c r="J570" t="s">
        <v>192</v>
      </c>
      <c r="K570">
        <v>47291</v>
      </c>
      <c r="L570" t="s">
        <v>4</v>
      </c>
      <c r="M570" t="s">
        <v>192</v>
      </c>
      <c r="N570">
        <v>105147</v>
      </c>
      <c r="O570" t="s">
        <v>6</v>
      </c>
      <c r="P570" t="s">
        <v>192</v>
      </c>
      <c r="Q570" t="s">
        <v>193</v>
      </c>
      <c r="R570" t="s">
        <v>2</v>
      </c>
    </row>
    <row r="571" spans="1:18" x14ac:dyDescent="0.25">
      <c r="A571" t="s">
        <v>190</v>
      </c>
      <c r="B571" t="s">
        <v>191</v>
      </c>
      <c r="C571">
        <v>2005</v>
      </c>
      <c r="D571" t="s">
        <v>141</v>
      </c>
      <c r="E571" t="s">
        <v>119</v>
      </c>
      <c r="F571" t="s">
        <v>68</v>
      </c>
      <c r="G571" t="s">
        <v>19</v>
      </c>
      <c r="H571" t="s">
        <v>126</v>
      </c>
      <c r="I571">
        <v>88</v>
      </c>
      <c r="J571" t="s">
        <v>192</v>
      </c>
      <c r="K571">
        <v>8933</v>
      </c>
      <c r="L571" t="s">
        <v>4</v>
      </c>
      <c r="M571" t="s">
        <v>192</v>
      </c>
      <c r="N571">
        <v>25473</v>
      </c>
      <c r="O571" t="s">
        <v>6</v>
      </c>
      <c r="P571" t="s">
        <v>192</v>
      </c>
      <c r="Q571" t="s">
        <v>193</v>
      </c>
      <c r="R571" t="s">
        <v>2</v>
      </c>
    </row>
    <row r="572" spans="1:18" x14ac:dyDescent="0.25">
      <c r="A572" t="s">
        <v>190</v>
      </c>
      <c r="B572" t="s">
        <v>191</v>
      </c>
      <c r="C572">
        <v>2005</v>
      </c>
      <c r="D572" t="s">
        <v>141</v>
      </c>
      <c r="E572" t="s">
        <v>119</v>
      </c>
      <c r="F572" t="s">
        <v>68</v>
      </c>
      <c r="G572" t="s">
        <v>19</v>
      </c>
      <c r="H572" t="s">
        <v>128</v>
      </c>
      <c r="I572">
        <v>12</v>
      </c>
      <c r="J572" t="s">
        <v>192</v>
      </c>
      <c r="K572">
        <v>1528</v>
      </c>
      <c r="L572" t="s">
        <v>4</v>
      </c>
      <c r="M572" t="s">
        <v>192</v>
      </c>
      <c r="N572">
        <v>3376</v>
      </c>
      <c r="O572" t="s">
        <v>6</v>
      </c>
      <c r="P572" t="s">
        <v>192</v>
      </c>
      <c r="Q572" t="s">
        <v>193</v>
      </c>
      <c r="R572" t="s">
        <v>2</v>
      </c>
    </row>
    <row r="573" spans="1:18" x14ac:dyDescent="0.25">
      <c r="A573" t="s">
        <v>190</v>
      </c>
      <c r="B573" t="s">
        <v>191</v>
      </c>
      <c r="C573">
        <v>2005</v>
      </c>
      <c r="D573" t="s">
        <v>141</v>
      </c>
      <c r="E573" t="s">
        <v>119</v>
      </c>
      <c r="F573" t="s">
        <v>68</v>
      </c>
      <c r="G573" t="s">
        <v>19</v>
      </c>
      <c r="H573" t="s">
        <v>130</v>
      </c>
      <c r="I573">
        <v>146</v>
      </c>
      <c r="J573" t="s">
        <v>192</v>
      </c>
      <c r="K573">
        <v>25932</v>
      </c>
      <c r="L573" t="s">
        <v>4</v>
      </c>
      <c r="M573" t="s">
        <v>192</v>
      </c>
      <c r="N573">
        <v>45393</v>
      </c>
      <c r="O573" t="s">
        <v>6</v>
      </c>
      <c r="P573" t="s">
        <v>192</v>
      </c>
      <c r="Q573" t="s">
        <v>193</v>
      </c>
      <c r="R573" t="s">
        <v>2</v>
      </c>
    </row>
    <row r="574" spans="1:18" x14ac:dyDescent="0.25">
      <c r="A574" t="s">
        <v>190</v>
      </c>
      <c r="B574" t="s">
        <v>191</v>
      </c>
      <c r="C574">
        <v>2005</v>
      </c>
      <c r="D574" t="s">
        <v>141</v>
      </c>
      <c r="E574" t="s">
        <v>119</v>
      </c>
      <c r="F574" t="s">
        <v>68</v>
      </c>
      <c r="G574" t="s">
        <v>20</v>
      </c>
      <c r="H574" t="s">
        <v>125</v>
      </c>
      <c r="I574">
        <v>142</v>
      </c>
      <c r="J574" t="s">
        <v>192</v>
      </c>
      <c r="K574">
        <v>40569</v>
      </c>
      <c r="L574" t="s">
        <v>4</v>
      </c>
      <c r="M574" t="s">
        <v>192</v>
      </c>
      <c r="N574">
        <v>64023</v>
      </c>
      <c r="O574" t="s">
        <v>6</v>
      </c>
      <c r="P574" t="s">
        <v>192</v>
      </c>
      <c r="Q574" t="s">
        <v>193</v>
      </c>
      <c r="R574" t="s">
        <v>2</v>
      </c>
    </row>
    <row r="575" spans="1:18" x14ac:dyDescent="0.25">
      <c r="A575" t="s">
        <v>190</v>
      </c>
      <c r="B575" t="s">
        <v>191</v>
      </c>
      <c r="C575">
        <v>2005</v>
      </c>
      <c r="D575" t="s">
        <v>141</v>
      </c>
      <c r="E575" t="s">
        <v>119</v>
      </c>
      <c r="F575" t="s">
        <v>68</v>
      </c>
      <c r="G575" t="s">
        <v>20</v>
      </c>
      <c r="H575" t="s">
        <v>126</v>
      </c>
      <c r="I575">
        <v>52</v>
      </c>
      <c r="J575" t="s">
        <v>192</v>
      </c>
      <c r="K575">
        <v>8842</v>
      </c>
      <c r="L575" t="s">
        <v>4</v>
      </c>
      <c r="M575" t="s">
        <v>192</v>
      </c>
      <c r="N575">
        <v>23964</v>
      </c>
      <c r="O575" t="s">
        <v>6</v>
      </c>
      <c r="P575" t="s">
        <v>192</v>
      </c>
      <c r="Q575" t="s">
        <v>193</v>
      </c>
      <c r="R575" t="s">
        <v>2</v>
      </c>
    </row>
    <row r="576" spans="1:18" x14ac:dyDescent="0.25">
      <c r="A576" t="s">
        <v>190</v>
      </c>
      <c r="B576" t="s">
        <v>191</v>
      </c>
      <c r="C576">
        <v>2005</v>
      </c>
      <c r="D576" t="s">
        <v>141</v>
      </c>
      <c r="E576" t="s">
        <v>119</v>
      </c>
      <c r="F576" t="s">
        <v>68</v>
      </c>
      <c r="G576" t="s">
        <v>20</v>
      </c>
      <c r="H576" t="s">
        <v>130</v>
      </c>
      <c r="I576">
        <v>87</v>
      </c>
      <c r="J576" t="s">
        <v>192</v>
      </c>
      <c r="K576">
        <v>23957</v>
      </c>
      <c r="L576" t="s">
        <v>4</v>
      </c>
      <c r="M576" t="s">
        <v>192</v>
      </c>
      <c r="N576">
        <v>39928</v>
      </c>
      <c r="O576" t="s">
        <v>6</v>
      </c>
      <c r="P576" t="s">
        <v>192</v>
      </c>
      <c r="Q576" t="s">
        <v>193</v>
      </c>
      <c r="R576" t="s">
        <v>2</v>
      </c>
    </row>
    <row r="577" spans="1:18" x14ac:dyDescent="0.25">
      <c r="A577" t="s">
        <v>190</v>
      </c>
      <c r="B577" t="s">
        <v>191</v>
      </c>
      <c r="C577">
        <v>2005</v>
      </c>
      <c r="D577" t="s">
        <v>141</v>
      </c>
      <c r="E577" t="s">
        <v>119</v>
      </c>
      <c r="F577" t="s">
        <v>68</v>
      </c>
      <c r="G577" t="s">
        <v>21</v>
      </c>
      <c r="H577" t="s">
        <v>125</v>
      </c>
      <c r="I577">
        <v>84</v>
      </c>
      <c r="J577" t="s">
        <v>192</v>
      </c>
      <c r="K577">
        <v>35765</v>
      </c>
      <c r="L577" t="s">
        <v>4</v>
      </c>
      <c r="M577" t="s">
        <v>192</v>
      </c>
      <c r="N577">
        <v>53394</v>
      </c>
      <c r="O577" t="s">
        <v>6</v>
      </c>
      <c r="P577" t="s">
        <v>192</v>
      </c>
      <c r="Q577" t="s">
        <v>193</v>
      </c>
      <c r="R577" t="s">
        <v>2</v>
      </c>
    </row>
    <row r="578" spans="1:18" x14ac:dyDescent="0.25">
      <c r="A578" t="s">
        <v>190</v>
      </c>
      <c r="B578" t="s">
        <v>191</v>
      </c>
      <c r="C578">
        <v>2005</v>
      </c>
      <c r="D578" t="s">
        <v>141</v>
      </c>
      <c r="E578" t="s">
        <v>119</v>
      </c>
      <c r="F578" t="s">
        <v>68</v>
      </c>
      <c r="G578" t="s">
        <v>21</v>
      </c>
      <c r="H578" t="s">
        <v>126</v>
      </c>
      <c r="I578">
        <v>19</v>
      </c>
      <c r="J578" t="s">
        <v>192</v>
      </c>
      <c r="K578">
        <v>4601</v>
      </c>
      <c r="L578" t="s">
        <v>4</v>
      </c>
      <c r="M578" t="s">
        <v>192</v>
      </c>
      <c r="N578">
        <v>12465</v>
      </c>
      <c r="O578" t="s">
        <v>6</v>
      </c>
      <c r="P578" t="s">
        <v>192</v>
      </c>
      <c r="Q578" t="s">
        <v>193</v>
      </c>
      <c r="R578" t="s">
        <v>2</v>
      </c>
    </row>
    <row r="579" spans="1:18" x14ac:dyDescent="0.25">
      <c r="A579" t="s">
        <v>190</v>
      </c>
      <c r="B579" t="s">
        <v>191</v>
      </c>
      <c r="C579">
        <v>2005</v>
      </c>
      <c r="D579" t="s">
        <v>141</v>
      </c>
      <c r="E579" t="s">
        <v>119</v>
      </c>
      <c r="F579" t="s">
        <v>68</v>
      </c>
      <c r="G579" t="s">
        <v>21</v>
      </c>
      <c r="H579" t="s">
        <v>130</v>
      </c>
      <c r="I579">
        <v>42</v>
      </c>
      <c r="J579" t="s">
        <v>192</v>
      </c>
      <c r="K579">
        <v>19472</v>
      </c>
      <c r="L579" t="s">
        <v>4</v>
      </c>
      <c r="M579" t="s">
        <v>192</v>
      </c>
      <c r="N579">
        <v>23971</v>
      </c>
      <c r="O579" t="s">
        <v>6</v>
      </c>
      <c r="P579" t="s">
        <v>192</v>
      </c>
      <c r="Q579" t="s">
        <v>193</v>
      </c>
      <c r="R579" t="s">
        <v>2</v>
      </c>
    </row>
    <row r="580" spans="1:18" x14ac:dyDescent="0.25">
      <c r="A580" t="s">
        <v>190</v>
      </c>
      <c r="B580" t="s">
        <v>191</v>
      </c>
      <c r="C580">
        <v>2005</v>
      </c>
      <c r="D580" t="s">
        <v>141</v>
      </c>
      <c r="E580" t="s">
        <v>119</v>
      </c>
      <c r="F580" t="s">
        <v>68</v>
      </c>
      <c r="G580" t="s">
        <v>27</v>
      </c>
      <c r="H580" t="s">
        <v>125</v>
      </c>
      <c r="I580">
        <v>45</v>
      </c>
      <c r="J580" t="s">
        <v>192</v>
      </c>
      <c r="K580">
        <v>40252</v>
      </c>
      <c r="L580" t="s">
        <v>4</v>
      </c>
      <c r="M580" t="s">
        <v>192</v>
      </c>
      <c r="N580">
        <v>52276</v>
      </c>
      <c r="O580" t="s">
        <v>6</v>
      </c>
      <c r="P580" t="s">
        <v>192</v>
      </c>
      <c r="Q580" t="s">
        <v>193</v>
      </c>
      <c r="R580" t="s">
        <v>2</v>
      </c>
    </row>
    <row r="581" spans="1:18" x14ac:dyDescent="0.25">
      <c r="A581" t="s">
        <v>190</v>
      </c>
      <c r="B581" t="s">
        <v>191</v>
      </c>
      <c r="C581">
        <v>2005</v>
      </c>
      <c r="D581" t="s">
        <v>141</v>
      </c>
      <c r="E581" t="s">
        <v>119</v>
      </c>
      <c r="F581" t="s">
        <v>68</v>
      </c>
      <c r="G581" t="s">
        <v>27</v>
      </c>
      <c r="H581" t="s">
        <v>126</v>
      </c>
      <c r="I581">
        <v>6</v>
      </c>
      <c r="J581" t="s">
        <v>192</v>
      </c>
      <c r="K581">
        <v>5982</v>
      </c>
      <c r="L581" t="s">
        <v>4</v>
      </c>
      <c r="M581" t="s">
        <v>192</v>
      </c>
      <c r="N581">
        <v>9603</v>
      </c>
      <c r="O581" t="s">
        <v>6</v>
      </c>
      <c r="P581" t="s">
        <v>192</v>
      </c>
      <c r="Q581" t="s">
        <v>193</v>
      </c>
      <c r="R581" t="s">
        <v>2</v>
      </c>
    </row>
    <row r="582" spans="1:18" x14ac:dyDescent="0.25">
      <c r="A582" t="s">
        <v>190</v>
      </c>
      <c r="B582" t="s">
        <v>191</v>
      </c>
      <c r="C582">
        <v>2005</v>
      </c>
      <c r="D582" t="s">
        <v>141</v>
      </c>
      <c r="E582" t="s">
        <v>119</v>
      </c>
      <c r="F582" t="s">
        <v>68</v>
      </c>
      <c r="G582" t="s">
        <v>27</v>
      </c>
      <c r="H582" t="s">
        <v>130</v>
      </c>
      <c r="I582">
        <v>13</v>
      </c>
      <c r="J582" t="s">
        <v>192</v>
      </c>
      <c r="K582">
        <v>9349</v>
      </c>
      <c r="L582" t="s">
        <v>4</v>
      </c>
      <c r="M582" t="s">
        <v>192</v>
      </c>
      <c r="N582">
        <v>12720</v>
      </c>
      <c r="O582" t="s">
        <v>6</v>
      </c>
      <c r="P582" t="s">
        <v>192</v>
      </c>
      <c r="Q582" t="s">
        <v>193</v>
      </c>
      <c r="R582" t="s">
        <v>2</v>
      </c>
    </row>
    <row r="583" spans="1:18" x14ac:dyDescent="0.25">
      <c r="A583" t="s">
        <v>190</v>
      </c>
      <c r="B583" t="s">
        <v>191</v>
      </c>
      <c r="C583">
        <v>2005</v>
      </c>
      <c r="D583" t="s">
        <v>141</v>
      </c>
      <c r="E583" t="s">
        <v>119</v>
      </c>
      <c r="F583" t="s">
        <v>68</v>
      </c>
      <c r="G583" t="s">
        <v>26</v>
      </c>
      <c r="H583" t="s">
        <v>125</v>
      </c>
      <c r="I583">
        <v>22</v>
      </c>
      <c r="J583" t="s">
        <v>192</v>
      </c>
      <c r="K583">
        <v>30920</v>
      </c>
      <c r="L583" t="s">
        <v>4</v>
      </c>
      <c r="M583" t="s">
        <v>192</v>
      </c>
      <c r="N583">
        <v>31489</v>
      </c>
      <c r="O583" t="s">
        <v>6</v>
      </c>
      <c r="P583" t="s">
        <v>192</v>
      </c>
      <c r="Q583" t="s">
        <v>193</v>
      </c>
      <c r="R583" t="s">
        <v>2</v>
      </c>
    </row>
    <row r="584" spans="1:18" x14ac:dyDescent="0.25">
      <c r="A584" t="s">
        <v>190</v>
      </c>
      <c r="B584" t="s">
        <v>191</v>
      </c>
      <c r="C584">
        <v>2005</v>
      </c>
      <c r="D584" t="s">
        <v>141</v>
      </c>
      <c r="E584" t="s">
        <v>119</v>
      </c>
      <c r="F584" t="s">
        <v>68</v>
      </c>
      <c r="G584" t="s">
        <v>26</v>
      </c>
      <c r="H584" t="s">
        <v>126</v>
      </c>
      <c r="I584">
        <v>5</v>
      </c>
      <c r="J584" t="s">
        <v>192</v>
      </c>
      <c r="K584">
        <v>7978</v>
      </c>
      <c r="L584" t="s">
        <v>4</v>
      </c>
      <c r="M584" t="s">
        <v>192</v>
      </c>
      <c r="N584">
        <v>13127</v>
      </c>
      <c r="O584" t="s">
        <v>6</v>
      </c>
      <c r="P584" t="s">
        <v>192</v>
      </c>
      <c r="Q584" t="s">
        <v>193</v>
      </c>
      <c r="R584" t="s">
        <v>2</v>
      </c>
    </row>
    <row r="585" spans="1:18" x14ac:dyDescent="0.25">
      <c r="A585" t="s">
        <v>190</v>
      </c>
      <c r="B585" t="s">
        <v>191</v>
      </c>
      <c r="C585">
        <v>2005</v>
      </c>
      <c r="D585" t="s">
        <v>141</v>
      </c>
      <c r="E585" t="s">
        <v>119</v>
      </c>
      <c r="F585" t="s">
        <v>68</v>
      </c>
      <c r="G585" t="s">
        <v>123</v>
      </c>
      <c r="H585" t="s">
        <v>125</v>
      </c>
      <c r="I585">
        <v>1</v>
      </c>
      <c r="J585" t="s">
        <v>192</v>
      </c>
      <c r="K585">
        <v>1866</v>
      </c>
      <c r="L585" t="s">
        <v>4</v>
      </c>
      <c r="M585" t="s">
        <v>192</v>
      </c>
      <c r="N585">
        <v>1468</v>
      </c>
      <c r="O585" t="s">
        <v>6</v>
      </c>
      <c r="P585" t="s">
        <v>192</v>
      </c>
      <c r="Q585" t="s">
        <v>193</v>
      </c>
      <c r="R585" t="s">
        <v>2</v>
      </c>
    </row>
    <row r="586" spans="1:18" x14ac:dyDescent="0.25">
      <c r="A586" t="s">
        <v>190</v>
      </c>
      <c r="B586" t="s">
        <v>191</v>
      </c>
      <c r="C586">
        <v>2005</v>
      </c>
      <c r="D586" t="s">
        <v>141</v>
      </c>
      <c r="E586" t="s">
        <v>119</v>
      </c>
      <c r="F586" t="s">
        <v>68</v>
      </c>
      <c r="G586" t="s">
        <v>123</v>
      </c>
      <c r="H586" t="s">
        <v>126</v>
      </c>
      <c r="I586">
        <v>7</v>
      </c>
      <c r="J586" t="s">
        <v>192</v>
      </c>
      <c r="K586">
        <v>28260</v>
      </c>
      <c r="L586" t="s">
        <v>4</v>
      </c>
      <c r="M586" t="s">
        <v>192</v>
      </c>
      <c r="N586">
        <v>36869</v>
      </c>
      <c r="O586" t="s">
        <v>6</v>
      </c>
      <c r="P586" t="s">
        <v>192</v>
      </c>
      <c r="Q586" t="s">
        <v>193</v>
      </c>
      <c r="R586" t="s">
        <v>2</v>
      </c>
    </row>
    <row r="587" spans="1:18" x14ac:dyDescent="0.25">
      <c r="A587" t="s">
        <v>190</v>
      </c>
      <c r="B587" t="s">
        <v>191</v>
      </c>
      <c r="C587">
        <v>2005</v>
      </c>
      <c r="D587" t="s">
        <v>141</v>
      </c>
      <c r="E587" t="s">
        <v>119</v>
      </c>
      <c r="F587" t="s">
        <v>68</v>
      </c>
      <c r="G587" t="s">
        <v>123</v>
      </c>
      <c r="H587" t="s">
        <v>126</v>
      </c>
      <c r="I587">
        <v>14</v>
      </c>
      <c r="J587" t="s">
        <v>192</v>
      </c>
      <c r="K587">
        <v>32524</v>
      </c>
      <c r="L587" t="s">
        <v>4</v>
      </c>
      <c r="M587" t="s">
        <v>192</v>
      </c>
      <c r="N587">
        <v>47302</v>
      </c>
      <c r="O587" t="s">
        <v>6</v>
      </c>
      <c r="P587" t="s">
        <v>192</v>
      </c>
      <c r="Q587" t="s">
        <v>193</v>
      </c>
      <c r="R587" t="s">
        <v>2</v>
      </c>
    </row>
    <row r="588" spans="1:18" x14ac:dyDescent="0.25">
      <c r="A588" t="s">
        <v>190</v>
      </c>
      <c r="B588" t="s">
        <v>191</v>
      </c>
      <c r="C588">
        <v>2006</v>
      </c>
      <c r="D588" t="s">
        <v>141</v>
      </c>
      <c r="E588" t="s">
        <v>119</v>
      </c>
      <c r="F588" t="s">
        <v>67</v>
      </c>
      <c r="G588" t="s">
        <v>124</v>
      </c>
      <c r="H588" t="s">
        <v>128</v>
      </c>
      <c r="I588">
        <v>1578</v>
      </c>
      <c r="J588" t="s">
        <v>192</v>
      </c>
      <c r="K588">
        <v>870</v>
      </c>
      <c r="L588" t="s">
        <v>2</v>
      </c>
      <c r="M588" t="s">
        <v>192</v>
      </c>
      <c r="O588" t="s">
        <v>2</v>
      </c>
      <c r="P588" t="s">
        <v>2</v>
      </c>
      <c r="Q588" t="s">
        <v>193</v>
      </c>
      <c r="R588" t="s">
        <v>2</v>
      </c>
    </row>
    <row r="589" spans="1:18" x14ac:dyDescent="0.25">
      <c r="A589" t="s">
        <v>190</v>
      </c>
      <c r="B589" t="s">
        <v>191</v>
      </c>
      <c r="C589">
        <v>2006</v>
      </c>
      <c r="D589" t="s">
        <v>141</v>
      </c>
      <c r="E589" t="s">
        <v>119</v>
      </c>
      <c r="F589" t="s">
        <v>67</v>
      </c>
      <c r="G589" t="s">
        <v>124</v>
      </c>
      <c r="H589" t="s">
        <v>130</v>
      </c>
      <c r="I589">
        <v>59</v>
      </c>
      <c r="J589" t="s">
        <v>192</v>
      </c>
      <c r="K589">
        <v>31</v>
      </c>
      <c r="L589" t="s">
        <v>2</v>
      </c>
      <c r="M589" t="s">
        <v>192</v>
      </c>
      <c r="O589" t="s">
        <v>2</v>
      </c>
      <c r="P589" t="s">
        <v>2</v>
      </c>
      <c r="Q589" t="s">
        <v>193</v>
      </c>
      <c r="R589" t="s">
        <v>2</v>
      </c>
    </row>
    <row r="590" spans="1:18" x14ac:dyDescent="0.25">
      <c r="A590" t="s">
        <v>190</v>
      </c>
      <c r="B590" t="s">
        <v>191</v>
      </c>
      <c r="C590">
        <v>2006</v>
      </c>
      <c r="D590" t="s">
        <v>141</v>
      </c>
      <c r="E590" t="s">
        <v>119</v>
      </c>
      <c r="F590" t="s">
        <v>68</v>
      </c>
      <c r="G590" t="s">
        <v>124</v>
      </c>
      <c r="H590" t="s">
        <v>125</v>
      </c>
      <c r="I590">
        <v>37</v>
      </c>
      <c r="J590" t="s">
        <v>192</v>
      </c>
      <c r="K590">
        <v>320</v>
      </c>
      <c r="L590" t="s">
        <v>4</v>
      </c>
      <c r="M590" t="s">
        <v>192</v>
      </c>
      <c r="N590">
        <v>1610</v>
      </c>
      <c r="O590" t="s">
        <v>6</v>
      </c>
      <c r="P590" t="s">
        <v>192</v>
      </c>
      <c r="Q590" t="s">
        <v>193</v>
      </c>
      <c r="R590" t="s">
        <v>2</v>
      </c>
    </row>
    <row r="591" spans="1:18" x14ac:dyDescent="0.25">
      <c r="A591" t="s">
        <v>190</v>
      </c>
      <c r="B591" t="s">
        <v>191</v>
      </c>
      <c r="C591">
        <v>2006</v>
      </c>
      <c r="D591" t="s">
        <v>141</v>
      </c>
      <c r="E591" t="s">
        <v>119</v>
      </c>
      <c r="F591" t="s">
        <v>68</v>
      </c>
      <c r="G591" t="s">
        <v>124</v>
      </c>
      <c r="H591" t="s">
        <v>126</v>
      </c>
      <c r="I591">
        <v>81</v>
      </c>
      <c r="J591" t="s">
        <v>192</v>
      </c>
      <c r="K591">
        <v>552</v>
      </c>
      <c r="L591" t="s">
        <v>4</v>
      </c>
      <c r="M591" t="s">
        <v>192</v>
      </c>
      <c r="N591">
        <v>4591</v>
      </c>
      <c r="O591" t="s">
        <v>6</v>
      </c>
      <c r="P591" t="s">
        <v>192</v>
      </c>
      <c r="Q591" t="s">
        <v>193</v>
      </c>
      <c r="R591" t="s">
        <v>2</v>
      </c>
    </row>
    <row r="592" spans="1:18" x14ac:dyDescent="0.25">
      <c r="A592" t="s">
        <v>190</v>
      </c>
      <c r="B592" t="s">
        <v>191</v>
      </c>
      <c r="C592">
        <v>2006</v>
      </c>
      <c r="D592" t="s">
        <v>141</v>
      </c>
      <c r="E592" t="s">
        <v>119</v>
      </c>
      <c r="F592" t="s">
        <v>68</v>
      </c>
      <c r="G592" t="s">
        <v>124</v>
      </c>
      <c r="H592" t="s">
        <v>128</v>
      </c>
      <c r="I592">
        <v>92</v>
      </c>
      <c r="J592" t="s">
        <v>192</v>
      </c>
      <c r="K592">
        <v>144</v>
      </c>
      <c r="L592" t="s">
        <v>2</v>
      </c>
      <c r="M592" t="s">
        <v>192</v>
      </c>
      <c r="O592" t="s">
        <v>2</v>
      </c>
      <c r="P592" t="s">
        <v>2</v>
      </c>
      <c r="Q592" t="s">
        <v>193</v>
      </c>
      <c r="R592" t="s">
        <v>2</v>
      </c>
    </row>
    <row r="593" spans="1:18" x14ac:dyDescent="0.25">
      <c r="A593" t="s">
        <v>190</v>
      </c>
      <c r="B593" t="s">
        <v>191</v>
      </c>
      <c r="C593">
        <v>2006</v>
      </c>
      <c r="D593" t="s">
        <v>141</v>
      </c>
      <c r="E593" t="s">
        <v>119</v>
      </c>
      <c r="F593" t="s">
        <v>68</v>
      </c>
      <c r="G593" t="s">
        <v>124</v>
      </c>
      <c r="H593" t="s">
        <v>128</v>
      </c>
      <c r="I593">
        <v>3400</v>
      </c>
      <c r="J593" t="s">
        <v>192</v>
      </c>
      <c r="K593">
        <v>2300</v>
      </c>
      <c r="L593" t="s">
        <v>2</v>
      </c>
      <c r="M593" t="s">
        <v>192</v>
      </c>
      <c r="N593">
        <v>34974</v>
      </c>
      <c r="O593" t="s">
        <v>6</v>
      </c>
      <c r="P593" t="s">
        <v>192</v>
      </c>
      <c r="Q593" t="s">
        <v>193</v>
      </c>
      <c r="R593" t="s">
        <v>2</v>
      </c>
    </row>
    <row r="594" spans="1:18" x14ac:dyDescent="0.25">
      <c r="A594" t="s">
        <v>190</v>
      </c>
      <c r="B594" t="s">
        <v>191</v>
      </c>
      <c r="C594">
        <v>2006</v>
      </c>
      <c r="D594" t="s">
        <v>141</v>
      </c>
      <c r="E594" t="s">
        <v>119</v>
      </c>
      <c r="F594" t="s">
        <v>68</v>
      </c>
      <c r="G594" t="s">
        <v>124</v>
      </c>
      <c r="H594" t="s">
        <v>128</v>
      </c>
      <c r="I594">
        <v>3531</v>
      </c>
      <c r="J594" t="s">
        <v>192</v>
      </c>
      <c r="K594">
        <v>11598</v>
      </c>
      <c r="L594" t="s">
        <v>4</v>
      </c>
      <c r="M594" t="s">
        <v>192</v>
      </c>
      <c r="N594">
        <v>106490</v>
      </c>
      <c r="O594" t="s">
        <v>6</v>
      </c>
      <c r="P594" t="s">
        <v>192</v>
      </c>
      <c r="Q594" t="s">
        <v>193</v>
      </c>
      <c r="R594" t="s">
        <v>2</v>
      </c>
    </row>
    <row r="595" spans="1:18" x14ac:dyDescent="0.25">
      <c r="A595" t="s">
        <v>190</v>
      </c>
      <c r="B595" t="s">
        <v>191</v>
      </c>
      <c r="C595">
        <v>2006</v>
      </c>
      <c r="D595" t="s">
        <v>141</v>
      </c>
      <c r="E595" t="s">
        <v>119</v>
      </c>
      <c r="F595" t="s">
        <v>68</v>
      </c>
      <c r="G595" t="s">
        <v>124</v>
      </c>
      <c r="H595" t="s">
        <v>130</v>
      </c>
      <c r="I595">
        <v>23</v>
      </c>
      <c r="J595" t="s">
        <v>192</v>
      </c>
      <c r="K595">
        <v>36</v>
      </c>
      <c r="L595" t="s">
        <v>2</v>
      </c>
      <c r="M595" t="s">
        <v>192</v>
      </c>
      <c r="O595" t="s">
        <v>2</v>
      </c>
      <c r="P595" t="s">
        <v>2</v>
      </c>
      <c r="Q595" t="s">
        <v>193</v>
      </c>
      <c r="R595" t="s">
        <v>2</v>
      </c>
    </row>
    <row r="596" spans="1:18" x14ac:dyDescent="0.25">
      <c r="A596" t="s">
        <v>190</v>
      </c>
      <c r="B596" t="s">
        <v>191</v>
      </c>
      <c r="C596">
        <v>2006</v>
      </c>
      <c r="D596" t="s">
        <v>141</v>
      </c>
      <c r="E596" t="s">
        <v>119</v>
      </c>
      <c r="F596" t="s">
        <v>68</v>
      </c>
      <c r="G596" t="s">
        <v>124</v>
      </c>
      <c r="H596" t="s">
        <v>130</v>
      </c>
      <c r="I596">
        <v>274</v>
      </c>
      <c r="J596" t="s">
        <v>192</v>
      </c>
      <c r="K596">
        <v>203</v>
      </c>
      <c r="L596" t="s">
        <v>2</v>
      </c>
      <c r="M596" t="s">
        <v>192</v>
      </c>
      <c r="N596">
        <v>1754</v>
      </c>
      <c r="O596" t="s">
        <v>6</v>
      </c>
      <c r="P596" t="s">
        <v>192</v>
      </c>
      <c r="Q596" t="s">
        <v>193</v>
      </c>
      <c r="R596" t="s">
        <v>2</v>
      </c>
    </row>
    <row r="597" spans="1:18" x14ac:dyDescent="0.25">
      <c r="A597" t="s">
        <v>190</v>
      </c>
      <c r="B597" t="s">
        <v>191</v>
      </c>
      <c r="C597">
        <v>2006</v>
      </c>
      <c r="D597" t="s">
        <v>141</v>
      </c>
      <c r="E597" t="s">
        <v>119</v>
      </c>
      <c r="F597" t="s">
        <v>68</v>
      </c>
      <c r="G597" t="s">
        <v>124</v>
      </c>
      <c r="H597" t="s">
        <v>130</v>
      </c>
      <c r="I597">
        <v>759</v>
      </c>
      <c r="J597" t="s">
        <v>192</v>
      </c>
      <c r="K597">
        <v>2241</v>
      </c>
      <c r="L597" t="s">
        <v>4</v>
      </c>
      <c r="M597" t="s">
        <v>192</v>
      </c>
      <c r="N597">
        <v>19440</v>
      </c>
      <c r="O597" t="s">
        <v>6</v>
      </c>
      <c r="P597" t="s">
        <v>192</v>
      </c>
      <c r="Q597" t="s">
        <v>193</v>
      </c>
      <c r="R597" t="s">
        <v>2</v>
      </c>
    </row>
    <row r="598" spans="1:18" x14ac:dyDescent="0.25">
      <c r="A598" t="s">
        <v>190</v>
      </c>
      <c r="B598" t="s">
        <v>191</v>
      </c>
      <c r="C598">
        <v>2006</v>
      </c>
      <c r="D598" t="s">
        <v>141</v>
      </c>
      <c r="E598" t="s">
        <v>119</v>
      </c>
      <c r="F598" t="s">
        <v>68</v>
      </c>
      <c r="G598" t="s">
        <v>17</v>
      </c>
      <c r="H598" t="s">
        <v>125</v>
      </c>
      <c r="I598">
        <v>313</v>
      </c>
      <c r="J598" t="s">
        <v>192</v>
      </c>
      <c r="K598">
        <v>8751</v>
      </c>
      <c r="L598" t="s">
        <v>4</v>
      </c>
      <c r="M598" t="s">
        <v>192</v>
      </c>
      <c r="N598">
        <v>32730</v>
      </c>
      <c r="O598" t="s">
        <v>6</v>
      </c>
      <c r="P598" t="s">
        <v>192</v>
      </c>
      <c r="Q598" t="s">
        <v>193</v>
      </c>
      <c r="R598" t="s">
        <v>2</v>
      </c>
    </row>
    <row r="599" spans="1:18" x14ac:dyDescent="0.25">
      <c r="A599" t="s">
        <v>190</v>
      </c>
      <c r="B599" t="s">
        <v>191</v>
      </c>
      <c r="C599">
        <v>2006</v>
      </c>
      <c r="D599" t="s">
        <v>141</v>
      </c>
      <c r="E599" t="s">
        <v>119</v>
      </c>
      <c r="F599" t="s">
        <v>68</v>
      </c>
      <c r="G599" t="s">
        <v>17</v>
      </c>
      <c r="H599" t="s">
        <v>126</v>
      </c>
      <c r="I599">
        <v>314</v>
      </c>
      <c r="J599" t="s">
        <v>192</v>
      </c>
      <c r="K599">
        <v>7028</v>
      </c>
      <c r="L599" t="s">
        <v>4</v>
      </c>
      <c r="M599" t="s">
        <v>192</v>
      </c>
      <c r="N599">
        <v>39526</v>
      </c>
      <c r="O599" t="s">
        <v>6</v>
      </c>
      <c r="P599" t="s">
        <v>192</v>
      </c>
      <c r="Q599" t="s">
        <v>193</v>
      </c>
      <c r="R599" t="s">
        <v>2</v>
      </c>
    </row>
    <row r="600" spans="1:18" x14ac:dyDescent="0.25">
      <c r="A600" t="s">
        <v>190</v>
      </c>
      <c r="B600" t="s">
        <v>191</v>
      </c>
      <c r="C600">
        <v>2006</v>
      </c>
      <c r="D600" t="s">
        <v>141</v>
      </c>
      <c r="E600" t="s">
        <v>119</v>
      </c>
      <c r="F600" t="s">
        <v>68</v>
      </c>
      <c r="G600" t="s">
        <v>17</v>
      </c>
      <c r="H600" t="s">
        <v>128</v>
      </c>
      <c r="I600">
        <v>629</v>
      </c>
      <c r="J600" t="s">
        <v>192</v>
      </c>
      <c r="K600">
        <v>9673</v>
      </c>
      <c r="L600" t="s">
        <v>4</v>
      </c>
      <c r="M600" t="s">
        <v>192</v>
      </c>
      <c r="N600">
        <v>48116</v>
      </c>
      <c r="O600" t="s">
        <v>6</v>
      </c>
      <c r="P600" t="s">
        <v>192</v>
      </c>
      <c r="Q600" t="s">
        <v>193</v>
      </c>
      <c r="R600" t="s">
        <v>2</v>
      </c>
    </row>
    <row r="601" spans="1:18" x14ac:dyDescent="0.25">
      <c r="A601" t="s">
        <v>190</v>
      </c>
      <c r="B601" t="s">
        <v>191</v>
      </c>
      <c r="C601">
        <v>2006</v>
      </c>
      <c r="D601" t="s">
        <v>141</v>
      </c>
      <c r="E601" t="s">
        <v>119</v>
      </c>
      <c r="F601" t="s">
        <v>68</v>
      </c>
      <c r="G601" t="s">
        <v>17</v>
      </c>
      <c r="H601" t="s">
        <v>130</v>
      </c>
      <c r="I601">
        <v>178</v>
      </c>
      <c r="J601" t="s">
        <v>192</v>
      </c>
      <c r="K601">
        <v>3759</v>
      </c>
      <c r="L601" t="s">
        <v>4</v>
      </c>
      <c r="M601" t="s">
        <v>192</v>
      </c>
      <c r="N601">
        <v>15800</v>
      </c>
      <c r="O601" t="s">
        <v>6</v>
      </c>
      <c r="P601" t="s">
        <v>192</v>
      </c>
      <c r="Q601" t="s">
        <v>193</v>
      </c>
      <c r="R601" t="s">
        <v>2</v>
      </c>
    </row>
    <row r="602" spans="1:18" x14ac:dyDescent="0.25">
      <c r="A602" t="s">
        <v>190</v>
      </c>
      <c r="B602" t="s">
        <v>191</v>
      </c>
      <c r="C602">
        <v>2006</v>
      </c>
      <c r="D602" t="s">
        <v>141</v>
      </c>
      <c r="E602" t="s">
        <v>119</v>
      </c>
      <c r="F602" t="s">
        <v>68</v>
      </c>
      <c r="G602" t="s">
        <v>18</v>
      </c>
      <c r="H602" t="s">
        <v>125</v>
      </c>
      <c r="I602">
        <v>618</v>
      </c>
      <c r="J602" t="s">
        <v>192</v>
      </c>
      <c r="K602">
        <v>37810</v>
      </c>
      <c r="L602" t="s">
        <v>4</v>
      </c>
      <c r="M602" t="s">
        <v>192</v>
      </c>
      <c r="N602">
        <v>121772</v>
      </c>
      <c r="O602" t="s">
        <v>6</v>
      </c>
      <c r="P602" t="s">
        <v>192</v>
      </c>
      <c r="Q602" t="s">
        <v>193</v>
      </c>
      <c r="R602" t="s">
        <v>2</v>
      </c>
    </row>
    <row r="603" spans="1:18" x14ac:dyDescent="0.25">
      <c r="A603" t="s">
        <v>190</v>
      </c>
      <c r="B603" t="s">
        <v>191</v>
      </c>
      <c r="C603">
        <v>2006</v>
      </c>
      <c r="D603" t="s">
        <v>141</v>
      </c>
      <c r="E603" t="s">
        <v>119</v>
      </c>
      <c r="F603" t="s">
        <v>68</v>
      </c>
      <c r="G603" t="s">
        <v>18</v>
      </c>
      <c r="H603" t="s">
        <v>126</v>
      </c>
      <c r="I603">
        <v>226</v>
      </c>
      <c r="J603" t="s">
        <v>192</v>
      </c>
      <c r="K603">
        <v>12380</v>
      </c>
      <c r="L603" t="s">
        <v>4</v>
      </c>
      <c r="M603" t="s">
        <v>192</v>
      </c>
      <c r="N603">
        <v>50089</v>
      </c>
      <c r="O603" t="s">
        <v>6</v>
      </c>
      <c r="P603" t="s">
        <v>192</v>
      </c>
      <c r="Q603" t="s">
        <v>193</v>
      </c>
      <c r="R603" t="s">
        <v>2</v>
      </c>
    </row>
    <row r="604" spans="1:18" x14ac:dyDescent="0.25">
      <c r="A604" t="s">
        <v>190</v>
      </c>
      <c r="B604" t="s">
        <v>191</v>
      </c>
      <c r="C604">
        <v>2006</v>
      </c>
      <c r="D604" t="s">
        <v>141</v>
      </c>
      <c r="E604" t="s">
        <v>119</v>
      </c>
      <c r="F604" t="s">
        <v>68</v>
      </c>
      <c r="G604" t="s">
        <v>18</v>
      </c>
      <c r="H604" t="s">
        <v>128</v>
      </c>
      <c r="I604">
        <v>45</v>
      </c>
      <c r="J604" t="s">
        <v>192</v>
      </c>
      <c r="K604">
        <v>2947</v>
      </c>
      <c r="L604" t="s">
        <v>4</v>
      </c>
      <c r="M604" t="s">
        <v>192</v>
      </c>
      <c r="N604">
        <v>8018</v>
      </c>
      <c r="O604" t="s">
        <v>6</v>
      </c>
      <c r="P604" t="s">
        <v>192</v>
      </c>
      <c r="Q604" t="s">
        <v>193</v>
      </c>
      <c r="R604" t="s">
        <v>2</v>
      </c>
    </row>
    <row r="605" spans="1:18" x14ac:dyDescent="0.25">
      <c r="A605" t="s">
        <v>190</v>
      </c>
      <c r="B605" t="s">
        <v>191</v>
      </c>
      <c r="C605">
        <v>2006</v>
      </c>
      <c r="D605" t="s">
        <v>141</v>
      </c>
      <c r="E605" t="s">
        <v>119</v>
      </c>
      <c r="F605" t="s">
        <v>68</v>
      </c>
      <c r="G605" t="s">
        <v>18</v>
      </c>
      <c r="H605" t="s">
        <v>130</v>
      </c>
      <c r="I605">
        <v>102</v>
      </c>
      <c r="J605" t="s">
        <v>192</v>
      </c>
      <c r="K605">
        <v>8679</v>
      </c>
      <c r="L605" t="s">
        <v>4</v>
      </c>
      <c r="M605" t="s">
        <v>192</v>
      </c>
      <c r="N605">
        <v>19661</v>
      </c>
      <c r="O605" t="s">
        <v>6</v>
      </c>
      <c r="P605" t="s">
        <v>192</v>
      </c>
      <c r="Q605" t="s">
        <v>193</v>
      </c>
      <c r="R605" t="s">
        <v>2</v>
      </c>
    </row>
    <row r="606" spans="1:18" x14ac:dyDescent="0.25">
      <c r="A606" t="s">
        <v>190</v>
      </c>
      <c r="B606" t="s">
        <v>191</v>
      </c>
      <c r="C606">
        <v>2006</v>
      </c>
      <c r="D606" t="s">
        <v>141</v>
      </c>
      <c r="E606" t="s">
        <v>119</v>
      </c>
      <c r="F606" t="s">
        <v>68</v>
      </c>
      <c r="G606" t="s">
        <v>19</v>
      </c>
      <c r="H606" t="s">
        <v>125</v>
      </c>
      <c r="I606">
        <v>323</v>
      </c>
      <c r="J606" t="s">
        <v>192</v>
      </c>
      <c r="K606">
        <v>46921</v>
      </c>
      <c r="L606" t="s">
        <v>4</v>
      </c>
      <c r="M606" t="s">
        <v>192</v>
      </c>
      <c r="N606">
        <v>103618</v>
      </c>
      <c r="O606" t="s">
        <v>6</v>
      </c>
      <c r="P606" t="s">
        <v>192</v>
      </c>
      <c r="Q606" t="s">
        <v>193</v>
      </c>
      <c r="R606" t="s">
        <v>2</v>
      </c>
    </row>
    <row r="607" spans="1:18" x14ac:dyDescent="0.25">
      <c r="A607" t="s">
        <v>190</v>
      </c>
      <c r="B607" t="s">
        <v>191</v>
      </c>
      <c r="C607">
        <v>2006</v>
      </c>
      <c r="D607" t="s">
        <v>141</v>
      </c>
      <c r="E607" t="s">
        <v>119</v>
      </c>
      <c r="F607" t="s">
        <v>68</v>
      </c>
      <c r="G607" t="s">
        <v>19</v>
      </c>
      <c r="H607" t="s">
        <v>126</v>
      </c>
      <c r="I607">
        <v>89</v>
      </c>
      <c r="J607" t="s">
        <v>192</v>
      </c>
      <c r="K607">
        <v>8937</v>
      </c>
      <c r="L607" t="s">
        <v>4</v>
      </c>
      <c r="M607" t="s">
        <v>192</v>
      </c>
      <c r="N607">
        <v>25762</v>
      </c>
      <c r="O607" t="s">
        <v>6</v>
      </c>
      <c r="P607" t="s">
        <v>192</v>
      </c>
      <c r="Q607" t="s">
        <v>193</v>
      </c>
      <c r="R607" t="s">
        <v>2</v>
      </c>
    </row>
    <row r="608" spans="1:18" x14ac:dyDescent="0.25">
      <c r="A608" t="s">
        <v>190</v>
      </c>
      <c r="B608" t="s">
        <v>191</v>
      </c>
      <c r="C608">
        <v>2006</v>
      </c>
      <c r="D608" t="s">
        <v>141</v>
      </c>
      <c r="E608" t="s">
        <v>119</v>
      </c>
      <c r="F608" t="s">
        <v>68</v>
      </c>
      <c r="G608" t="s">
        <v>19</v>
      </c>
      <c r="H608" t="s">
        <v>128</v>
      </c>
      <c r="I608">
        <v>12</v>
      </c>
      <c r="J608" t="s">
        <v>192</v>
      </c>
      <c r="K608">
        <v>1528</v>
      </c>
      <c r="L608" t="s">
        <v>4</v>
      </c>
      <c r="M608" t="s">
        <v>192</v>
      </c>
      <c r="N608">
        <v>3376</v>
      </c>
      <c r="O608" t="s">
        <v>6</v>
      </c>
      <c r="P608" t="s">
        <v>192</v>
      </c>
      <c r="Q608" t="s">
        <v>193</v>
      </c>
      <c r="R608" t="s">
        <v>2</v>
      </c>
    </row>
    <row r="609" spans="1:18" x14ac:dyDescent="0.25">
      <c r="A609" t="s">
        <v>190</v>
      </c>
      <c r="B609" t="s">
        <v>191</v>
      </c>
      <c r="C609">
        <v>2006</v>
      </c>
      <c r="D609" t="s">
        <v>141</v>
      </c>
      <c r="E609" t="s">
        <v>119</v>
      </c>
      <c r="F609" t="s">
        <v>68</v>
      </c>
      <c r="G609" t="s">
        <v>19</v>
      </c>
      <c r="H609" t="s">
        <v>130</v>
      </c>
      <c r="I609">
        <v>140</v>
      </c>
      <c r="J609" t="s">
        <v>192</v>
      </c>
      <c r="K609">
        <v>24908</v>
      </c>
      <c r="L609" t="s">
        <v>4</v>
      </c>
      <c r="M609" t="s">
        <v>192</v>
      </c>
      <c r="N609">
        <v>43383</v>
      </c>
      <c r="O609" t="s">
        <v>6</v>
      </c>
      <c r="P609" t="s">
        <v>192</v>
      </c>
      <c r="Q609" t="s">
        <v>193</v>
      </c>
      <c r="R609" t="s">
        <v>2</v>
      </c>
    </row>
    <row r="610" spans="1:18" x14ac:dyDescent="0.25">
      <c r="A610" t="s">
        <v>190</v>
      </c>
      <c r="B610" t="s">
        <v>191</v>
      </c>
      <c r="C610">
        <v>2006</v>
      </c>
      <c r="D610" t="s">
        <v>141</v>
      </c>
      <c r="E610" t="s">
        <v>119</v>
      </c>
      <c r="F610" t="s">
        <v>68</v>
      </c>
      <c r="G610" t="s">
        <v>20</v>
      </c>
      <c r="H610" t="s">
        <v>125</v>
      </c>
      <c r="I610">
        <v>145</v>
      </c>
      <c r="J610" t="s">
        <v>192</v>
      </c>
      <c r="K610">
        <v>41317</v>
      </c>
      <c r="L610" t="s">
        <v>4</v>
      </c>
      <c r="M610" t="s">
        <v>192</v>
      </c>
      <c r="N610">
        <v>64904</v>
      </c>
      <c r="O610" t="s">
        <v>6</v>
      </c>
      <c r="P610" t="s">
        <v>192</v>
      </c>
      <c r="Q610" t="s">
        <v>193</v>
      </c>
      <c r="R610" t="s">
        <v>2</v>
      </c>
    </row>
    <row r="611" spans="1:18" x14ac:dyDescent="0.25">
      <c r="A611" t="s">
        <v>190</v>
      </c>
      <c r="B611" t="s">
        <v>191</v>
      </c>
      <c r="C611">
        <v>2006</v>
      </c>
      <c r="D611" t="s">
        <v>141</v>
      </c>
      <c r="E611" t="s">
        <v>119</v>
      </c>
      <c r="F611" t="s">
        <v>68</v>
      </c>
      <c r="G611" t="s">
        <v>20</v>
      </c>
      <c r="H611" t="s">
        <v>126</v>
      </c>
      <c r="I611">
        <v>51</v>
      </c>
      <c r="J611" t="s">
        <v>192</v>
      </c>
      <c r="K611">
        <v>8703</v>
      </c>
      <c r="L611" t="s">
        <v>4</v>
      </c>
      <c r="M611" t="s">
        <v>192</v>
      </c>
      <c r="N611">
        <v>23302</v>
      </c>
      <c r="O611" t="s">
        <v>6</v>
      </c>
      <c r="P611" t="s">
        <v>192</v>
      </c>
      <c r="Q611" t="s">
        <v>193</v>
      </c>
      <c r="R611" t="s">
        <v>2</v>
      </c>
    </row>
    <row r="612" spans="1:18" x14ac:dyDescent="0.25">
      <c r="A612" t="s">
        <v>190</v>
      </c>
      <c r="B612" t="s">
        <v>191</v>
      </c>
      <c r="C612">
        <v>2006</v>
      </c>
      <c r="D612" t="s">
        <v>141</v>
      </c>
      <c r="E612" t="s">
        <v>119</v>
      </c>
      <c r="F612" t="s">
        <v>68</v>
      </c>
      <c r="G612" t="s">
        <v>20</v>
      </c>
      <c r="H612" t="s">
        <v>130</v>
      </c>
      <c r="I612">
        <v>84</v>
      </c>
      <c r="J612" t="s">
        <v>192</v>
      </c>
      <c r="K612">
        <v>23250</v>
      </c>
      <c r="L612" t="s">
        <v>4</v>
      </c>
      <c r="M612" t="s">
        <v>192</v>
      </c>
      <c r="N612">
        <v>37263</v>
      </c>
      <c r="O612" t="s">
        <v>6</v>
      </c>
      <c r="P612" t="s">
        <v>192</v>
      </c>
      <c r="Q612" t="s">
        <v>193</v>
      </c>
      <c r="R612" t="s">
        <v>2</v>
      </c>
    </row>
    <row r="613" spans="1:18" x14ac:dyDescent="0.25">
      <c r="A613" t="s">
        <v>190</v>
      </c>
      <c r="B613" t="s">
        <v>191</v>
      </c>
      <c r="C613">
        <v>2006</v>
      </c>
      <c r="D613" t="s">
        <v>141</v>
      </c>
      <c r="E613" t="s">
        <v>119</v>
      </c>
      <c r="F613" t="s">
        <v>68</v>
      </c>
      <c r="G613" t="s">
        <v>21</v>
      </c>
      <c r="H613" t="s">
        <v>125</v>
      </c>
      <c r="I613">
        <v>79</v>
      </c>
      <c r="J613" t="s">
        <v>192</v>
      </c>
      <c r="K613">
        <v>33952</v>
      </c>
      <c r="L613" t="s">
        <v>4</v>
      </c>
      <c r="M613" t="s">
        <v>192</v>
      </c>
      <c r="N613">
        <v>48037</v>
      </c>
      <c r="O613" t="s">
        <v>6</v>
      </c>
      <c r="P613" t="s">
        <v>192</v>
      </c>
      <c r="Q613" t="s">
        <v>193</v>
      </c>
      <c r="R613" t="s">
        <v>2</v>
      </c>
    </row>
    <row r="614" spans="1:18" x14ac:dyDescent="0.25">
      <c r="A614" t="s">
        <v>190</v>
      </c>
      <c r="B614" t="s">
        <v>191</v>
      </c>
      <c r="C614">
        <v>2006</v>
      </c>
      <c r="D614" t="s">
        <v>141</v>
      </c>
      <c r="E614" t="s">
        <v>119</v>
      </c>
      <c r="F614" t="s">
        <v>68</v>
      </c>
      <c r="G614" t="s">
        <v>21</v>
      </c>
      <c r="H614" t="s">
        <v>126</v>
      </c>
      <c r="I614">
        <v>19</v>
      </c>
      <c r="J614" t="s">
        <v>192</v>
      </c>
      <c r="K614">
        <v>4621</v>
      </c>
      <c r="L614" t="s">
        <v>4</v>
      </c>
      <c r="M614" t="s">
        <v>192</v>
      </c>
      <c r="N614">
        <v>12465</v>
      </c>
      <c r="O614" t="s">
        <v>6</v>
      </c>
      <c r="P614" t="s">
        <v>192</v>
      </c>
      <c r="Q614" t="s">
        <v>193</v>
      </c>
      <c r="R614" t="s">
        <v>2</v>
      </c>
    </row>
    <row r="615" spans="1:18" x14ac:dyDescent="0.25">
      <c r="A615" t="s">
        <v>190</v>
      </c>
      <c r="B615" t="s">
        <v>191</v>
      </c>
      <c r="C615">
        <v>2006</v>
      </c>
      <c r="D615" t="s">
        <v>141</v>
      </c>
      <c r="E615" t="s">
        <v>119</v>
      </c>
      <c r="F615" t="s">
        <v>68</v>
      </c>
      <c r="G615" t="s">
        <v>21</v>
      </c>
      <c r="H615" t="s">
        <v>130</v>
      </c>
      <c r="I615">
        <v>45</v>
      </c>
      <c r="J615" t="s">
        <v>192</v>
      </c>
      <c r="K615">
        <v>21259</v>
      </c>
      <c r="L615" t="s">
        <v>4</v>
      </c>
      <c r="M615" t="s">
        <v>192</v>
      </c>
      <c r="N615">
        <v>25629</v>
      </c>
      <c r="O615" t="s">
        <v>6</v>
      </c>
      <c r="P615" t="s">
        <v>192</v>
      </c>
      <c r="Q615" t="s">
        <v>193</v>
      </c>
      <c r="R615" t="s">
        <v>2</v>
      </c>
    </row>
    <row r="616" spans="1:18" x14ac:dyDescent="0.25">
      <c r="A616" t="s">
        <v>190</v>
      </c>
      <c r="B616" t="s">
        <v>191</v>
      </c>
      <c r="C616">
        <v>2006</v>
      </c>
      <c r="D616" t="s">
        <v>141</v>
      </c>
      <c r="E616" t="s">
        <v>119</v>
      </c>
      <c r="F616" t="s">
        <v>68</v>
      </c>
      <c r="G616" t="s">
        <v>27</v>
      </c>
      <c r="H616" t="s">
        <v>125</v>
      </c>
      <c r="I616">
        <v>43</v>
      </c>
      <c r="J616" t="s">
        <v>192</v>
      </c>
      <c r="K616">
        <v>38697</v>
      </c>
      <c r="L616" t="s">
        <v>4</v>
      </c>
      <c r="M616" t="s">
        <v>192</v>
      </c>
      <c r="N616">
        <v>49720</v>
      </c>
      <c r="O616" t="s">
        <v>6</v>
      </c>
      <c r="P616" t="s">
        <v>192</v>
      </c>
      <c r="Q616" t="s">
        <v>193</v>
      </c>
      <c r="R616" t="s">
        <v>2</v>
      </c>
    </row>
    <row r="617" spans="1:18" x14ac:dyDescent="0.25">
      <c r="A617" t="s">
        <v>190</v>
      </c>
      <c r="B617" t="s">
        <v>191</v>
      </c>
      <c r="C617">
        <v>2006</v>
      </c>
      <c r="D617" t="s">
        <v>141</v>
      </c>
      <c r="E617" t="s">
        <v>119</v>
      </c>
      <c r="F617" t="s">
        <v>68</v>
      </c>
      <c r="G617" t="s">
        <v>27</v>
      </c>
      <c r="H617" t="s">
        <v>126</v>
      </c>
      <c r="I617">
        <v>6</v>
      </c>
      <c r="J617" t="s">
        <v>192</v>
      </c>
      <c r="K617">
        <v>5982</v>
      </c>
      <c r="L617" t="s">
        <v>4</v>
      </c>
      <c r="M617" t="s">
        <v>192</v>
      </c>
      <c r="N617">
        <v>9603</v>
      </c>
      <c r="O617" t="s">
        <v>6</v>
      </c>
      <c r="P617" t="s">
        <v>192</v>
      </c>
      <c r="Q617" t="s">
        <v>193</v>
      </c>
      <c r="R617" t="s">
        <v>2</v>
      </c>
    </row>
    <row r="618" spans="1:18" x14ac:dyDescent="0.25">
      <c r="A618" t="s">
        <v>190</v>
      </c>
      <c r="B618" t="s">
        <v>191</v>
      </c>
      <c r="C618">
        <v>2006</v>
      </c>
      <c r="D618" t="s">
        <v>141</v>
      </c>
      <c r="E618" t="s">
        <v>119</v>
      </c>
      <c r="F618" t="s">
        <v>68</v>
      </c>
      <c r="G618" t="s">
        <v>27</v>
      </c>
      <c r="H618" t="s">
        <v>130</v>
      </c>
      <c r="I618">
        <v>13</v>
      </c>
      <c r="J618" t="s">
        <v>192</v>
      </c>
      <c r="K618">
        <v>9127</v>
      </c>
      <c r="L618" t="s">
        <v>4</v>
      </c>
      <c r="M618" t="s">
        <v>192</v>
      </c>
      <c r="N618">
        <v>12459</v>
      </c>
      <c r="O618" t="s">
        <v>6</v>
      </c>
      <c r="P618" t="s">
        <v>192</v>
      </c>
      <c r="Q618" t="s">
        <v>193</v>
      </c>
      <c r="R618" t="s">
        <v>2</v>
      </c>
    </row>
    <row r="619" spans="1:18" x14ac:dyDescent="0.25">
      <c r="A619" t="s">
        <v>190</v>
      </c>
      <c r="B619" t="s">
        <v>191</v>
      </c>
      <c r="C619">
        <v>2006</v>
      </c>
      <c r="D619" t="s">
        <v>141</v>
      </c>
      <c r="E619" t="s">
        <v>119</v>
      </c>
      <c r="F619" t="s">
        <v>68</v>
      </c>
      <c r="G619" t="s">
        <v>26</v>
      </c>
      <c r="H619" t="s">
        <v>125</v>
      </c>
      <c r="I619">
        <v>19</v>
      </c>
      <c r="J619" t="s">
        <v>192</v>
      </c>
      <c r="K619">
        <v>27651</v>
      </c>
      <c r="L619" t="s">
        <v>4</v>
      </c>
      <c r="M619" t="s">
        <v>192</v>
      </c>
      <c r="N619">
        <v>27184</v>
      </c>
      <c r="O619" t="s">
        <v>6</v>
      </c>
      <c r="P619" t="s">
        <v>192</v>
      </c>
      <c r="Q619" t="s">
        <v>193</v>
      </c>
      <c r="R619" t="s">
        <v>2</v>
      </c>
    </row>
    <row r="620" spans="1:18" x14ac:dyDescent="0.25">
      <c r="A620" t="s">
        <v>190</v>
      </c>
      <c r="B620" t="s">
        <v>191</v>
      </c>
      <c r="C620">
        <v>2006</v>
      </c>
      <c r="D620" t="s">
        <v>141</v>
      </c>
      <c r="E620" t="s">
        <v>119</v>
      </c>
      <c r="F620" t="s">
        <v>68</v>
      </c>
      <c r="G620" t="s">
        <v>26</v>
      </c>
      <c r="H620" t="s">
        <v>126</v>
      </c>
      <c r="I620">
        <v>5</v>
      </c>
      <c r="J620" t="s">
        <v>192</v>
      </c>
      <c r="K620">
        <v>7978</v>
      </c>
      <c r="L620" t="s">
        <v>4</v>
      </c>
      <c r="M620" t="s">
        <v>192</v>
      </c>
      <c r="N620">
        <v>13127</v>
      </c>
      <c r="O620" t="s">
        <v>6</v>
      </c>
      <c r="P620" t="s">
        <v>192</v>
      </c>
      <c r="Q620" t="s">
        <v>193</v>
      </c>
      <c r="R620" t="s">
        <v>2</v>
      </c>
    </row>
    <row r="621" spans="1:18" x14ac:dyDescent="0.25">
      <c r="A621" t="s">
        <v>190</v>
      </c>
      <c r="B621" t="s">
        <v>191</v>
      </c>
      <c r="C621">
        <v>2006</v>
      </c>
      <c r="D621" t="s">
        <v>141</v>
      </c>
      <c r="E621" t="s">
        <v>119</v>
      </c>
      <c r="F621" t="s">
        <v>68</v>
      </c>
      <c r="G621" t="s">
        <v>123</v>
      </c>
      <c r="H621" t="s">
        <v>125</v>
      </c>
      <c r="I621">
        <v>1</v>
      </c>
      <c r="J621" t="s">
        <v>192</v>
      </c>
      <c r="K621">
        <v>1866</v>
      </c>
      <c r="L621" t="s">
        <v>4</v>
      </c>
      <c r="M621" t="s">
        <v>192</v>
      </c>
      <c r="N621">
        <v>1468</v>
      </c>
      <c r="O621" t="s">
        <v>6</v>
      </c>
      <c r="P621" t="s">
        <v>192</v>
      </c>
      <c r="Q621" t="s">
        <v>193</v>
      </c>
      <c r="R621" t="s">
        <v>2</v>
      </c>
    </row>
    <row r="622" spans="1:18" x14ac:dyDescent="0.25">
      <c r="A622" t="s">
        <v>190</v>
      </c>
      <c r="B622" t="s">
        <v>191</v>
      </c>
      <c r="C622">
        <v>2006</v>
      </c>
      <c r="D622" t="s">
        <v>141</v>
      </c>
      <c r="E622" t="s">
        <v>119</v>
      </c>
      <c r="F622" t="s">
        <v>68</v>
      </c>
      <c r="G622" t="s">
        <v>123</v>
      </c>
      <c r="H622" t="s">
        <v>126</v>
      </c>
      <c r="I622">
        <v>8</v>
      </c>
      <c r="J622" t="s">
        <v>192</v>
      </c>
      <c r="K622">
        <v>31976</v>
      </c>
      <c r="L622" t="s">
        <v>4</v>
      </c>
      <c r="M622" t="s">
        <v>192</v>
      </c>
      <c r="N622">
        <v>41402</v>
      </c>
      <c r="O622" t="s">
        <v>6</v>
      </c>
      <c r="P622" t="s">
        <v>192</v>
      </c>
      <c r="Q622" t="s">
        <v>193</v>
      </c>
      <c r="R622" t="s">
        <v>2</v>
      </c>
    </row>
    <row r="623" spans="1:18" x14ac:dyDescent="0.25">
      <c r="A623" t="s">
        <v>190</v>
      </c>
      <c r="B623" t="s">
        <v>191</v>
      </c>
      <c r="C623">
        <v>2006</v>
      </c>
      <c r="D623" t="s">
        <v>141</v>
      </c>
      <c r="E623" t="s">
        <v>119</v>
      </c>
      <c r="F623" t="s">
        <v>68</v>
      </c>
      <c r="G623" t="s">
        <v>123</v>
      </c>
      <c r="H623" t="s">
        <v>126</v>
      </c>
      <c r="I623">
        <v>14</v>
      </c>
      <c r="J623" t="s">
        <v>192</v>
      </c>
      <c r="K623">
        <v>32524</v>
      </c>
      <c r="L623" t="s">
        <v>4</v>
      </c>
      <c r="M623" t="s">
        <v>192</v>
      </c>
      <c r="N623">
        <v>47302</v>
      </c>
      <c r="O623" t="s">
        <v>6</v>
      </c>
      <c r="P623" t="s">
        <v>192</v>
      </c>
      <c r="Q623" t="s">
        <v>193</v>
      </c>
      <c r="R623" t="s">
        <v>2</v>
      </c>
    </row>
    <row r="624" spans="1:18" x14ac:dyDescent="0.25">
      <c r="A624" t="s">
        <v>190</v>
      </c>
      <c r="B624" t="s">
        <v>191</v>
      </c>
      <c r="C624">
        <v>2007</v>
      </c>
      <c r="D624" t="s">
        <v>141</v>
      </c>
      <c r="E624" t="s">
        <v>119</v>
      </c>
      <c r="F624" t="s">
        <v>67</v>
      </c>
      <c r="G624" t="s">
        <v>124</v>
      </c>
      <c r="H624" t="s">
        <v>128</v>
      </c>
      <c r="I624">
        <v>1535</v>
      </c>
      <c r="J624" t="s">
        <v>192</v>
      </c>
      <c r="K624">
        <v>847</v>
      </c>
      <c r="L624" t="s">
        <v>2</v>
      </c>
      <c r="M624" t="s">
        <v>192</v>
      </c>
      <c r="O624" t="s">
        <v>2</v>
      </c>
      <c r="P624" t="s">
        <v>2</v>
      </c>
      <c r="Q624" t="s">
        <v>193</v>
      </c>
      <c r="R624" t="s">
        <v>2</v>
      </c>
    </row>
    <row r="625" spans="1:18" x14ac:dyDescent="0.25">
      <c r="A625" t="s">
        <v>190</v>
      </c>
      <c r="B625" t="s">
        <v>191</v>
      </c>
      <c r="C625">
        <v>2007</v>
      </c>
      <c r="D625" t="s">
        <v>141</v>
      </c>
      <c r="E625" t="s">
        <v>119</v>
      </c>
      <c r="F625" t="s">
        <v>67</v>
      </c>
      <c r="G625" t="s">
        <v>124</v>
      </c>
      <c r="H625" t="s">
        <v>130</v>
      </c>
      <c r="I625">
        <v>55</v>
      </c>
      <c r="J625" t="s">
        <v>192</v>
      </c>
      <c r="K625">
        <v>29</v>
      </c>
      <c r="L625" t="s">
        <v>2</v>
      </c>
      <c r="M625" t="s">
        <v>192</v>
      </c>
      <c r="O625" t="s">
        <v>2</v>
      </c>
      <c r="P625" t="s">
        <v>2</v>
      </c>
      <c r="Q625" t="s">
        <v>193</v>
      </c>
      <c r="R625" t="s">
        <v>2</v>
      </c>
    </row>
    <row r="626" spans="1:18" x14ac:dyDescent="0.25">
      <c r="A626" t="s">
        <v>190</v>
      </c>
      <c r="B626" t="s">
        <v>191</v>
      </c>
      <c r="C626">
        <v>2007</v>
      </c>
      <c r="D626" t="s">
        <v>141</v>
      </c>
      <c r="E626" t="s">
        <v>119</v>
      </c>
      <c r="F626" t="s">
        <v>68</v>
      </c>
      <c r="G626" t="s">
        <v>124</v>
      </c>
      <c r="H626" t="s">
        <v>125</v>
      </c>
      <c r="I626">
        <v>34</v>
      </c>
      <c r="J626" t="s">
        <v>192</v>
      </c>
      <c r="K626">
        <v>285</v>
      </c>
      <c r="L626" t="s">
        <v>4</v>
      </c>
      <c r="M626" t="s">
        <v>192</v>
      </c>
      <c r="N626">
        <v>1353</v>
      </c>
      <c r="O626" t="s">
        <v>6</v>
      </c>
      <c r="P626" t="s">
        <v>192</v>
      </c>
      <c r="Q626" t="s">
        <v>193</v>
      </c>
      <c r="R626" t="s">
        <v>2</v>
      </c>
    </row>
    <row r="627" spans="1:18" x14ac:dyDescent="0.25">
      <c r="A627" t="s">
        <v>190</v>
      </c>
      <c r="B627" t="s">
        <v>191</v>
      </c>
      <c r="C627">
        <v>2007</v>
      </c>
      <c r="D627" t="s">
        <v>141</v>
      </c>
      <c r="E627" t="s">
        <v>119</v>
      </c>
      <c r="F627" t="s">
        <v>68</v>
      </c>
      <c r="G627" t="s">
        <v>124</v>
      </c>
      <c r="H627" t="s">
        <v>126</v>
      </c>
      <c r="I627">
        <v>74</v>
      </c>
      <c r="J627" t="s">
        <v>192</v>
      </c>
      <c r="K627">
        <v>505</v>
      </c>
      <c r="L627" t="s">
        <v>4</v>
      </c>
      <c r="M627" t="s">
        <v>192</v>
      </c>
      <c r="N627">
        <v>4133</v>
      </c>
      <c r="O627" t="s">
        <v>6</v>
      </c>
      <c r="P627" t="s">
        <v>192</v>
      </c>
      <c r="Q627" t="s">
        <v>193</v>
      </c>
      <c r="R627" t="s">
        <v>2</v>
      </c>
    </row>
    <row r="628" spans="1:18" x14ac:dyDescent="0.25">
      <c r="A628" t="s">
        <v>190</v>
      </c>
      <c r="B628" t="s">
        <v>191</v>
      </c>
      <c r="C628">
        <v>2007</v>
      </c>
      <c r="D628" t="s">
        <v>141</v>
      </c>
      <c r="E628" t="s">
        <v>119</v>
      </c>
      <c r="F628" t="s">
        <v>68</v>
      </c>
      <c r="G628" t="s">
        <v>124</v>
      </c>
      <c r="H628" t="s">
        <v>128</v>
      </c>
      <c r="I628">
        <v>86</v>
      </c>
      <c r="J628" t="s">
        <v>192</v>
      </c>
      <c r="K628">
        <v>137</v>
      </c>
      <c r="L628" t="s">
        <v>2</v>
      </c>
      <c r="M628" t="s">
        <v>192</v>
      </c>
      <c r="O628" t="s">
        <v>2</v>
      </c>
      <c r="P628" t="s">
        <v>2</v>
      </c>
      <c r="Q628" t="s">
        <v>193</v>
      </c>
      <c r="R628" t="s">
        <v>2</v>
      </c>
    </row>
    <row r="629" spans="1:18" x14ac:dyDescent="0.25">
      <c r="A629" t="s">
        <v>190</v>
      </c>
      <c r="B629" t="s">
        <v>191</v>
      </c>
      <c r="C629">
        <v>2007</v>
      </c>
      <c r="D629" t="s">
        <v>141</v>
      </c>
      <c r="E629" t="s">
        <v>119</v>
      </c>
      <c r="F629" t="s">
        <v>68</v>
      </c>
      <c r="G629" t="s">
        <v>124</v>
      </c>
      <c r="H629" t="s">
        <v>128</v>
      </c>
      <c r="I629">
        <v>3311</v>
      </c>
      <c r="J629" t="s">
        <v>192</v>
      </c>
      <c r="K629">
        <v>2243</v>
      </c>
      <c r="L629" t="s">
        <v>2</v>
      </c>
      <c r="M629" t="s">
        <v>192</v>
      </c>
      <c r="N629">
        <v>34195</v>
      </c>
      <c r="O629" t="s">
        <v>6</v>
      </c>
      <c r="P629" t="s">
        <v>192</v>
      </c>
      <c r="Q629" t="s">
        <v>193</v>
      </c>
      <c r="R629" t="s">
        <v>2</v>
      </c>
    </row>
    <row r="630" spans="1:18" x14ac:dyDescent="0.25">
      <c r="A630" t="s">
        <v>190</v>
      </c>
      <c r="B630" t="s">
        <v>191</v>
      </c>
      <c r="C630">
        <v>2007</v>
      </c>
      <c r="D630" t="s">
        <v>141</v>
      </c>
      <c r="E630" t="s">
        <v>119</v>
      </c>
      <c r="F630" t="s">
        <v>68</v>
      </c>
      <c r="G630" t="s">
        <v>124</v>
      </c>
      <c r="H630" t="s">
        <v>128</v>
      </c>
      <c r="I630">
        <v>3480</v>
      </c>
      <c r="J630" t="s">
        <v>192</v>
      </c>
      <c r="K630">
        <v>11426</v>
      </c>
      <c r="L630" t="s">
        <v>4</v>
      </c>
      <c r="M630" t="s">
        <v>192</v>
      </c>
      <c r="N630">
        <v>104790</v>
      </c>
      <c r="O630" t="s">
        <v>6</v>
      </c>
      <c r="P630" t="s">
        <v>192</v>
      </c>
      <c r="Q630" t="s">
        <v>193</v>
      </c>
      <c r="R630" t="s">
        <v>2</v>
      </c>
    </row>
    <row r="631" spans="1:18" x14ac:dyDescent="0.25">
      <c r="A631" t="s">
        <v>190</v>
      </c>
      <c r="B631" t="s">
        <v>191</v>
      </c>
      <c r="C631">
        <v>2007</v>
      </c>
      <c r="D631" t="s">
        <v>141</v>
      </c>
      <c r="E631" t="s">
        <v>119</v>
      </c>
      <c r="F631" t="s">
        <v>68</v>
      </c>
      <c r="G631" t="s">
        <v>124</v>
      </c>
      <c r="H631" t="s">
        <v>130</v>
      </c>
      <c r="I631">
        <v>23</v>
      </c>
      <c r="J631" t="s">
        <v>192</v>
      </c>
      <c r="K631">
        <v>36</v>
      </c>
      <c r="L631" t="s">
        <v>2</v>
      </c>
      <c r="M631" t="s">
        <v>192</v>
      </c>
      <c r="O631" t="s">
        <v>2</v>
      </c>
      <c r="P631" t="s">
        <v>2</v>
      </c>
      <c r="Q631" t="s">
        <v>193</v>
      </c>
      <c r="R631" t="s">
        <v>2</v>
      </c>
    </row>
    <row r="632" spans="1:18" x14ac:dyDescent="0.25">
      <c r="A632" t="s">
        <v>190</v>
      </c>
      <c r="B632" t="s">
        <v>191</v>
      </c>
      <c r="C632">
        <v>2007</v>
      </c>
      <c r="D632" t="s">
        <v>141</v>
      </c>
      <c r="E632" t="s">
        <v>119</v>
      </c>
      <c r="F632" t="s">
        <v>68</v>
      </c>
      <c r="G632" t="s">
        <v>124</v>
      </c>
      <c r="H632" t="s">
        <v>130</v>
      </c>
      <c r="I632">
        <v>249</v>
      </c>
      <c r="J632" t="s">
        <v>192</v>
      </c>
      <c r="K632">
        <v>184</v>
      </c>
      <c r="L632" t="s">
        <v>2</v>
      </c>
      <c r="M632" t="s">
        <v>192</v>
      </c>
      <c r="N632">
        <v>1590</v>
      </c>
      <c r="O632" t="s">
        <v>6</v>
      </c>
      <c r="P632" t="s">
        <v>192</v>
      </c>
      <c r="Q632" t="s">
        <v>193</v>
      </c>
      <c r="R632" t="s">
        <v>2</v>
      </c>
    </row>
    <row r="633" spans="1:18" x14ac:dyDescent="0.25">
      <c r="A633" t="s">
        <v>190</v>
      </c>
      <c r="B633" t="s">
        <v>191</v>
      </c>
      <c r="C633">
        <v>2007</v>
      </c>
      <c r="D633" t="s">
        <v>141</v>
      </c>
      <c r="E633" t="s">
        <v>119</v>
      </c>
      <c r="F633" t="s">
        <v>68</v>
      </c>
      <c r="G633" t="s">
        <v>124</v>
      </c>
      <c r="H633" t="s">
        <v>130</v>
      </c>
      <c r="I633">
        <v>746</v>
      </c>
      <c r="J633" t="s">
        <v>192</v>
      </c>
      <c r="K633">
        <v>2209</v>
      </c>
      <c r="L633" t="s">
        <v>4</v>
      </c>
      <c r="M633" t="s">
        <v>192</v>
      </c>
      <c r="N633">
        <v>19699</v>
      </c>
      <c r="O633" t="s">
        <v>6</v>
      </c>
      <c r="P633" t="s">
        <v>192</v>
      </c>
      <c r="Q633" t="s">
        <v>193</v>
      </c>
      <c r="R633" t="s">
        <v>2</v>
      </c>
    </row>
    <row r="634" spans="1:18" x14ac:dyDescent="0.25">
      <c r="A634" t="s">
        <v>190</v>
      </c>
      <c r="B634" t="s">
        <v>191</v>
      </c>
      <c r="C634">
        <v>2007</v>
      </c>
      <c r="D634" t="s">
        <v>141</v>
      </c>
      <c r="E634" t="s">
        <v>119</v>
      </c>
      <c r="F634" t="s">
        <v>68</v>
      </c>
      <c r="G634" t="s">
        <v>17</v>
      </c>
      <c r="H634" t="s">
        <v>125</v>
      </c>
      <c r="I634">
        <v>293</v>
      </c>
      <c r="J634" t="s">
        <v>192</v>
      </c>
      <c r="K634">
        <v>8087</v>
      </c>
      <c r="L634" t="s">
        <v>4</v>
      </c>
      <c r="M634" t="s">
        <v>192</v>
      </c>
      <c r="N634">
        <v>29525</v>
      </c>
      <c r="O634" t="s">
        <v>6</v>
      </c>
      <c r="P634" t="s">
        <v>192</v>
      </c>
      <c r="Q634" t="s">
        <v>193</v>
      </c>
      <c r="R634" t="s">
        <v>2</v>
      </c>
    </row>
    <row r="635" spans="1:18" x14ac:dyDescent="0.25">
      <c r="A635" t="s">
        <v>190</v>
      </c>
      <c r="B635" t="s">
        <v>191</v>
      </c>
      <c r="C635">
        <v>2007</v>
      </c>
      <c r="D635" t="s">
        <v>141</v>
      </c>
      <c r="E635" t="s">
        <v>119</v>
      </c>
      <c r="F635" t="s">
        <v>68</v>
      </c>
      <c r="G635" t="s">
        <v>17</v>
      </c>
      <c r="H635" t="s">
        <v>126</v>
      </c>
      <c r="I635">
        <v>297</v>
      </c>
      <c r="J635" t="s">
        <v>192</v>
      </c>
      <c r="K635">
        <v>6525</v>
      </c>
      <c r="L635" t="s">
        <v>4</v>
      </c>
      <c r="M635" t="s">
        <v>192</v>
      </c>
      <c r="N635">
        <v>36392</v>
      </c>
      <c r="O635" t="s">
        <v>6</v>
      </c>
      <c r="P635" t="s">
        <v>192</v>
      </c>
      <c r="Q635" t="s">
        <v>193</v>
      </c>
      <c r="R635" t="s">
        <v>2</v>
      </c>
    </row>
    <row r="636" spans="1:18" x14ac:dyDescent="0.25">
      <c r="A636" t="s">
        <v>190</v>
      </c>
      <c r="B636" t="s">
        <v>191</v>
      </c>
      <c r="C636">
        <v>2007</v>
      </c>
      <c r="D636" t="s">
        <v>141</v>
      </c>
      <c r="E636" t="s">
        <v>119</v>
      </c>
      <c r="F636" t="s">
        <v>68</v>
      </c>
      <c r="G636" t="s">
        <v>17</v>
      </c>
      <c r="H636" t="s">
        <v>128</v>
      </c>
      <c r="I636">
        <v>622</v>
      </c>
      <c r="J636" t="s">
        <v>192</v>
      </c>
      <c r="K636">
        <v>9546</v>
      </c>
      <c r="L636" t="s">
        <v>4</v>
      </c>
      <c r="M636" t="s">
        <v>192</v>
      </c>
      <c r="N636">
        <v>47319</v>
      </c>
      <c r="O636" t="s">
        <v>6</v>
      </c>
      <c r="P636" t="s">
        <v>192</v>
      </c>
      <c r="Q636" t="s">
        <v>193</v>
      </c>
      <c r="R636" t="s">
        <v>2</v>
      </c>
    </row>
    <row r="637" spans="1:18" x14ac:dyDescent="0.25">
      <c r="A637" t="s">
        <v>190</v>
      </c>
      <c r="B637" t="s">
        <v>191</v>
      </c>
      <c r="C637">
        <v>2007</v>
      </c>
      <c r="D637" t="s">
        <v>141</v>
      </c>
      <c r="E637" t="s">
        <v>119</v>
      </c>
      <c r="F637" t="s">
        <v>68</v>
      </c>
      <c r="G637" t="s">
        <v>17</v>
      </c>
      <c r="H637" t="s">
        <v>130</v>
      </c>
      <c r="I637">
        <v>175</v>
      </c>
      <c r="J637" t="s">
        <v>192</v>
      </c>
      <c r="K637">
        <v>3635</v>
      </c>
      <c r="L637" t="s">
        <v>4</v>
      </c>
      <c r="M637" t="s">
        <v>192</v>
      </c>
      <c r="N637">
        <v>15459</v>
      </c>
      <c r="O637" t="s">
        <v>6</v>
      </c>
      <c r="P637" t="s">
        <v>192</v>
      </c>
      <c r="Q637" t="s">
        <v>193</v>
      </c>
      <c r="R637" t="s">
        <v>2</v>
      </c>
    </row>
    <row r="638" spans="1:18" x14ac:dyDescent="0.25">
      <c r="A638" t="s">
        <v>190</v>
      </c>
      <c r="B638" t="s">
        <v>191</v>
      </c>
      <c r="C638">
        <v>2007</v>
      </c>
      <c r="D638" t="s">
        <v>141</v>
      </c>
      <c r="E638" t="s">
        <v>119</v>
      </c>
      <c r="F638" t="s">
        <v>68</v>
      </c>
      <c r="G638" t="s">
        <v>18</v>
      </c>
      <c r="H638" t="s">
        <v>125</v>
      </c>
      <c r="I638">
        <v>594</v>
      </c>
      <c r="J638" t="s">
        <v>192</v>
      </c>
      <c r="K638">
        <v>36291</v>
      </c>
      <c r="L638" t="s">
        <v>4</v>
      </c>
      <c r="M638" t="s">
        <v>192</v>
      </c>
      <c r="N638">
        <v>115774</v>
      </c>
      <c r="O638" t="s">
        <v>6</v>
      </c>
      <c r="P638" t="s">
        <v>192</v>
      </c>
      <c r="Q638" t="s">
        <v>193</v>
      </c>
      <c r="R638" t="s">
        <v>2</v>
      </c>
    </row>
    <row r="639" spans="1:18" x14ac:dyDescent="0.25">
      <c r="A639" t="s">
        <v>190</v>
      </c>
      <c r="B639" t="s">
        <v>191</v>
      </c>
      <c r="C639">
        <v>2007</v>
      </c>
      <c r="D639" t="s">
        <v>141</v>
      </c>
      <c r="E639" t="s">
        <v>119</v>
      </c>
      <c r="F639" t="s">
        <v>68</v>
      </c>
      <c r="G639" t="s">
        <v>18</v>
      </c>
      <c r="H639" t="s">
        <v>126</v>
      </c>
      <c r="I639">
        <v>216</v>
      </c>
      <c r="J639" t="s">
        <v>192</v>
      </c>
      <c r="K639">
        <v>11586</v>
      </c>
      <c r="L639" t="s">
        <v>4</v>
      </c>
      <c r="M639" t="s">
        <v>192</v>
      </c>
      <c r="N639">
        <v>47281</v>
      </c>
      <c r="O639" t="s">
        <v>6</v>
      </c>
      <c r="P639" t="s">
        <v>192</v>
      </c>
      <c r="Q639" t="s">
        <v>193</v>
      </c>
      <c r="R639" t="s">
        <v>2</v>
      </c>
    </row>
    <row r="640" spans="1:18" x14ac:dyDescent="0.25">
      <c r="A640" t="s">
        <v>190</v>
      </c>
      <c r="B640" t="s">
        <v>191</v>
      </c>
      <c r="C640">
        <v>2007</v>
      </c>
      <c r="D640" t="s">
        <v>141</v>
      </c>
      <c r="E640" t="s">
        <v>119</v>
      </c>
      <c r="F640" t="s">
        <v>68</v>
      </c>
      <c r="G640" t="s">
        <v>18</v>
      </c>
      <c r="H640" t="s">
        <v>128</v>
      </c>
      <c r="I640">
        <v>48</v>
      </c>
      <c r="J640" t="s">
        <v>192</v>
      </c>
      <c r="K640">
        <v>3227</v>
      </c>
      <c r="L640" t="s">
        <v>4</v>
      </c>
      <c r="M640" t="s">
        <v>192</v>
      </c>
      <c r="N640">
        <v>8661</v>
      </c>
      <c r="O640" t="s">
        <v>6</v>
      </c>
      <c r="P640" t="s">
        <v>192</v>
      </c>
      <c r="Q640" t="s">
        <v>193</v>
      </c>
      <c r="R640" t="s">
        <v>2</v>
      </c>
    </row>
    <row r="641" spans="1:18" x14ac:dyDescent="0.25">
      <c r="A641" t="s">
        <v>190</v>
      </c>
      <c r="B641" t="s">
        <v>191</v>
      </c>
      <c r="C641">
        <v>2007</v>
      </c>
      <c r="D641" t="s">
        <v>141</v>
      </c>
      <c r="E641" t="s">
        <v>119</v>
      </c>
      <c r="F641" t="s">
        <v>68</v>
      </c>
      <c r="G641" t="s">
        <v>18</v>
      </c>
      <c r="H641" t="s">
        <v>130</v>
      </c>
      <c r="I641">
        <v>99</v>
      </c>
      <c r="J641" t="s">
        <v>192</v>
      </c>
      <c r="K641">
        <v>8491</v>
      </c>
      <c r="L641" t="s">
        <v>4</v>
      </c>
      <c r="M641" t="s">
        <v>192</v>
      </c>
      <c r="N641">
        <v>19114</v>
      </c>
      <c r="O641" t="s">
        <v>6</v>
      </c>
      <c r="P641" t="s">
        <v>192</v>
      </c>
      <c r="Q641" t="s">
        <v>193</v>
      </c>
      <c r="R641" t="s">
        <v>2</v>
      </c>
    </row>
    <row r="642" spans="1:18" x14ac:dyDescent="0.25">
      <c r="A642" t="s">
        <v>190</v>
      </c>
      <c r="B642" t="s">
        <v>191</v>
      </c>
      <c r="C642">
        <v>2007</v>
      </c>
      <c r="D642" t="s">
        <v>141</v>
      </c>
      <c r="E642" t="s">
        <v>119</v>
      </c>
      <c r="F642" t="s">
        <v>68</v>
      </c>
      <c r="G642" t="s">
        <v>19</v>
      </c>
      <c r="H642" t="s">
        <v>125</v>
      </c>
      <c r="I642">
        <v>320</v>
      </c>
      <c r="J642" t="s">
        <v>192</v>
      </c>
      <c r="K642">
        <v>46011</v>
      </c>
      <c r="L642" t="s">
        <v>4</v>
      </c>
      <c r="M642" t="s">
        <v>192</v>
      </c>
      <c r="N642">
        <v>102423</v>
      </c>
      <c r="O642" t="s">
        <v>6</v>
      </c>
      <c r="P642" t="s">
        <v>192</v>
      </c>
      <c r="Q642" t="s">
        <v>193</v>
      </c>
      <c r="R642" t="s">
        <v>2</v>
      </c>
    </row>
    <row r="643" spans="1:18" x14ac:dyDescent="0.25">
      <c r="A643" t="s">
        <v>190</v>
      </c>
      <c r="B643" t="s">
        <v>191</v>
      </c>
      <c r="C643">
        <v>2007</v>
      </c>
      <c r="D643" t="s">
        <v>141</v>
      </c>
      <c r="E643" t="s">
        <v>119</v>
      </c>
      <c r="F643" t="s">
        <v>68</v>
      </c>
      <c r="G643" t="s">
        <v>19</v>
      </c>
      <c r="H643" t="s">
        <v>126</v>
      </c>
      <c r="I643">
        <v>86</v>
      </c>
      <c r="J643" t="s">
        <v>192</v>
      </c>
      <c r="K643">
        <v>8681</v>
      </c>
      <c r="L643" t="s">
        <v>4</v>
      </c>
      <c r="M643" t="s">
        <v>192</v>
      </c>
      <c r="N643">
        <v>24763</v>
      </c>
      <c r="O643" t="s">
        <v>6</v>
      </c>
      <c r="P643" t="s">
        <v>192</v>
      </c>
      <c r="Q643" t="s">
        <v>193</v>
      </c>
      <c r="R643" t="s">
        <v>2</v>
      </c>
    </row>
    <row r="644" spans="1:18" x14ac:dyDescent="0.25">
      <c r="A644" t="s">
        <v>190</v>
      </c>
      <c r="B644" t="s">
        <v>191</v>
      </c>
      <c r="C644">
        <v>2007</v>
      </c>
      <c r="D644" t="s">
        <v>141</v>
      </c>
      <c r="E644" t="s">
        <v>119</v>
      </c>
      <c r="F644" t="s">
        <v>68</v>
      </c>
      <c r="G644" t="s">
        <v>19</v>
      </c>
      <c r="H644" t="s">
        <v>128</v>
      </c>
      <c r="I644">
        <v>12</v>
      </c>
      <c r="J644" t="s">
        <v>192</v>
      </c>
      <c r="K644">
        <v>1527</v>
      </c>
      <c r="L644" t="s">
        <v>4</v>
      </c>
      <c r="M644" t="s">
        <v>192</v>
      </c>
      <c r="N644">
        <v>3433</v>
      </c>
      <c r="O644" t="s">
        <v>6</v>
      </c>
      <c r="P644" t="s">
        <v>192</v>
      </c>
      <c r="Q644" t="s">
        <v>193</v>
      </c>
      <c r="R644" t="s">
        <v>2</v>
      </c>
    </row>
    <row r="645" spans="1:18" x14ac:dyDescent="0.25">
      <c r="A645" t="s">
        <v>190</v>
      </c>
      <c r="B645" t="s">
        <v>191</v>
      </c>
      <c r="C645">
        <v>2007</v>
      </c>
      <c r="D645" t="s">
        <v>141</v>
      </c>
      <c r="E645" t="s">
        <v>119</v>
      </c>
      <c r="F645" t="s">
        <v>68</v>
      </c>
      <c r="G645" t="s">
        <v>19</v>
      </c>
      <c r="H645" t="s">
        <v>130</v>
      </c>
      <c r="I645">
        <v>135</v>
      </c>
      <c r="J645" t="s">
        <v>192</v>
      </c>
      <c r="K645">
        <v>23971</v>
      </c>
      <c r="L645" t="s">
        <v>4</v>
      </c>
      <c r="M645" t="s">
        <v>192</v>
      </c>
      <c r="N645">
        <v>41620</v>
      </c>
      <c r="O645" t="s">
        <v>6</v>
      </c>
      <c r="P645" t="s">
        <v>192</v>
      </c>
      <c r="Q645" t="s">
        <v>193</v>
      </c>
      <c r="R645" t="s">
        <v>2</v>
      </c>
    </row>
    <row r="646" spans="1:18" x14ac:dyDescent="0.25">
      <c r="A646" t="s">
        <v>190</v>
      </c>
      <c r="B646" t="s">
        <v>191</v>
      </c>
      <c r="C646">
        <v>2007</v>
      </c>
      <c r="D646" t="s">
        <v>141</v>
      </c>
      <c r="E646" t="s">
        <v>119</v>
      </c>
      <c r="F646" t="s">
        <v>68</v>
      </c>
      <c r="G646" t="s">
        <v>20</v>
      </c>
      <c r="H646" t="s">
        <v>125</v>
      </c>
      <c r="I646">
        <v>133</v>
      </c>
      <c r="J646" t="s">
        <v>192</v>
      </c>
      <c r="K646">
        <v>38128</v>
      </c>
      <c r="L646" t="s">
        <v>4</v>
      </c>
      <c r="M646" t="s">
        <v>192</v>
      </c>
      <c r="N646">
        <v>58982</v>
      </c>
      <c r="O646" t="s">
        <v>6</v>
      </c>
      <c r="P646" t="s">
        <v>192</v>
      </c>
      <c r="Q646" t="s">
        <v>193</v>
      </c>
      <c r="R646" t="s">
        <v>2</v>
      </c>
    </row>
    <row r="647" spans="1:18" x14ac:dyDescent="0.25">
      <c r="A647" t="s">
        <v>190</v>
      </c>
      <c r="B647" t="s">
        <v>191</v>
      </c>
      <c r="C647">
        <v>2007</v>
      </c>
      <c r="D647" t="s">
        <v>141</v>
      </c>
      <c r="E647" t="s">
        <v>119</v>
      </c>
      <c r="F647" t="s">
        <v>68</v>
      </c>
      <c r="G647" t="s">
        <v>20</v>
      </c>
      <c r="H647" t="s">
        <v>126</v>
      </c>
      <c r="I647">
        <v>49</v>
      </c>
      <c r="J647" t="s">
        <v>192</v>
      </c>
      <c r="K647">
        <v>8435</v>
      </c>
      <c r="L647" t="s">
        <v>4</v>
      </c>
      <c r="M647" t="s">
        <v>192</v>
      </c>
      <c r="N647">
        <v>22760</v>
      </c>
      <c r="O647" t="s">
        <v>6</v>
      </c>
      <c r="P647" t="s">
        <v>192</v>
      </c>
      <c r="Q647" t="s">
        <v>193</v>
      </c>
      <c r="R647" t="s">
        <v>2</v>
      </c>
    </row>
    <row r="648" spans="1:18" x14ac:dyDescent="0.25">
      <c r="A648" t="s">
        <v>190</v>
      </c>
      <c r="B648" t="s">
        <v>191</v>
      </c>
      <c r="C648">
        <v>2007</v>
      </c>
      <c r="D648" t="s">
        <v>141</v>
      </c>
      <c r="E648" t="s">
        <v>119</v>
      </c>
      <c r="F648" t="s">
        <v>68</v>
      </c>
      <c r="G648" t="s">
        <v>20</v>
      </c>
      <c r="H648" t="s">
        <v>130</v>
      </c>
      <c r="I648">
        <v>83</v>
      </c>
      <c r="J648" t="s">
        <v>192</v>
      </c>
      <c r="K648">
        <v>23489</v>
      </c>
      <c r="L648" t="s">
        <v>4</v>
      </c>
      <c r="M648" t="s">
        <v>192</v>
      </c>
      <c r="N648">
        <v>36352</v>
      </c>
      <c r="O648" t="s">
        <v>6</v>
      </c>
      <c r="P648" t="s">
        <v>192</v>
      </c>
      <c r="Q648" t="s">
        <v>193</v>
      </c>
      <c r="R648" t="s">
        <v>2</v>
      </c>
    </row>
    <row r="649" spans="1:18" x14ac:dyDescent="0.25">
      <c r="A649" t="s">
        <v>190</v>
      </c>
      <c r="B649" t="s">
        <v>191</v>
      </c>
      <c r="C649">
        <v>2007</v>
      </c>
      <c r="D649" t="s">
        <v>141</v>
      </c>
      <c r="E649" t="s">
        <v>119</v>
      </c>
      <c r="F649" t="s">
        <v>68</v>
      </c>
      <c r="G649" t="s">
        <v>21</v>
      </c>
      <c r="H649" t="s">
        <v>125</v>
      </c>
      <c r="I649">
        <v>78</v>
      </c>
      <c r="J649" t="s">
        <v>192</v>
      </c>
      <c r="K649">
        <v>33713</v>
      </c>
      <c r="L649" t="s">
        <v>4</v>
      </c>
      <c r="M649" t="s">
        <v>192</v>
      </c>
      <c r="N649">
        <v>46566</v>
      </c>
      <c r="O649" t="s">
        <v>6</v>
      </c>
      <c r="P649" t="s">
        <v>192</v>
      </c>
      <c r="Q649" t="s">
        <v>193</v>
      </c>
      <c r="R649" t="s">
        <v>2</v>
      </c>
    </row>
    <row r="650" spans="1:18" x14ac:dyDescent="0.25">
      <c r="A650" t="s">
        <v>190</v>
      </c>
      <c r="B650" t="s">
        <v>191</v>
      </c>
      <c r="C650">
        <v>2007</v>
      </c>
      <c r="D650" t="s">
        <v>141</v>
      </c>
      <c r="E650" t="s">
        <v>119</v>
      </c>
      <c r="F650" t="s">
        <v>68</v>
      </c>
      <c r="G650" t="s">
        <v>21</v>
      </c>
      <c r="H650" t="s">
        <v>126</v>
      </c>
      <c r="I650">
        <v>19</v>
      </c>
      <c r="J650" t="s">
        <v>192</v>
      </c>
      <c r="K650">
        <v>4732</v>
      </c>
      <c r="L650" t="s">
        <v>4</v>
      </c>
      <c r="M650" t="s">
        <v>192</v>
      </c>
      <c r="N650">
        <v>12465</v>
      </c>
      <c r="O650" t="s">
        <v>6</v>
      </c>
      <c r="P650" t="s">
        <v>192</v>
      </c>
      <c r="Q650" t="s">
        <v>193</v>
      </c>
      <c r="R650" t="s">
        <v>2</v>
      </c>
    </row>
    <row r="651" spans="1:18" x14ac:dyDescent="0.25">
      <c r="A651" t="s">
        <v>190</v>
      </c>
      <c r="B651" t="s">
        <v>191</v>
      </c>
      <c r="C651">
        <v>2007</v>
      </c>
      <c r="D651" t="s">
        <v>141</v>
      </c>
      <c r="E651" t="s">
        <v>119</v>
      </c>
      <c r="F651" t="s">
        <v>68</v>
      </c>
      <c r="G651" t="s">
        <v>21</v>
      </c>
      <c r="H651" t="s">
        <v>130</v>
      </c>
      <c r="I651">
        <v>47</v>
      </c>
      <c r="J651" t="s">
        <v>192</v>
      </c>
      <c r="K651">
        <v>22148</v>
      </c>
      <c r="L651" t="s">
        <v>4</v>
      </c>
      <c r="M651" t="s">
        <v>192</v>
      </c>
      <c r="N651">
        <v>26549</v>
      </c>
      <c r="O651" t="s">
        <v>6</v>
      </c>
      <c r="P651" t="s">
        <v>192</v>
      </c>
      <c r="Q651" t="s">
        <v>193</v>
      </c>
      <c r="R651" t="s">
        <v>2</v>
      </c>
    </row>
    <row r="652" spans="1:18" x14ac:dyDescent="0.25">
      <c r="A652" t="s">
        <v>190</v>
      </c>
      <c r="B652" t="s">
        <v>191</v>
      </c>
      <c r="C652">
        <v>2007</v>
      </c>
      <c r="D652" t="s">
        <v>141</v>
      </c>
      <c r="E652" t="s">
        <v>119</v>
      </c>
      <c r="F652" t="s">
        <v>68</v>
      </c>
      <c r="G652" t="s">
        <v>27</v>
      </c>
      <c r="H652" t="s">
        <v>125</v>
      </c>
      <c r="I652">
        <v>40</v>
      </c>
      <c r="J652" t="s">
        <v>192</v>
      </c>
      <c r="K652">
        <v>35995</v>
      </c>
      <c r="L652" t="s">
        <v>4</v>
      </c>
      <c r="M652" t="s">
        <v>192</v>
      </c>
      <c r="N652">
        <v>46335</v>
      </c>
      <c r="O652" t="s">
        <v>6</v>
      </c>
      <c r="P652" t="s">
        <v>192</v>
      </c>
      <c r="Q652" t="s">
        <v>193</v>
      </c>
      <c r="R652" t="s">
        <v>2</v>
      </c>
    </row>
    <row r="653" spans="1:18" x14ac:dyDescent="0.25">
      <c r="A653" t="s">
        <v>190</v>
      </c>
      <c r="B653" t="s">
        <v>191</v>
      </c>
      <c r="C653">
        <v>2007</v>
      </c>
      <c r="D653" t="s">
        <v>141</v>
      </c>
      <c r="E653" t="s">
        <v>119</v>
      </c>
      <c r="F653" t="s">
        <v>68</v>
      </c>
      <c r="G653" t="s">
        <v>27</v>
      </c>
      <c r="H653" t="s">
        <v>126</v>
      </c>
      <c r="I653">
        <v>6</v>
      </c>
      <c r="J653" t="s">
        <v>192</v>
      </c>
      <c r="K653">
        <v>5982</v>
      </c>
      <c r="L653" t="s">
        <v>4</v>
      </c>
      <c r="M653" t="s">
        <v>192</v>
      </c>
      <c r="N653">
        <v>9603</v>
      </c>
      <c r="O653" t="s">
        <v>6</v>
      </c>
      <c r="P653" t="s">
        <v>192</v>
      </c>
      <c r="Q653" t="s">
        <v>193</v>
      </c>
      <c r="R653" t="s">
        <v>2</v>
      </c>
    </row>
    <row r="654" spans="1:18" x14ac:dyDescent="0.25">
      <c r="A654" t="s">
        <v>190</v>
      </c>
      <c r="B654" t="s">
        <v>191</v>
      </c>
      <c r="C654">
        <v>2007</v>
      </c>
      <c r="D654" t="s">
        <v>141</v>
      </c>
      <c r="E654" t="s">
        <v>119</v>
      </c>
      <c r="F654" t="s">
        <v>68</v>
      </c>
      <c r="G654" t="s">
        <v>27</v>
      </c>
      <c r="H654" t="s">
        <v>130</v>
      </c>
      <c r="I654">
        <v>13</v>
      </c>
      <c r="J654" t="s">
        <v>192</v>
      </c>
      <c r="K654">
        <v>9127</v>
      </c>
      <c r="L654" t="s">
        <v>4</v>
      </c>
      <c r="M654" t="s">
        <v>192</v>
      </c>
      <c r="N654">
        <v>12459</v>
      </c>
      <c r="O654" t="s">
        <v>6</v>
      </c>
      <c r="P654" t="s">
        <v>192</v>
      </c>
      <c r="Q654" t="s">
        <v>193</v>
      </c>
      <c r="R654" t="s">
        <v>2</v>
      </c>
    </row>
    <row r="655" spans="1:18" x14ac:dyDescent="0.25">
      <c r="A655" t="s">
        <v>190</v>
      </c>
      <c r="B655" t="s">
        <v>191</v>
      </c>
      <c r="C655">
        <v>2007</v>
      </c>
      <c r="D655" t="s">
        <v>141</v>
      </c>
      <c r="E655" t="s">
        <v>119</v>
      </c>
      <c r="F655" t="s">
        <v>68</v>
      </c>
      <c r="G655" t="s">
        <v>26</v>
      </c>
      <c r="H655" t="s">
        <v>125</v>
      </c>
      <c r="I655">
        <v>17</v>
      </c>
      <c r="J655" t="s">
        <v>192</v>
      </c>
      <c r="K655">
        <v>25074</v>
      </c>
      <c r="L655" t="s">
        <v>4</v>
      </c>
      <c r="M655" t="s">
        <v>192</v>
      </c>
      <c r="N655">
        <v>24503</v>
      </c>
      <c r="O655" t="s">
        <v>6</v>
      </c>
      <c r="P655" t="s">
        <v>192</v>
      </c>
      <c r="Q655" t="s">
        <v>193</v>
      </c>
      <c r="R655" t="s">
        <v>2</v>
      </c>
    </row>
    <row r="656" spans="1:18" x14ac:dyDescent="0.25">
      <c r="A656" t="s">
        <v>190</v>
      </c>
      <c r="B656" t="s">
        <v>191</v>
      </c>
      <c r="C656">
        <v>2007</v>
      </c>
      <c r="D656" t="s">
        <v>141</v>
      </c>
      <c r="E656" t="s">
        <v>119</v>
      </c>
      <c r="F656" t="s">
        <v>68</v>
      </c>
      <c r="G656" t="s">
        <v>26</v>
      </c>
      <c r="H656" t="s">
        <v>126</v>
      </c>
      <c r="I656">
        <v>4</v>
      </c>
      <c r="J656" t="s">
        <v>192</v>
      </c>
      <c r="K656">
        <v>6745</v>
      </c>
      <c r="L656" t="s">
        <v>4</v>
      </c>
      <c r="M656" t="s">
        <v>192</v>
      </c>
      <c r="N656">
        <v>10920</v>
      </c>
      <c r="O656" t="s">
        <v>6</v>
      </c>
      <c r="P656" t="s">
        <v>192</v>
      </c>
      <c r="Q656" t="s">
        <v>193</v>
      </c>
      <c r="R656" t="s">
        <v>2</v>
      </c>
    </row>
    <row r="657" spans="1:18" x14ac:dyDescent="0.25">
      <c r="A657" t="s">
        <v>190</v>
      </c>
      <c r="B657" t="s">
        <v>191</v>
      </c>
      <c r="C657">
        <v>2007</v>
      </c>
      <c r="D657" t="s">
        <v>141</v>
      </c>
      <c r="E657" t="s">
        <v>119</v>
      </c>
      <c r="F657" t="s">
        <v>68</v>
      </c>
      <c r="G657" t="s">
        <v>123</v>
      </c>
      <c r="H657" t="s">
        <v>125</v>
      </c>
      <c r="I657">
        <v>1</v>
      </c>
      <c r="J657" t="s">
        <v>192</v>
      </c>
      <c r="K657">
        <v>1866</v>
      </c>
      <c r="L657" t="s">
        <v>4</v>
      </c>
      <c r="M657" t="s">
        <v>192</v>
      </c>
      <c r="N657">
        <v>1468</v>
      </c>
      <c r="O657" t="s">
        <v>6</v>
      </c>
      <c r="P657" t="s">
        <v>192</v>
      </c>
      <c r="Q657" t="s">
        <v>193</v>
      </c>
      <c r="R657" t="s">
        <v>2</v>
      </c>
    </row>
    <row r="658" spans="1:18" x14ac:dyDescent="0.25">
      <c r="A658" t="s">
        <v>190</v>
      </c>
      <c r="B658" t="s">
        <v>191</v>
      </c>
      <c r="C658">
        <v>2007</v>
      </c>
      <c r="D658" t="s">
        <v>141</v>
      </c>
      <c r="E658" t="s">
        <v>119</v>
      </c>
      <c r="F658" t="s">
        <v>68</v>
      </c>
      <c r="G658" t="s">
        <v>123</v>
      </c>
      <c r="H658" t="s">
        <v>126</v>
      </c>
      <c r="I658">
        <v>8</v>
      </c>
      <c r="J658" t="s">
        <v>192</v>
      </c>
      <c r="K658">
        <v>31976</v>
      </c>
      <c r="L658" t="s">
        <v>4</v>
      </c>
      <c r="M658" t="s">
        <v>192</v>
      </c>
      <c r="N658">
        <v>41402</v>
      </c>
      <c r="O658" t="s">
        <v>6</v>
      </c>
      <c r="P658" t="s">
        <v>192</v>
      </c>
      <c r="Q658" t="s">
        <v>193</v>
      </c>
      <c r="R658" t="s">
        <v>2</v>
      </c>
    </row>
    <row r="659" spans="1:18" x14ac:dyDescent="0.25">
      <c r="A659" t="s">
        <v>190</v>
      </c>
      <c r="B659" t="s">
        <v>191</v>
      </c>
      <c r="C659">
        <v>2007</v>
      </c>
      <c r="D659" t="s">
        <v>141</v>
      </c>
      <c r="E659" t="s">
        <v>119</v>
      </c>
      <c r="F659" t="s">
        <v>68</v>
      </c>
      <c r="G659" t="s">
        <v>123</v>
      </c>
      <c r="H659" t="s">
        <v>126</v>
      </c>
      <c r="I659">
        <v>15</v>
      </c>
      <c r="J659" t="s">
        <v>192</v>
      </c>
      <c r="K659">
        <v>35461</v>
      </c>
      <c r="L659" t="s">
        <v>4</v>
      </c>
      <c r="M659" t="s">
        <v>192</v>
      </c>
      <c r="N659">
        <v>52105</v>
      </c>
      <c r="O659" t="s">
        <v>6</v>
      </c>
      <c r="P659" t="s">
        <v>192</v>
      </c>
      <c r="Q659" t="s">
        <v>193</v>
      </c>
      <c r="R659" t="s">
        <v>2</v>
      </c>
    </row>
    <row r="660" spans="1:18" x14ac:dyDescent="0.25">
      <c r="A660" t="s">
        <v>190</v>
      </c>
      <c r="B660" t="s">
        <v>191</v>
      </c>
      <c r="C660">
        <v>2008</v>
      </c>
      <c r="D660" t="s">
        <v>141</v>
      </c>
      <c r="E660" t="s">
        <v>119</v>
      </c>
      <c r="F660" t="s">
        <v>67</v>
      </c>
      <c r="G660" t="s">
        <v>124</v>
      </c>
      <c r="H660" t="s">
        <v>128</v>
      </c>
      <c r="I660">
        <v>815</v>
      </c>
      <c r="J660" t="s">
        <v>192</v>
      </c>
      <c r="K660">
        <v>481</v>
      </c>
      <c r="L660" t="s">
        <v>2</v>
      </c>
      <c r="M660" t="s">
        <v>192</v>
      </c>
      <c r="O660" t="s">
        <v>2</v>
      </c>
      <c r="P660" t="s">
        <v>2</v>
      </c>
      <c r="Q660" t="s">
        <v>193</v>
      </c>
      <c r="R660" t="s">
        <v>2</v>
      </c>
    </row>
    <row r="661" spans="1:18" x14ac:dyDescent="0.25">
      <c r="A661" t="s">
        <v>190</v>
      </c>
      <c r="B661" t="s">
        <v>191</v>
      </c>
      <c r="C661">
        <v>2008</v>
      </c>
      <c r="D661" t="s">
        <v>141</v>
      </c>
      <c r="E661" t="s">
        <v>119</v>
      </c>
      <c r="F661" t="s">
        <v>67</v>
      </c>
      <c r="G661" t="s">
        <v>124</v>
      </c>
      <c r="H661" t="s">
        <v>130</v>
      </c>
      <c r="I661">
        <v>24</v>
      </c>
      <c r="J661" t="s">
        <v>192</v>
      </c>
      <c r="K661">
        <v>13</v>
      </c>
      <c r="L661" t="s">
        <v>2</v>
      </c>
      <c r="M661" t="s">
        <v>192</v>
      </c>
      <c r="O661" t="s">
        <v>2</v>
      </c>
      <c r="P661" t="s">
        <v>2</v>
      </c>
      <c r="Q661" t="s">
        <v>193</v>
      </c>
      <c r="R661" t="s">
        <v>2</v>
      </c>
    </row>
    <row r="662" spans="1:18" x14ac:dyDescent="0.25">
      <c r="A662" t="s">
        <v>190</v>
      </c>
      <c r="B662" t="s">
        <v>191</v>
      </c>
      <c r="C662">
        <v>2008</v>
      </c>
      <c r="D662" t="s">
        <v>141</v>
      </c>
      <c r="E662" t="s">
        <v>119</v>
      </c>
      <c r="F662" t="s">
        <v>68</v>
      </c>
      <c r="G662" t="s">
        <v>124</v>
      </c>
      <c r="H662" t="s">
        <v>125</v>
      </c>
      <c r="I662">
        <v>32</v>
      </c>
      <c r="J662" t="s">
        <v>192</v>
      </c>
      <c r="K662">
        <v>273</v>
      </c>
      <c r="L662" t="s">
        <v>4</v>
      </c>
      <c r="M662" t="s">
        <v>192</v>
      </c>
      <c r="N662">
        <v>1242</v>
      </c>
      <c r="O662" t="s">
        <v>6</v>
      </c>
      <c r="P662" t="s">
        <v>192</v>
      </c>
      <c r="Q662" t="s">
        <v>193</v>
      </c>
      <c r="R662" t="s">
        <v>2</v>
      </c>
    </row>
    <row r="663" spans="1:18" x14ac:dyDescent="0.25">
      <c r="A663" t="s">
        <v>190</v>
      </c>
      <c r="B663" t="s">
        <v>191</v>
      </c>
      <c r="C663">
        <v>2008</v>
      </c>
      <c r="D663" t="s">
        <v>141</v>
      </c>
      <c r="E663" t="s">
        <v>119</v>
      </c>
      <c r="F663" t="s">
        <v>68</v>
      </c>
      <c r="G663" t="s">
        <v>124</v>
      </c>
      <c r="H663" t="s">
        <v>126</v>
      </c>
      <c r="I663">
        <v>66</v>
      </c>
      <c r="J663" t="s">
        <v>192</v>
      </c>
      <c r="K663">
        <v>442</v>
      </c>
      <c r="L663" t="s">
        <v>4</v>
      </c>
      <c r="M663" t="s">
        <v>192</v>
      </c>
      <c r="N663">
        <v>3517</v>
      </c>
      <c r="O663" t="s">
        <v>6</v>
      </c>
      <c r="P663" t="s">
        <v>192</v>
      </c>
      <c r="Q663" t="s">
        <v>193</v>
      </c>
      <c r="R663" t="s">
        <v>2</v>
      </c>
    </row>
    <row r="664" spans="1:18" x14ac:dyDescent="0.25">
      <c r="A664" t="s">
        <v>190</v>
      </c>
      <c r="B664" t="s">
        <v>191</v>
      </c>
      <c r="C664">
        <v>2008</v>
      </c>
      <c r="D664" t="s">
        <v>141</v>
      </c>
      <c r="E664" t="s">
        <v>119</v>
      </c>
      <c r="F664" t="s">
        <v>68</v>
      </c>
      <c r="G664" t="s">
        <v>124</v>
      </c>
      <c r="H664" t="s">
        <v>128</v>
      </c>
      <c r="I664">
        <v>65</v>
      </c>
      <c r="J664" t="s">
        <v>192</v>
      </c>
      <c r="K664">
        <v>99</v>
      </c>
      <c r="L664" t="s">
        <v>2</v>
      </c>
      <c r="M664" t="s">
        <v>192</v>
      </c>
      <c r="O664" t="s">
        <v>2</v>
      </c>
      <c r="P664" t="s">
        <v>2</v>
      </c>
      <c r="Q664" t="s">
        <v>193</v>
      </c>
      <c r="R664" t="s">
        <v>2</v>
      </c>
    </row>
    <row r="665" spans="1:18" x14ac:dyDescent="0.25">
      <c r="A665" t="s">
        <v>190</v>
      </c>
      <c r="B665" t="s">
        <v>191</v>
      </c>
      <c r="C665">
        <v>2008</v>
      </c>
      <c r="D665" t="s">
        <v>141</v>
      </c>
      <c r="E665" t="s">
        <v>119</v>
      </c>
      <c r="F665" t="s">
        <v>68</v>
      </c>
      <c r="G665" t="s">
        <v>124</v>
      </c>
      <c r="H665" t="s">
        <v>128</v>
      </c>
      <c r="I665">
        <v>2811</v>
      </c>
      <c r="J665" t="s">
        <v>192</v>
      </c>
      <c r="K665">
        <v>1946</v>
      </c>
      <c r="L665" t="s">
        <v>2</v>
      </c>
      <c r="M665" t="s">
        <v>192</v>
      </c>
      <c r="N665">
        <v>30340</v>
      </c>
      <c r="O665" t="s">
        <v>6</v>
      </c>
      <c r="P665" t="s">
        <v>192</v>
      </c>
      <c r="Q665" t="s">
        <v>193</v>
      </c>
      <c r="R665" t="s">
        <v>2</v>
      </c>
    </row>
    <row r="666" spans="1:18" x14ac:dyDescent="0.25">
      <c r="A666" t="s">
        <v>190</v>
      </c>
      <c r="B666" t="s">
        <v>191</v>
      </c>
      <c r="C666">
        <v>2008</v>
      </c>
      <c r="D666" t="s">
        <v>141</v>
      </c>
      <c r="E666" t="s">
        <v>119</v>
      </c>
      <c r="F666" t="s">
        <v>68</v>
      </c>
      <c r="G666" t="s">
        <v>124</v>
      </c>
      <c r="H666" t="s">
        <v>128</v>
      </c>
      <c r="I666">
        <v>3378</v>
      </c>
      <c r="J666" t="s">
        <v>192</v>
      </c>
      <c r="K666">
        <v>11105</v>
      </c>
      <c r="L666" t="s">
        <v>4</v>
      </c>
      <c r="M666" t="s">
        <v>192</v>
      </c>
      <c r="N666">
        <v>102130</v>
      </c>
      <c r="O666" t="s">
        <v>6</v>
      </c>
      <c r="P666" t="s">
        <v>192</v>
      </c>
      <c r="Q666" t="s">
        <v>193</v>
      </c>
      <c r="R666" t="s">
        <v>2</v>
      </c>
    </row>
    <row r="667" spans="1:18" x14ac:dyDescent="0.25">
      <c r="A667" t="s">
        <v>190</v>
      </c>
      <c r="B667" t="s">
        <v>191</v>
      </c>
      <c r="C667">
        <v>2008</v>
      </c>
      <c r="D667" t="s">
        <v>141</v>
      </c>
      <c r="E667" t="s">
        <v>119</v>
      </c>
      <c r="F667" t="s">
        <v>68</v>
      </c>
      <c r="G667" t="s">
        <v>124</v>
      </c>
      <c r="H667" t="s">
        <v>130</v>
      </c>
      <c r="I667">
        <v>17</v>
      </c>
      <c r="J667" t="s">
        <v>192</v>
      </c>
      <c r="K667">
        <v>26</v>
      </c>
      <c r="L667" t="s">
        <v>2</v>
      </c>
      <c r="M667" t="s">
        <v>192</v>
      </c>
      <c r="O667" t="s">
        <v>2</v>
      </c>
      <c r="P667" t="s">
        <v>2</v>
      </c>
      <c r="Q667" t="s">
        <v>193</v>
      </c>
      <c r="R667" t="s">
        <v>2</v>
      </c>
    </row>
    <row r="668" spans="1:18" x14ac:dyDescent="0.25">
      <c r="A668" t="s">
        <v>190</v>
      </c>
      <c r="B668" t="s">
        <v>191</v>
      </c>
      <c r="C668">
        <v>2008</v>
      </c>
      <c r="D668" t="s">
        <v>141</v>
      </c>
      <c r="E668" t="s">
        <v>119</v>
      </c>
      <c r="F668" t="s">
        <v>68</v>
      </c>
      <c r="G668" t="s">
        <v>124</v>
      </c>
      <c r="H668" t="s">
        <v>130</v>
      </c>
      <c r="I668">
        <v>208</v>
      </c>
      <c r="J668" t="s">
        <v>192</v>
      </c>
      <c r="K668">
        <v>156</v>
      </c>
      <c r="L668" t="s">
        <v>2</v>
      </c>
      <c r="M668" t="s">
        <v>192</v>
      </c>
      <c r="N668">
        <v>1373</v>
      </c>
      <c r="O668" t="s">
        <v>6</v>
      </c>
      <c r="P668" t="s">
        <v>192</v>
      </c>
      <c r="Q668" t="s">
        <v>193</v>
      </c>
      <c r="R668" t="s">
        <v>2</v>
      </c>
    </row>
    <row r="669" spans="1:18" x14ac:dyDescent="0.25">
      <c r="A669" t="s">
        <v>190</v>
      </c>
      <c r="B669" t="s">
        <v>191</v>
      </c>
      <c r="C669">
        <v>2008</v>
      </c>
      <c r="D669" t="s">
        <v>141</v>
      </c>
      <c r="E669" t="s">
        <v>119</v>
      </c>
      <c r="F669" t="s">
        <v>68</v>
      </c>
      <c r="G669" t="s">
        <v>124</v>
      </c>
      <c r="H669" t="s">
        <v>130</v>
      </c>
      <c r="I669">
        <v>694</v>
      </c>
      <c r="J669" t="s">
        <v>192</v>
      </c>
      <c r="K669">
        <v>2071</v>
      </c>
      <c r="L669" t="s">
        <v>4</v>
      </c>
      <c r="M669" t="s">
        <v>192</v>
      </c>
      <c r="N669">
        <v>19173</v>
      </c>
      <c r="O669" t="s">
        <v>6</v>
      </c>
      <c r="P669" t="s">
        <v>192</v>
      </c>
      <c r="Q669" t="s">
        <v>193</v>
      </c>
      <c r="R669" t="s">
        <v>2</v>
      </c>
    </row>
    <row r="670" spans="1:18" x14ac:dyDescent="0.25">
      <c r="A670" t="s">
        <v>190</v>
      </c>
      <c r="B670" t="s">
        <v>191</v>
      </c>
      <c r="C670">
        <v>2008</v>
      </c>
      <c r="D670" t="s">
        <v>141</v>
      </c>
      <c r="E670" t="s">
        <v>119</v>
      </c>
      <c r="F670" t="s">
        <v>68</v>
      </c>
      <c r="G670" t="s">
        <v>17</v>
      </c>
      <c r="H670" t="s">
        <v>125</v>
      </c>
      <c r="I670">
        <v>282</v>
      </c>
      <c r="J670" t="s">
        <v>192</v>
      </c>
      <c r="K670">
        <v>7682</v>
      </c>
      <c r="L670" t="s">
        <v>4</v>
      </c>
      <c r="M670" t="s">
        <v>192</v>
      </c>
      <c r="N670">
        <v>27689</v>
      </c>
      <c r="O670" t="s">
        <v>6</v>
      </c>
      <c r="P670" t="s">
        <v>192</v>
      </c>
      <c r="Q670" t="s">
        <v>193</v>
      </c>
      <c r="R670" t="s">
        <v>2</v>
      </c>
    </row>
    <row r="671" spans="1:18" x14ac:dyDescent="0.25">
      <c r="A671" t="s">
        <v>190</v>
      </c>
      <c r="B671" t="s">
        <v>191</v>
      </c>
      <c r="C671">
        <v>2008</v>
      </c>
      <c r="D671" t="s">
        <v>141</v>
      </c>
      <c r="E671" t="s">
        <v>119</v>
      </c>
      <c r="F671" t="s">
        <v>68</v>
      </c>
      <c r="G671" t="s">
        <v>17</v>
      </c>
      <c r="H671" t="s">
        <v>126</v>
      </c>
      <c r="I671">
        <v>279</v>
      </c>
      <c r="J671" t="s">
        <v>192</v>
      </c>
      <c r="K671">
        <v>6030</v>
      </c>
      <c r="L671" t="s">
        <v>4</v>
      </c>
      <c r="M671" t="s">
        <v>192</v>
      </c>
      <c r="N671">
        <v>33038</v>
      </c>
      <c r="O671" t="s">
        <v>6</v>
      </c>
      <c r="P671" t="s">
        <v>192</v>
      </c>
      <c r="Q671" t="s">
        <v>193</v>
      </c>
      <c r="R671" t="s">
        <v>2</v>
      </c>
    </row>
    <row r="672" spans="1:18" x14ac:dyDescent="0.25">
      <c r="A672" t="s">
        <v>190</v>
      </c>
      <c r="B672" t="s">
        <v>191</v>
      </c>
      <c r="C672">
        <v>2008</v>
      </c>
      <c r="D672" t="s">
        <v>141</v>
      </c>
      <c r="E672" t="s">
        <v>119</v>
      </c>
      <c r="F672" t="s">
        <v>68</v>
      </c>
      <c r="G672" t="s">
        <v>17</v>
      </c>
      <c r="H672" t="s">
        <v>128</v>
      </c>
      <c r="I672">
        <v>611</v>
      </c>
      <c r="J672" t="s">
        <v>192</v>
      </c>
      <c r="K672">
        <v>9425</v>
      </c>
      <c r="L672" t="s">
        <v>4</v>
      </c>
      <c r="M672" t="s">
        <v>192</v>
      </c>
      <c r="N672">
        <v>46702</v>
      </c>
      <c r="O672" t="s">
        <v>6</v>
      </c>
      <c r="P672" t="s">
        <v>192</v>
      </c>
      <c r="Q672" t="s">
        <v>193</v>
      </c>
      <c r="R672" t="s">
        <v>2</v>
      </c>
    </row>
    <row r="673" spans="1:18" x14ac:dyDescent="0.25">
      <c r="A673" t="s">
        <v>190</v>
      </c>
      <c r="B673" t="s">
        <v>191</v>
      </c>
      <c r="C673">
        <v>2008</v>
      </c>
      <c r="D673" t="s">
        <v>141</v>
      </c>
      <c r="E673" t="s">
        <v>119</v>
      </c>
      <c r="F673" t="s">
        <v>68</v>
      </c>
      <c r="G673" t="s">
        <v>17</v>
      </c>
      <c r="H673" t="s">
        <v>130</v>
      </c>
      <c r="I673">
        <v>170</v>
      </c>
      <c r="J673" t="s">
        <v>192</v>
      </c>
      <c r="K673">
        <v>3485</v>
      </c>
      <c r="L673" t="s">
        <v>4</v>
      </c>
      <c r="M673" t="s">
        <v>192</v>
      </c>
      <c r="N673">
        <v>14956</v>
      </c>
      <c r="O673" t="s">
        <v>6</v>
      </c>
      <c r="P673" t="s">
        <v>192</v>
      </c>
      <c r="Q673" t="s">
        <v>193</v>
      </c>
      <c r="R673" t="s">
        <v>2</v>
      </c>
    </row>
    <row r="674" spans="1:18" x14ac:dyDescent="0.25">
      <c r="A674" t="s">
        <v>190</v>
      </c>
      <c r="B674" t="s">
        <v>191</v>
      </c>
      <c r="C674">
        <v>2008</v>
      </c>
      <c r="D674" t="s">
        <v>141</v>
      </c>
      <c r="E674" t="s">
        <v>119</v>
      </c>
      <c r="F674" t="s">
        <v>68</v>
      </c>
      <c r="G674" t="s">
        <v>18</v>
      </c>
      <c r="H674" t="s">
        <v>125</v>
      </c>
      <c r="I674">
        <v>558</v>
      </c>
      <c r="J674" t="s">
        <v>192</v>
      </c>
      <c r="K674">
        <v>34149</v>
      </c>
      <c r="L674" t="s">
        <v>4</v>
      </c>
      <c r="M674" t="s">
        <v>192</v>
      </c>
      <c r="N674">
        <v>107621</v>
      </c>
      <c r="O674" t="s">
        <v>6</v>
      </c>
      <c r="P674" t="s">
        <v>192</v>
      </c>
      <c r="Q674" t="s">
        <v>193</v>
      </c>
      <c r="R674" t="s">
        <v>2</v>
      </c>
    </row>
    <row r="675" spans="1:18" x14ac:dyDescent="0.25">
      <c r="A675" t="s">
        <v>190</v>
      </c>
      <c r="B675" t="s">
        <v>191</v>
      </c>
      <c r="C675">
        <v>2008</v>
      </c>
      <c r="D675" t="s">
        <v>141</v>
      </c>
      <c r="E675" t="s">
        <v>119</v>
      </c>
      <c r="F675" t="s">
        <v>68</v>
      </c>
      <c r="G675" t="s">
        <v>18</v>
      </c>
      <c r="H675" t="s">
        <v>126</v>
      </c>
      <c r="I675">
        <v>216</v>
      </c>
      <c r="J675" t="s">
        <v>192</v>
      </c>
      <c r="K675">
        <v>11524</v>
      </c>
      <c r="L675" t="s">
        <v>4</v>
      </c>
      <c r="M675" t="s">
        <v>192</v>
      </c>
      <c r="N675">
        <v>46768</v>
      </c>
      <c r="O675" t="s">
        <v>6</v>
      </c>
      <c r="P675" t="s">
        <v>192</v>
      </c>
      <c r="Q675" t="s">
        <v>193</v>
      </c>
      <c r="R675" t="s">
        <v>2</v>
      </c>
    </row>
    <row r="676" spans="1:18" x14ac:dyDescent="0.25">
      <c r="A676" t="s">
        <v>190</v>
      </c>
      <c r="B676" t="s">
        <v>191</v>
      </c>
      <c r="C676">
        <v>2008</v>
      </c>
      <c r="D676" t="s">
        <v>141</v>
      </c>
      <c r="E676" t="s">
        <v>119</v>
      </c>
      <c r="F676" t="s">
        <v>68</v>
      </c>
      <c r="G676" t="s">
        <v>18</v>
      </c>
      <c r="H676" t="s">
        <v>128</v>
      </c>
      <c r="I676">
        <v>44</v>
      </c>
      <c r="J676" t="s">
        <v>192</v>
      </c>
      <c r="K676">
        <v>3022</v>
      </c>
      <c r="L676" t="s">
        <v>4</v>
      </c>
      <c r="M676" t="s">
        <v>192</v>
      </c>
      <c r="N676">
        <v>7715</v>
      </c>
      <c r="O676" t="s">
        <v>6</v>
      </c>
      <c r="P676" t="s">
        <v>192</v>
      </c>
      <c r="Q676" t="s">
        <v>193</v>
      </c>
      <c r="R676" t="s">
        <v>2</v>
      </c>
    </row>
    <row r="677" spans="1:18" x14ac:dyDescent="0.25">
      <c r="A677" t="s">
        <v>190</v>
      </c>
      <c r="B677" t="s">
        <v>191</v>
      </c>
      <c r="C677">
        <v>2008</v>
      </c>
      <c r="D677" t="s">
        <v>141</v>
      </c>
      <c r="E677" t="s">
        <v>119</v>
      </c>
      <c r="F677" t="s">
        <v>68</v>
      </c>
      <c r="G677" t="s">
        <v>18</v>
      </c>
      <c r="H677" t="s">
        <v>130</v>
      </c>
      <c r="I677">
        <v>96</v>
      </c>
      <c r="J677" t="s">
        <v>192</v>
      </c>
      <c r="K677">
        <v>8311</v>
      </c>
      <c r="L677" t="s">
        <v>4</v>
      </c>
      <c r="M677" t="s">
        <v>192</v>
      </c>
      <c r="N677">
        <v>18478</v>
      </c>
      <c r="O677" t="s">
        <v>6</v>
      </c>
      <c r="P677" t="s">
        <v>192</v>
      </c>
      <c r="Q677" t="s">
        <v>193</v>
      </c>
      <c r="R677" t="s">
        <v>2</v>
      </c>
    </row>
    <row r="678" spans="1:18" x14ac:dyDescent="0.25">
      <c r="A678" t="s">
        <v>190</v>
      </c>
      <c r="B678" t="s">
        <v>191</v>
      </c>
      <c r="C678">
        <v>2008</v>
      </c>
      <c r="D678" t="s">
        <v>141</v>
      </c>
      <c r="E678" t="s">
        <v>119</v>
      </c>
      <c r="F678" t="s">
        <v>68</v>
      </c>
      <c r="G678" t="s">
        <v>19</v>
      </c>
      <c r="H678" t="s">
        <v>125</v>
      </c>
      <c r="I678">
        <v>311</v>
      </c>
      <c r="J678" t="s">
        <v>192</v>
      </c>
      <c r="K678">
        <v>44891</v>
      </c>
      <c r="L678" t="s">
        <v>4</v>
      </c>
      <c r="M678" t="s">
        <v>192</v>
      </c>
      <c r="N678">
        <v>98095</v>
      </c>
      <c r="O678" t="s">
        <v>6</v>
      </c>
      <c r="P678" t="s">
        <v>192</v>
      </c>
      <c r="Q678" t="s">
        <v>193</v>
      </c>
      <c r="R678" t="s">
        <v>2</v>
      </c>
    </row>
    <row r="679" spans="1:18" x14ac:dyDescent="0.25">
      <c r="A679" t="s">
        <v>190</v>
      </c>
      <c r="B679" t="s">
        <v>191</v>
      </c>
      <c r="C679">
        <v>2008</v>
      </c>
      <c r="D679" t="s">
        <v>141</v>
      </c>
      <c r="E679" t="s">
        <v>119</v>
      </c>
      <c r="F679" t="s">
        <v>68</v>
      </c>
      <c r="G679" t="s">
        <v>19</v>
      </c>
      <c r="H679" t="s">
        <v>126</v>
      </c>
      <c r="I679">
        <v>83</v>
      </c>
      <c r="J679" t="s">
        <v>192</v>
      </c>
      <c r="K679">
        <v>8234</v>
      </c>
      <c r="L679" t="s">
        <v>4</v>
      </c>
      <c r="M679" t="s">
        <v>192</v>
      </c>
      <c r="N679">
        <v>23409</v>
      </c>
      <c r="O679" t="s">
        <v>6</v>
      </c>
      <c r="P679" t="s">
        <v>192</v>
      </c>
      <c r="Q679" t="s">
        <v>193</v>
      </c>
      <c r="R679" t="s">
        <v>2</v>
      </c>
    </row>
    <row r="680" spans="1:18" x14ac:dyDescent="0.25">
      <c r="A680" t="s">
        <v>190</v>
      </c>
      <c r="B680" t="s">
        <v>191</v>
      </c>
      <c r="C680">
        <v>2008</v>
      </c>
      <c r="D680" t="s">
        <v>141</v>
      </c>
      <c r="E680" t="s">
        <v>119</v>
      </c>
      <c r="F680" t="s">
        <v>68</v>
      </c>
      <c r="G680" t="s">
        <v>19</v>
      </c>
      <c r="H680" t="s">
        <v>128</v>
      </c>
      <c r="I680">
        <v>12</v>
      </c>
      <c r="J680" t="s">
        <v>192</v>
      </c>
      <c r="K680">
        <v>1527</v>
      </c>
      <c r="L680" t="s">
        <v>4</v>
      </c>
      <c r="M680" t="s">
        <v>192</v>
      </c>
      <c r="N680">
        <v>3433</v>
      </c>
      <c r="O680" t="s">
        <v>6</v>
      </c>
      <c r="P680" t="s">
        <v>192</v>
      </c>
      <c r="Q680" t="s">
        <v>193</v>
      </c>
      <c r="R680" t="s">
        <v>2</v>
      </c>
    </row>
    <row r="681" spans="1:18" x14ac:dyDescent="0.25">
      <c r="A681" t="s">
        <v>190</v>
      </c>
      <c r="B681" t="s">
        <v>191</v>
      </c>
      <c r="C681">
        <v>2008</v>
      </c>
      <c r="D681" t="s">
        <v>141</v>
      </c>
      <c r="E681" t="s">
        <v>119</v>
      </c>
      <c r="F681" t="s">
        <v>68</v>
      </c>
      <c r="G681" t="s">
        <v>19</v>
      </c>
      <c r="H681" t="s">
        <v>130</v>
      </c>
      <c r="I681">
        <v>134</v>
      </c>
      <c r="J681" t="s">
        <v>192</v>
      </c>
      <c r="K681">
        <v>23841</v>
      </c>
      <c r="L681" t="s">
        <v>4</v>
      </c>
      <c r="M681" t="s">
        <v>192</v>
      </c>
      <c r="N681">
        <v>41204</v>
      </c>
      <c r="O681" t="s">
        <v>6</v>
      </c>
      <c r="P681" t="s">
        <v>192</v>
      </c>
      <c r="Q681" t="s">
        <v>193</v>
      </c>
      <c r="R681" t="s">
        <v>2</v>
      </c>
    </row>
    <row r="682" spans="1:18" x14ac:dyDescent="0.25">
      <c r="A682" t="s">
        <v>190</v>
      </c>
      <c r="B682" t="s">
        <v>191</v>
      </c>
      <c r="C682">
        <v>2008</v>
      </c>
      <c r="D682" t="s">
        <v>141</v>
      </c>
      <c r="E682" t="s">
        <v>119</v>
      </c>
      <c r="F682" t="s">
        <v>68</v>
      </c>
      <c r="G682" t="s">
        <v>20</v>
      </c>
      <c r="H682" t="s">
        <v>125</v>
      </c>
      <c r="I682">
        <v>129</v>
      </c>
      <c r="J682" t="s">
        <v>192</v>
      </c>
      <c r="K682">
        <v>36865</v>
      </c>
      <c r="L682" t="s">
        <v>4</v>
      </c>
      <c r="M682" t="s">
        <v>192</v>
      </c>
      <c r="N682">
        <v>57068</v>
      </c>
      <c r="O682" t="s">
        <v>6</v>
      </c>
      <c r="P682" t="s">
        <v>192</v>
      </c>
      <c r="Q682" t="s">
        <v>193</v>
      </c>
      <c r="R682" t="s">
        <v>2</v>
      </c>
    </row>
    <row r="683" spans="1:18" x14ac:dyDescent="0.25">
      <c r="A683" t="s">
        <v>190</v>
      </c>
      <c r="B683" t="s">
        <v>191</v>
      </c>
      <c r="C683">
        <v>2008</v>
      </c>
      <c r="D683" t="s">
        <v>141</v>
      </c>
      <c r="E683" t="s">
        <v>119</v>
      </c>
      <c r="F683" t="s">
        <v>68</v>
      </c>
      <c r="G683" t="s">
        <v>20</v>
      </c>
      <c r="H683" t="s">
        <v>126</v>
      </c>
      <c r="I683">
        <v>48</v>
      </c>
      <c r="J683" t="s">
        <v>192</v>
      </c>
      <c r="K683">
        <v>8283</v>
      </c>
      <c r="L683" t="s">
        <v>4</v>
      </c>
      <c r="M683" t="s">
        <v>192</v>
      </c>
      <c r="N683">
        <v>22098</v>
      </c>
      <c r="O683" t="s">
        <v>6</v>
      </c>
      <c r="P683" t="s">
        <v>192</v>
      </c>
      <c r="Q683" t="s">
        <v>193</v>
      </c>
      <c r="R683" t="s">
        <v>2</v>
      </c>
    </row>
    <row r="684" spans="1:18" x14ac:dyDescent="0.25">
      <c r="A684" t="s">
        <v>190</v>
      </c>
      <c r="B684" t="s">
        <v>191</v>
      </c>
      <c r="C684">
        <v>2008</v>
      </c>
      <c r="D684" t="s">
        <v>141</v>
      </c>
      <c r="E684" t="s">
        <v>119</v>
      </c>
      <c r="F684" t="s">
        <v>68</v>
      </c>
      <c r="G684" t="s">
        <v>20</v>
      </c>
      <c r="H684" t="s">
        <v>130</v>
      </c>
      <c r="I684">
        <v>81</v>
      </c>
      <c r="J684" t="s">
        <v>192</v>
      </c>
      <c r="K684">
        <v>22929</v>
      </c>
      <c r="L684" t="s">
        <v>4</v>
      </c>
      <c r="M684" t="s">
        <v>192</v>
      </c>
      <c r="N684">
        <v>35413</v>
      </c>
      <c r="O684" t="s">
        <v>6</v>
      </c>
      <c r="P684" t="s">
        <v>192</v>
      </c>
      <c r="Q684" t="s">
        <v>193</v>
      </c>
      <c r="R684" t="s">
        <v>2</v>
      </c>
    </row>
    <row r="685" spans="1:18" x14ac:dyDescent="0.25">
      <c r="A685" t="s">
        <v>190</v>
      </c>
      <c r="B685" t="s">
        <v>191</v>
      </c>
      <c r="C685">
        <v>2008</v>
      </c>
      <c r="D685" t="s">
        <v>141</v>
      </c>
      <c r="E685" t="s">
        <v>119</v>
      </c>
      <c r="F685" t="s">
        <v>68</v>
      </c>
      <c r="G685" t="s">
        <v>21</v>
      </c>
      <c r="H685" t="s">
        <v>125</v>
      </c>
      <c r="I685">
        <v>75</v>
      </c>
      <c r="J685" t="s">
        <v>192</v>
      </c>
      <c r="K685">
        <v>32415</v>
      </c>
      <c r="L685" t="s">
        <v>4</v>
      </c>
      <c r="M685" t="s">
        <v>192</v>
      </c>
      <c r="N685">
        <v>43916</v>
      </c>
      <c r="O685" t="s">
        <v>6</v>
      </c>
      <c r="P685" t="s">
        <v>192</v>
      </c>
      <c r="Q685" t="s">
        <v>193</v>
      </c>
      <c r="R685" t="s">
        <v>2</v>
      </c>
    </row>
    <row r="686" spans="1:18" x14ac:dyDescent="0.25">
      <c r="A686" t="s">
        <v>190</v>
      </c>
      <c r="B686" t="s">
        <v>191</v>
      </c>
      <c r="C686">
        <v>2008</v>
      </c>
      <c r="D686" t="s">
        <v>141</v>
      </c>
      <c r="E686" t="s">
        <v>119</v>
      </c>
      <c r="F686" t="s">
        <v>68</v>
      </c>
      <c r="G686" t="s">
        <v>21</v>
      </c>
      <c r="H686" t="s">
        <v>126</v>
      </c>
      <c r="I686">
        <v>19</v>
      </c>
      <c r="J686" t="s">
        <v>192</v>
      </c>
      <c r="K686">
        <v>4732</v>
      </c>
      <c r="L686" t="s">
        <v>4</v>
      </c>
      <c r="M686" t="s">
        <v>192</v>
      </c>
      <c r="N686">
        <v>12465</v>
      </c>
      <c r="O686" t="s">
        <v>6</v>
      </c>
      <c r="P686" t="s">
        <v>192</v>
      </c>
      <c r="Q686" t="s">
        <v>193</v>
      </c>
      <c r="R686" t="s">
        <v>2</v>
      </c>
    </row>
    <row r="687" spans="1:18" x14ac:dyDescent="0.25">
      <c r="A687" t="s">
        <v>190</v>
      </c>
      <c r="B687" t="s">
        <v>191</v>
      </c>
      <c r="C687">
        <v>2008</v>
      </c>
      <c r="D687" t="s">
        <v>141</v>
      </c>
      <c r="E687" t="s">
        <v>119</v>
      </c>
      <c r="F687" t="s">
        <v>68</v>
      </c>
      <c r="G687" t="s">
        <v>21</v>
      </c>
      <c r="H687" t="s">
        <v>130</v>
      </c>
      <c r="I687">
        <v>48</v>
      </c>
      <c r="J687" t="s">
        <v>192</v>
      </c>
      <c r="K687">
        <v>22547</v>
      </c>
      <c r="L687" t="s">
        <v>4</v>
      </c>
      <c r="M687" t="s">
        <v>192</v>
      </c>
      <c r="N687">
        <v>26917</v>
      </c>
      <c r="O687" t="s">
        <v>6</v>
      </c>
      <c r="P687" t="s">
        <v>192</v>
      </c>
      <c r="Q687" t="s">
        <v>193</v>
      </c>
      <c r="R687" t="s">
        <v>2</v>
      </c>
    </row>
    <row r="688" spans="1:18" x14ac:dyDescent="0.25">
      <c r="A688" t="s">
        <v>190</v>
      </c>
      <c r="B688" t="s">
        <v>191</v>
      </c>
      <c r="C688">
        <v>2008</v>
      </c>
      <c r="D688" t="s">
        <v>141</v>
      </c>
      <c r="E688" t="s">
        <v>119</v>
      </c>
      <c r="F688" t="s">
        <v>68</v>
      </c>
      <c r="G688" t="s">
        <v>27</v>
      </c>
      <c r="H688" t="s">
        <v>125</v>
      </c>
      <c r="I688">
        <v>40</v>
      </c>
      <c r="J688" t="s">
        <v>192</v>
      </c>
      <c r="K688">
        <v>35995</v>
      </c>
      <c r="L688" t="s">
        <v>4</v>
      </c>
      <c r="M688" t="s">
        <v>192</v>
      </c>
      <c r="N688">
        <v>46335</v>
      </c>
      <c r="O688" t="s">
        <v>6</v>
      </c>
      <c r="P688" t="s">
        <v>192</v>
      </c>
      <c r="Q688" t="s">
        <v>193</v>
      </c>
      <c r="R688" t="s">
        <v>2</v>
      </c>
    </row>
    <row r="689" spans="1:18" x14ac:dyDescent="0.25">
      <c r="A689" t="s">
        <v>190</v>
      </c>
      <c r="B689" t="s">
        <v>191</v>
      </c>
      <c r="C689">
        <v>2008</v>
      </c>
      <c r="D689" t="s">
        <v>141</v>
      </c>
      <c r="E689" t="s">
        <v>119</v>
      </c>
      <c r="F689" t="s">
        <v>68</v>
      </c>
      <c r="G689" t="s">
        <v>27</v>
      </c>
      <c r="H689" t="s">
        <v>126</v>
      </c>
      <c r="I689">
        <v>6</v>
      </c>
      <c r="J689" t="s">
        <v>192</v>
      </c>
      <c r="K689">
        <v>5982</v>
      </c>
      <c r="L689" t="s">
        <v>4</v>
      </c>
      <c r="M689" t="s">
        <v>192</v>
      </c>
      <c r="N689">
        <v>9603</v>
      </c>
      <c r="O689" t="s">
        <v>6</v>
      </c>
      <c r="P689" t="s">
        <v>192</v>
      </c>
      <c r="Q689" t="s">
        <v>193</v>
      </c>
      <c r="R689" t="s">
        <v>2</v>
      </c>
    </row>
    <row r="690" spans="1:18" x14ac:dyDescent="0.25">
      <c r="A690" t="s">
        <v>190</v>
      </c>
      <c r="B690" t="s">
        <v>191</v>
      </c>
      <c r="C690">
        <v>2008</v>
      </c>
      <c r="D690" t="s">
        <v>141</v>
      </c>
      <c r="E690" t="s">
        <v>119</v>
      </c>
      <c r="F690" t="s">
        <v>68</v>
      </c>
      <c r="G690" t="s">
        <v>27</v>
      </c>
      <c r="H690" t="s">
        <v>130</v>
      </c>
      <c r="I690">
        <v>13</v>
      </c>
      <c r="J690" t="s">
        <v>192</v>
      </c>
      <c r="K690">
        <v>9127</v>
      </c>
      <c r="L690" t="s">
        <v>4</v>
      </c>
      <c r="M690" t="s">
        <v>192</v>
      </c>
      <c r="N690">
        <v>12459</v>
      </c>
      <c r="O690" t="s">
        <v>6</v>
      </c>
      <c r="P690" t="s">
        <v>192</v>
      </c>
      <c r="Q690" t="s">
        <v>193</v>
      </c>
      <c r="R690" t="s">
        <v>2</v>
      </c>
    </row>
    <row r="691" spans="1:18" x14ac:dyDescent="0.25">
      <c r="A691" t="s">
        <v>190</v>
      </c>
      <c r="B691" t="s">
        <v>191</v>
      </c>
      <c r="C691">
        <v>2008</v>
      </c>
      <c r="D691" t="s">
        <v>141</v>
      </c>
      <c r="E691" t="s">
        <v>119</v>
      </c>
      <c r="F691" t="s">
        <v>68</v>
      </c>
      <c r="G691" t="s">
        <v>26</v>
      </c>
      <c r="H691" t="s">
        <v>125</v>
      </c>
      <c r="I691">
        <v>17</v>
      </c>
      <c r="J691" t="s">
        <v>192</v>
      </c>
      <c r="K691">
        <v>25074</v>
      </c>
      <c r="L691" t="s">
        <v>4</v>
      </c>
      <c r="M691" t="s">
        <v>192</v>
      </c>
      <c r="N691">
        <v>24503</v>
      </c>
      <c r="O691" t="s">
        <v>6</v>
      </c>
      <c r="P691" t="s">
        <v>192</v>
      </c>
      <c r="Q691" t="s">
        <v>193</v>
      </c>
      <c r="R691" t="s">
        <v>2</v>
      </c>
    </row>
    <row r="692" spans="1:18" x14ac:dyDescent="0.25">
      <c r="A692" t="s">
        <v>190</v>
      </c>
      <c r="B692" t="s">
        <v>191</v>
      </c>
      <c r="C692">
        <v>2008</v>
      </c>
      <c r="D692" t="s">
        <v>141</v>
      </c>
      <c r="E692" t="s">
        <v>119</v>
      </c>
      <c r="F692" t="s">
        <v>68</v>
      </c>
      <c r="G692" t="s">
        <v>26</v>
      </c>
      <c r="H692" t="s">
        <v>126</v>
      </c>
      <c r="I692">
        <v>4</v>
      </c>
      <c r="J692" t="s">
        <v>192</v>
      </c>
      <c r="K692">
        <v>6745</v>
      </c>
      <c r="L692" t="s">
        <v>4</v>
      </c>
      <c r="M692" t="s">
        <v>192</v>
      </c>
      <c r="N692">
        <v>10920</v>
      </c>
      <c r="O692" t="s">
        <v>6</v>
      </c>
      <c r="P692" t="s">
        <v>192</v>
      </c>
      <c r="Q692" t="s">
        <v>193</v>
      </c>
      <c r="R692" t="s">
        <v>2</v>
      </c>
    </row>
    <row r="693" spans="1:18" x14ac:dyDescent="0.25">
      <c r="A693" t="s">
        <v>190</v>
      </c>
      <c r="B693" t="s">
        <v>191</v>
      </c>
      <c r="C693">
        <v>2008</v>
      </c>
      <c r="D693" t="s">
        <v>141</v>
      </c>
      <c r="E693" t="s">
        <v>119</v>
      </c>
      <c r="F693" t="s">
        <v>68</v>
      </c>
      <c r="G693" t="s">
        <v>123</v>
      </c>
      <c r="H693" t="s">
        <v>125</v>
      </c>
      <c r="I693">
        <v>1</v>
      </c>
      <c r="J693" t="s">
        <v>192</v>
      </c>
      <c r="K693">
        <v>1866</v>
      </c>
      <c r="L693" t="s">
        <v>4</v>
      </c>
      <c r="M693" t="s">
        <v>192</v>
      </c>
      <c r="N693">
        <v>1468</v>
      </c>
      <c r="O693" t="s">
        <v>6</v>
      </c>
      <c r="P693" t="s">
        <v>192</v>
      </c>
      <c r="Q693" t="s">
        <v>193</v>
      </c>
      <c r="R693" t="s">
        <v>2</v>
      </c>
    </row>
    <row r="694" spans="1:18" x14ac:dyDescent="0.25">
      <c r="A694" t="s">
        <v>190</v>
      </c>
      <c r="B694" t="s">
        <v>191</v>
      </c>
      <c r="C694">
        <v>2008</v>
      </c>
      <c r="D694" t="s">
        <v>141</v>
      </c>
      <c r="E694" t="s">
        <v>119</v>
      </c>
      <c r="F694" t="s">
        <v>68</v>
      </c>
      <c r="G694" t="s">
        <v>123</v>
      </c>
      <c r="H694" t="s">
        <v>126</v>
      </c>
      <c r="I694">
        <v>8</v>
      </c>
      <c r="J694" t="s">
        <v>192</v>
      </c>
      <c r="K694">
        <v>31976</v>
      </c>
      <c r="L694" t="s">
        <v>4</v>
      </c>
      <c r="M694" t="s">
        <v>192</v>
      </c>
      <c r="N694">
        <v>41402</v>
      </c>
      <c r="O694" t="s">
        <v>6</v>
      </c>
      <c r="P694" t="s">
        <v>192</v>
      </c>
      <c r="Q694" t="s">
        <v>193</v>
      </c>
      <c r="R694" t="s">
        <v>2</v>
      </c>
    </row>
    <row r="695" spans="1:18" x14ac:dyDescent="0.25">
      <c r="A695" t="s">
        <v>190</v>
      </c>
      <c r="B695" t="s">
        <v>191</v>
      </c>
      <c r="C695">
        <v>2008</v>
      </c>
      <c r="D695" t="s">
        <v>141</v>
      </c>
      <c r="E695" t="s">
        <v>119</v>
      </c>
      <c r="F695" t="s">
        <v>68</v>
      </c>
      <c r="G695" t="s">
        <v>123</v>
      </c>
      <c r="H695" t="s">
        <v>126</v>
      </c>
      <c r="I695">
        <v>15</v>
      </c>
      <c r="J695" t="s">
        <v>192</v>
      </c>
      <c r="K695">
        <v>35461</v>
      </c>
      <c r="L695" t="s">
        <v>4</v>
      </c>
      <c r="M695" t="s">
        <v>192</v>
      </c>
      <c r="N695">
        <v>52105</v>
      </c>
      <c r="O695" t="s">
        <v>6</v>
      </c>
      <c r="P695" t="s">
        <v>192</v>
      </c>
      <c r="Q695" t="s">
        <v>193</v>
      </c>
      <c r="R695" t="s">
        <v>2</v>
      </c>
    </row>
    <row r="696" spans="1:18" x14ac:dyDescent="0.25">
      <c r="A696" t="s">
        <v>190</v>
      </c>
      <c r="B696" t="s">
        <v>191</v>
      </c>
      <c r="C696">
        <v>2009</v>
      </c>
      <c r="D696" t="s">
        <v>141</v>
      </c>
      <c r="E696" t="s">
        <v>119</v>
      </c>
      <c r="F696" t="s">
        <v>67</v>
      </c>
      <c r="G696" t="s">
        <v>124</v>
      </c>
      <c r="H696" t="s">
        <v>128</v>
      </c>
      <c r="I696">
        <v>809</v>
      </c>
      <c r="J696" t="s">
        <v>192</v>
      </c>
      <c r="K696">
        <v>478</v>
      </c>
      <c r="L696" t="s">
        <v>2</v>
      </c>
      <c r="M696" t="s">
        <v>192</v>
      </c>
      <c r="O696" t="s">
        <v>2</v>
      </c>
      <c r="P696" t="s">
        <v>2</v>
      </c>
      <c r="Q696" t="s">
        <v>193</v>
      </c>
      <c r="R696" t="s">
        <v>2</v>
      </c>
    </row>
    <row r="697" spans="1:18" x14ac:dyDescent="0.25">
      <c r="A697" t="s">
        <v>190</v>
      </c>
      <c r="B697" t="s">
        <v>191</v>
      </c>
      <c r="C697">
        <v>2009</v>
      </c>
      <c r="D697" t="s">
        <v>141</v>
      </c>
      <c r="E697" t="s">
        <v>119</v>
      </c>
      <c r="F697" t="s">
        <v>67</v>
      </c>
      <c r="G697" t="s">
        <v>124</v>
      </c>
      <c r="H697" t="s">
        <v>130</v>
      </c>
      <c r="I697">
        <v>24</v>
      </c>
      <c r="J697" t="s">
        <v>192</v>
      </c>
      <c r="K697">
        <v>13</v>
      </c>
      <c r="L697" t="s">
        <v>2</v>
      </c>
      <c r="M697" t="s">
        <v>192</v>
      </c>
      <c r="O697" t="s">
        <v>2</v>
      </c>
      <c r="P697" t="s">
        <v>2</v>
      </c>
      <c r="Q697" t="s">
        <v>193</v>
      </c>
      <c r="R697" t="s">
        <v>2</v>
      </c>
    </row>
    <row r="698" spans="1:18" x14ac:dyDescent="0.25">
      <c r="A698" t="s">
        <v>190</v>
      </c>
      <c r="B698" t="s">
        <v>191</v>
      </c>
      <c r="C698">
        <v>2009</v>
      </c>
      <c r="D698" t="s">
        <v>141</v>
      </c>
      <c r="E698" t="s">
        <v>119</v>
      </c>
      <c r="F698" t="s">
        <v>68</v>
      </c>
      <c r="G698" t="s">
        <v>124</v>
      </c>
      <c r="H698" t="s">
        <v>125</v>
      </c>
      <c r="I698">
        <v>29</v>
      </c>
      <c r="J698" t="s">
        <v>192</v>
      </c>
      <c r="K698">
        <v>245</v>
      </c>
      <c r="L698" t="s">
        <v>4</v>
      </c>
      <c r="M698" t="s">
        <v>192</v>
      </c>
      <c r="N698">
        <v>1086</v>
      </c>
      <c r="O698" t="s">
        <v>6</v>
      </c>
      <c r="P698" t="s">
        <v>192</v>
      </c>
      <c r="Q698" t="s">
        <v>193</v>
      </c>
      <c r="R698" t="s">
        <v>2</v>
      </c>
    </row>
    <row r="699" spans="1:18" x14ac:dyDescent="0.25">
      <c r="A699" t="s">
        <v>190</v>
      </c>
      <c r="B699" t="s">
        <v>191</v>
      </c>
      <c r="C699">
        <v>2009</v>
      </c>
      <c r="D699" t="s">
        <v>141</v>
      </c>
      <c r="E699" t="s">
        <v>119</v>
      </c>
      <c r="F699" t="s">
        <v>68</v>
      </c>
      <c r="G699" t="s">
        <v>124</v>
      </c>
      <c r="H699" t="s">
        <v>126</v>
      </c>
      <c r="I699">
        <v>62</v>
      </c>
      <c r="J699" t="s">
        <v>192</v>
      </c>
      <c r="K699">
        <v>419</v>
      </c>
      <c r="L699" t="s">
        <v>4</v>
      </c>
      <c r="M699" t="s">
        <v>192</v>
      </c>
      <c r="N699">
        <v>3301</v>
      </c>
      <c r="O699" t="s">
        <v>6</v>
      </c>
      <c r="P699" t="s">
        <v>192</v>
      </c>
      <c r="Q699" t="s">
        <v>193</v>
      </c>
      <c r="R699" t="s">
        <v>2</v>
      </c>
    </row>
    <row r="700" spans="1:18" x14ac:dyDescent="0.25">
      <c r="A700" t="s">
        <v>190</v>
      </c>
      <c r="B700" t="s">
        <v>191</v>
      </c>
      <c r="C700">
        <v>2009</v>
      </c>
      <c r="D700" t="s">
        <v>141</v>
      </c>
      <c r="E700" t="s">
        <v>119</v>
      </c>
      <c r="F700" t="s">
        <v>68</v>
      </c>
      <c r="G700" t="s">
        <v>124</v>
      </c>
      <c r="H700" t="s">
        <v>128</v>
      </c>
      <c r="I700">
        <v>64</v>
      </c>
      <c r="J700" t="s">
        <v>192</v>
      </c>
      <c r="K700">
        <v>98</v>
      </c>
      <c r="L700" t="s">
        <v>2</v>
      </c>
      <c r="M700" t="s">
        <v>192</v>
      </c>
      <c r="O700" t="s">
        <v>2</v>
      </c>
      <c r="P700" t="s">
        <v>2</v>
      </c>
      <c r="Q700" t="s">
        <v>193</v>
      </c>
      <c r="R700" t="s">
        <v>2</v>
      </c>
    </row>
    <row r="701" spans="1:18" x14ac:dyDescent="0.25">
      <c r="A701" t="s">
        <v>190</v>
      </c>
      <c r="B701" t="s">
        <v>191</v>
      </c>
      <c r="C701">
        <v>2009</v>
      </c>
      <c r="D701" t="s">
        <v>141</v>
      </c>
      <c r="E701" t="s">
        <v>119</v>
      </c>
      <c r="F701" t="s">
        <v>68</v>
      </c>
      <c r="G701" t="s">
        <v>124</v>
      </c>
      <c r="H701" t="s">
        <v>128</v>
      </c>
      <c r="I701">
        <v>2779</v>
      </c>
      <c r="J701" t="s">
        <v>192</v>
      </c>
      <c r="K701">
        <v>1922</v>
      </c>
      <c r="L701" t="s">
        <v>2</v>
      </c>
      <c r="M701" t="s">
        <v>192</v>
      </c>
      <c r="N701">
        <v>30119</v>
      </c>
      <c r="O701" t="s">
        <v>6</v>
      </c>
      <c r="P701" t="s">
        <v>192</v>
      </c>
      <c r="Q701" t="s">
        <v>193</v>
      </c>
      <c r="R701" t="s">
        <v>2</v>
      </c>
    </row>
    <row r="702" spans="1:18" x14ac:dyDescent="0.25">
      <c r="A702" t="s">
        <v>190</v>
      </c>
      <c r="B702" t="s">
        <v>191</v>
      </c>
      <c r="C702">
        <v>2009</v>
      </c>
      <c r="D702" t="s">
        <v>141</v>
      </c>
      <c r="E702" t="s">
        <v>119</v>
      </c>
      <c r="F702" t="s">
        <v>68</v>
      </c>
      <c r="G702" t="s">
        <v>124</v>
      </c>
      <c r="H702" t="s">
        <v>128</v>
      </c>
      <c r="I702">
        <v>3316</v>
      </c>
      <c r="J702" t="s">
        <v>192</v>
      </c>
      <c r="K702">
        <v>10954</v>
      </c>
      <c r="L702" t="s">
        <v>4</v>
      </c>
      <c r="M702" t="s">
        <v>192</v>
      </c>
      <c r="N702">
        <v>100310</v>
      </c>
      <c r="O702" t="s">
        <v>6</v>
      </c>
      <c r="P702" t="s">
        <v>192</v>
      </c>
      <c r="Q702" t="s">
        <v>193</v>
      </c>
      <c r="R702" t="s">
        <v>2</v>
      </c>
    </row>
    <row r="703" spans="1:18" x14ac:dyDescent="0.25">
      <c r="A703" t="s">
        <v>190</v>
      </c>
      <c r="B703" t="s">
        <v>191</v>
      </c>
      <c r="C703">
        <v>2009</v>
      </c>
      <c r="D703" t="s">
        <v>141</v>
      </c>
      <c r="E703" t="s">
        <v>119</v>
      </c>
      <c r="F703" t="s">
        <v>68</v>
      </c>
      <c r="G703" t="s">
        <v>124</v>
      </c>
      <c r="H703" t="s">
        <v>130</v>
      </c>
      <c r="I703">
        <v>17</v>
      </c>
      <c r="J703" t="s">
        <v>192</v>
      </c>
      <c r="K703">
        <v>27</v>
      </c>
      <c r="L703" t="s">
        <v>2</v>
      </c>
      <c r="M703" t="s">
        <v>192</v>
      </c>
      <c r="O703" t="s">
        <v>2</v>
      </c>
      <c r="P703" t="s">
        <v>2</v>
      </c>
      <c r="Q703" t="s">
        <v>193</v>
      </c>
      <c r="R703" t="s">
        <v>2</v>
      </c>
    </row>
    <row r="704" spans="1:18" x14ac:dyDescent="0.25">
      <c r="A704" t="s">
        <v>190</v>
      </c>
      <c r="B704" t="s">
        <v>191</v>
      </c>
      <c r="C704">
        <v>2009</v>
      </c>
      <c r="D704" t="s">
        <v>141</v>
      </c>
      <c r="E704" t="s">
        <v>119</v>
      </c>
      <c r="F704" t="s">
        <v>68</v>
      </c>
      <c r="G704" t="s">
        <v>124</v>
      </c>
      <c r="H704" t="s">
        <v>130</v>
      </c>
      <c r="I704">
        <v>202</v>
      </c>
      <c r="J704" t="s">
        <v>192</v>
      </c>
      <c r="K704">
        <v>152</v>
      </c>
      <c r="L704" t="s">
        <v>2</v>
      </c>
      <c r="M704" t="s">
        <v>192</v>
      </c>
      <c r="N704">
        <v>1422</v>
      </c>
      <c r="O704" t="s">
        <v>6</v>
      </c>
      <c r="P704" t="s">
        <v>192</v>
      </c>
      <c r="Q704" t="s">
        <v>193</v>
      </c>
      <c r="R704" t="s">
        <v>2</v>
      </c>
    </row>
    <row r="705" spans="1:18" x14ac:dyDescent="0.25">
      <c r="A705" t="s">
        <v>190</v>
      </c>
      <c r="B705" t="s">
        <v>191</v>
      </c>
      <c r="C705">
        <v>2009</v>
      </c>
      <c r="D705" t="s">
        <v>141</v>
      </c>
      <c r="E705" t="s">
        <v>119</v>
      </c>
      <c r="F705" t="s">
        <v>68</v>
      </c>
      <c r="G705" t="s">
        <v>124</v>
      </c>
      <c r="H705" t="s">
        <v>130</v>
      </c>
      <c r="I705">
        <v>688</v>
      </c>
      <c r="J705" t="s">
        <v>192</v>
      </c>
      <c r="K705">
        <v>2106</v>
      </c>
      <c r="L705" t="s">
        <v>4</v>
      </c>
      <c r="M705" t="s">
        <v>192</v>
      </c>
      <c r="N705">
        <v>20098</v>
      </c>
      <c r="O705" t="s">
        <v>6</v>
      </c>
      <c r="P705" t="s">
        <v>192</v>
      </c>
      <c r="Q705" t="s">
        <v>193</v>
      </c>
      <c r="R705" t="s">
        <v>2</v>
      </c>
    </row>
    <row r="706" spans="1:18" x14ac:dyDescent="0.25">
      <c r="A706" t="s">
        <v>190</v>
      </c>
      <c r="B706" t="s">
        <v>191</v>
      </c>
      <c r="C706">
        <v>2009</v>
      </c>
      <c r="D706" t="s">
        <v>141</v>
      </c>
      <c r="E706" t="s">
        <v>119</v>
      </c>
      <c r="F706" t="s">
        <v>68</v>
      </c>
      <c r="G706" t="s">
        <v>17</v>
      </c>
      <c r="H706" t="s">
        <v>125</v>
      </c>
      <c r="I706">
        <v>261</v>
      </c>
      <c r="J706" t="s">
        <v>192</v>
      </c>
      <c r="K706">
        <v>7086</v>
      </c>
      <c r="L706" t="s">
        <v>4</v>
      </c>
      <c r="M706" t="s">
        <v>192</v>
      </c>
      <c r="N706">
        <v>24925</v>
      </c>
      <c r="O706" t="s">
        <v>6</v>
      </c>
      <c r="P706" t="s">
        <v>192</v>
      </c>
      <c r="Q706" t="s">
        <v>193</v>
      </c>
      <c r="R706" t="s">
        <v>2</v>
      </c>
    </row>
    <row r="707" spans="1:18" x14ac:dyDescent="0.25">
      <c r="A707" t="s">
        <v>190</v>
      </c>
      <c r="B707" t="s">
        <v>191</v>
      </c>
      <c r="C707">
        <v>2009</v>
      </c>
      <c r="D707" t="s">
        <v>141</v>
      </c>
      <c r="E707" t="s">
        <v>119</v>
      </c>
      <c r="F707" t="s">
        <v>68</v>
      </c>
      <c r="G707" t="s">
        <v>17</v>
      </c>
      <c r="H707" t="s">
        <v>126</v>
      </c>
      <c r="I707">
        <v>267</v>
      </c>
      <c r="J707" t="s">
        <v>192</v>
      </c>
      <c r="K707">
        <v>5748</v>
      </c>
      <c r="L707" t="s">
        <v>4</v>
      </c>
      <c r="M707" t="s">
        <v>192</v>
      </c>
      <c r="N707">
        <v>31720</v>
      </c>
      <c r="O707" t="s">
        <v>6</v>
      </c>
      <c r="P707" t="s">
        <v>192</v>
      </c>
      <c r="Q707" t="s">
        <v>193</v>
      </c>
      <c r="R707" t="s">
        <v>2</v>
      </c>
    </row>
    <row r="708" spans="1:18" x14ac:dyDescent="0.25">
      <c r="A708" t="s">
        <v>190</v>
      </c>
      <c r="B708" t="s">
        <v>191</v>
      </c>
      <c r="C708">
        <v>2009</v>
      </c>
      <c r="D708" t="s">
        <v>141</v>
      </c>
      <c r="E708" t="s">
        <v>119</v>
      </c>
      <c r="F708" t="s">
        <v>68</v>
      </c>
      <c r="G708" t="s">
        <v>17</v>
      </c>
      <c r="H708" t="s">
        <v>128</v>
      </c>
      <c r="I708">
        <v>604</v>
      </c>
      <c r="J708" t="s">
        <v>192</v>
      </c>
      <c r="K708">
        <v>9383</v>
      </c>
      <c r="L708" t="s">
        <v>4</v>
      </c>
      <c r="M708" t="s">
        <v>192</v>
      </c>
      <c r="N708">
        <v>46318</v>
      </c>
      <c r="O708" t="s">
        <v>6</v>
      </c>
      <c r="P708" t="s">
        <v>192</v>
      </c>
      <c r="Q708" t="s">
        <v>193</v>
      </c>
      <c r="R708" t="s">
        <v>2</v>
      </c>
    </row>
    <row r="709" spans="1:18" x14ac:dyDescent="0.25">
      <c r="A709" t="s">
        <v>190</v>
      </c>
      <c r="B709" t="s">
        <v>191</v>
      </c>
      <c r="C709">
        <v>2009</v>
      </c>
      <c r="D709" t="s">
        <v>141</v>
      </c>
      <c r="E709" t="s">
        <v>119</v>
      </c>
      <c r="F709" t="s">
        <v>68</v>
      </c>
      <c r="G709" t="s">
        <v>17</v>
      </c>
      <c r="H709" t="s">
        <v>130</v>
      </c>
      <c r="I709">
        <v>165</v>
      </c>
      <c r="J709" t="s">
        <v>192</v>
      </c>
      <c r="K709">
        <v>3308</v>
      </c>
      <c r="L709" t="s">
        <v>4</v>
      </c>
      <c r="M709" t="s">
        <v>192</v>
      </c>
      <c r="N709">
        <v>14471</v>
      </c>
      <c r="O709" t="s">
        <v>6</v>
      </c>
      <c r="P709" t="s">
        <v>192</v>
      </c>
      <c r="Q709" t="s">
        <v>193</v>
      </c>
      <c r="R709" t="s">
        <v>2</v>
      </c>
    </row>
    <row r="710" spans="1:18" x14ac:dyDescent="0.25">
      <c r="A710" t="s">
        <v>190</v>
      </c>
      <c r="B710" t="s">
        <v>191</v>
      </c>
      <c r="C710">
        <v>2009</v>
      </c>
      <c r="D710" t="s">
        <v>141</v>
      </c>
      <c r="E710" t="s">
        <v>119</v>
      </c>
      <c r="F710" t="s">
        <v>68</v>
      </c>
      <c r="G710" t="s">
        <v>18</v>
      </c>
      <c r="H710" t="s">
        <v>125</v>
      </c>
      <c r="I710">
        <v>508</v>
      </c>
      <c r="J710" t="s">
        <v>192</v>
      </c>
      <c r="K710">
        <v>31114</v>
      </c>
      <c r="L710" t="s">
        <v>4</v>
      </c>
      <c r="M710" t="s">
        <v>192</v>
      </c>
      <c r="N710">
        <v>96384</v>
      </c>
      <c r="O710" t="s">
        <v>6</v>
      </c>
      <c r="P710" t="s">
        <v>192</v>
      </c>
      <c r="Q710" t="s">
        <v>193</v>
      </c>
      <c r="R710" t="s">
        <v>2</v>
      </c>
    </row>
    <row r="711" spans="1:18" x14ac:dyDescent="0.25">
      <c r="A711" t="s">
        <v>190</v>
      </c>
      <c r="B711" t="s">
        <v>191</v>
      </c>
      <c r="C711">
        <v>2009</v>
      </c>
      <c r="D711" t="s">
        <v>141</v>
      </c>
      <c r="E711" t="s">
        <v>119</v>
      </c>
      <c r="F711" t="s">
        <v>68</v>
      </c>
      <c r="G711" t="s">
        <v>18</v>
      </c>
      <c r="H711" t="s">
        <v>126</v>
      </c>
      <c r="I711">
        <v>216</v>
      </c>
      <c r="J711" t="s">
        <v>192</v>
      </c>
      <c r="K711">
        <v>11554</v>
      </c>
      <c r="L711" t="s">
        <v>4</v>
      </c>
      <c r="M711" t="s">
        <v>192</v>
      </c>
      <c r="N711">
        <v>46813</v>
      </c>
      <c r="O711" t="s">
        <v>6</v>
      </c>
      <c r="P711" t="s">
        <v>192</v>
      </c>
      <c r="Q711" t="s">
        <v>193</v>
      </c>
      <c r="R711" t="s">
        <v>2</v>
      </c>
    </row>
    <row r="712" spans="1:18" x14ac:dyDescent="0.25">
      <c r="A712" t="s">
        <v>190</v>
      </c>
      <c r="B712" t="s">
        <v>191</v>
      </c>
      <c r="C712">
        <v>2009</v>
      </c>
      <c r="D712" t="s">
        <v>141</v>
      </c>
      <c r="E712" t="s">
        <v>119</v>
      </c>
      <c r="F712" t="s">
        <v>68</v>
      </c>
      <c r="G712" t="s">
        <v>18</v>
      </c>
      <c r="H712" t="s">
        <v>128</v>
      </c>
      <c r="I712">
        <v>39</v>
      </c>
      <c r="J712" t="s">
        <v>192</v>
      </c>
      <c r="K712">
        <v>2784</v>
      </c>
      <c r="L712" t="s">
        <v>4</v>
      </c>
      <c r="M712" t="s">
        <v>192</v>
      </c>
      <c r="N712">
        <v>6609</v>
      </c>
      <c r="O712" t="s">
        <v>6</v>
      </c>
      <c r="P712" t="s">
        <v>192</v>
      </c>
      <c r="Q712" t="s">
        <v>193</v>
      </c>
      <c r="R712" t="s">
        <v>2</v>
      </c>
    </row>
    <row r="713" spans="1:18" x14ac:dyDescent="0.25">
      <c r="A713" t="s">
        <v>190</v>
      </c>
      <c r="B713" t="s">
        <v>191</v>
      </c>
      <c r="C713">
        <v>2009</v>
      </c>
      <c r="D713" t="s">
        <v>141</v>
      </c>
      <c r="E713" t="s">
        <v>119</v>
      </c>
      <c r="F713" t="s">
        <v>68</v>
      </c>
      <c r="G713" t="s">
        <v>18</v>
      </c>
      <c r="H713" t="s">
        <v>130</v>
      </c>
      <c r="I713">
        <v>90</v>
      </c>
      <c r="J713" t="s">
        <v>192</v>
      </c>
      <c r="K713">
        <v>7592</v>
      </c>
      <c r="L713" t="s">
        <v>4</v>
      </c>
      <c r="M713" t="s">
        <v>192</v>
      </c>
      <c r="N713">
        <v>16942</v>
      </c>
      <c r="O713" t="s">
        <v>6</v>
      </c>
      <c r="P713" t="s">
        <v>192</v>
      </c>
      <c r="Q713" t="s">
        <v>193</v>
      </c>
      <c r="R713" t="s">
        <v>2</v>
      </c>
    </row>
    <row r="714" spans="1:18" x14ac:dyDescent="0.25">
      <c r="A714" t="s">
        <v>190</v>
      </c>
      <c r="B714" t="s">
        <v>191</v>
      </c>
      <c r="C714">
        <v>2009</v>
      </c>
      <c r="D714" t="s">
        <v>141</v>
      </c>
      <c r="E714" t="s">
        <v>119</v>
      </c>
      <c r="F714" t="s">
        <v>68</v>
      </c>
      <c r="G714" t="s">
        <v>19</v>
      </c>
      <c r="H714" t="s">
        <v>125</v>
      </c>
      <c r="I714">
        <v>295</v>
      </c>
      <c r="J714" t="s">
        <v>192</v>
      </c>
      <c r="K714">
        <v>42769</v>
      </c>
      <c r="L714" t="s">
        <v>4</v>
      </c>
      <c r="M714" t="s">
        <v>192</v>
      </c>
      <c r="N714">
        <v>92776</v>
      </c>
      <c r="O714" t="s">
        <v>6</v>
      </c>
      <c r="P714" t="s">
        <v>192</v>
      </c>
      <c r="Q714" t="s">
        <v>193</v>
      </c>
      <c r="R714" t="s">
        <v>2</v>
      </c>
    </row>
    <row r="715" spans="1:18" x14ac:dyDescent="0.25">
      <c r="A715" t="s">
        <v>190</v>
      </c>
      <c r="B715" t="s">
        <v>191</v>
      </c>
      <c r="C715">
        <v>2009</v>
      </c>
      <c r="D715" t="s">
        <v>141</v>
      </c>
      <c r="E715" t="s">
        <v>119</v>
      </c>
      <c r="F715" t="s">
        <v>68</v>
      </c>
      <c r="G715" t="s">
        <v>19</v>
      </c>
      <c r="H715" t="s">
        <v>126</v>
      </c>
      <c r="I715">
        <v>86</v>
      </c>
      <c r="J715" t="s">
        <v>192</v>
      </c>
      <c r="K715">
        <v>8494</v>
      </c>
      <c r="L715" t="s">
        <v>4</v>
      </c>
      <c r="M715" t="s">
        <v>192</v>
      </c>
      <c r="N715">
        <v>24270</v>
      </c>
      <c r="O715" t="s">
        <v>6</v>
      </c>
      <c r="P715" t="s">
        <v>192</v>
      </c>
      <c r="Q715" t="s">
        <v>193</v>
      </c>
      <c r="R715" t="s">
        <v>2</v>
      </c>
    </row>
    <row r="716" spans="1:18" x14ac:dyDescent="0.25">
      <c r="A716" t="s">
        <v>190</v>
      </c>
      <c r="B716" t="s">
        <v>191</v>
      </c>
      <c r="C716">
        <v>2009</v>
      </c>
      <c r="D716" t="s">
        <v>141</v>
      </c>
      <c r="E716" t="s">
        <v>119</v>
      </c>
      <c r="F716" t="s">
        <v>68</v>
      </c>
      <c r="G716" t="s">
        <v>19</v>
      </c>
      <c r="H716" t="s">
        <v>128</v>
      </c>
      <c r="I716">
        <v>13</v>
      </c>
      <c r="J716" t="s">
        <v>192</v>
      </c>
      <c r="K716">
        <v>1619</v>
      </c>
      <c r="L716" t="s">
        <v>4</v>
      </c>
      <c r="M716" t="s">
        <v>192</v>
      </c>
      <c r="N716">
        <v>3691</v>
      </c>
      <c r="O716" t="s">
        <v>6</v>
      </c>
      <c r="P716" t="s">
        <v>192</v>
      </c>
      <c r="Q716" t="s">
        <v>193</v>
      </c>
      <c r="R716" t="s">
        <v>2</v>
      </c>
    </row>
    <row r="717" spans="1:18" x14ac:dyDescent="0.25">
      <c r="A717" t="s">
        <v>190</v>
      </c>
      <c r="B717" t="s">
        <v>191</v>
      </c>
      <c r="C717">
        <v>2009</v>
      </c>
      <c r="D717" t="s">
        <v>141</v>
      </c>
      <c r="E717" t="s">
        <v>119</v>
      </c>
      <c r="F717" t="s">
        <v>68</v>
      </c>
      <c r="G717" t="s">
        <v>19</v>
      </c>
      <c r="H717" t="s">
        <v>130</v>
      </c>
      <c r="I717">
        <v>130</v>
      </c>
      <c r="J717" t="s">
        <v>192</v>
      </c>
      <c r="K717">
        <v>23260</v>
      </c>
      <c r="L717" t="s">
        <v>4</v>
      </c>
      <c r="M717" t="s">
        <v>192</v>
      </c>
      <c r="N717">
        <v>40117</v>
      </c>
      <c r="O717" t="s">
        <v>6</v>
      </c>
      <c r="P717" t="s">
        <v>192</v>
      </c>
      <c r="Q717" t="s">
        <v>193</v>
      </c>
      <c r="R717" t="s">
        <v>2</v>
      </c>
    </row>
    <row r="718" spans="1:18" x14ac:dyDescent="0.25">
      <c r="A718" t="s">
        <v>190</v>
      </c>
      <c r="B718" t="s">
        <v>191</v>
      </c>
      <c r="C718">
        <v>2009</v>
      </c>
      <c r="D718" t="s">
        <v>141</v>
      </c>
      <c r="E718" t="s">
        <v>119</v>
      </c>
      <c r="F718" t="s">
        <v>68</v>
      </c>
      <c r="G718" t="s">
        <v>20</v>
      </c>
      <c r="H718" t="s">
        <v>125</v>
      </c>
      <c r="I718">
        <v>122</v>
      </c>
      <c r="J718" t="s">
        <v>192</v>
      </c>
      <c r="K718">
        <v>35007</v>
      </c>
      <c r="L718" t="s">
        <v>4</v>
      </c>
      <c r="M718" t="s">
        <v>192</v>
      </c>
      <c r="N718">
        <v>53081</v>
      </c>
      <c r="O718" t="s">
        <v>6</v>
      </c>
      <c r="P718" t="s">
        <v>192</v>
      </c>
      <c r="Q718" t="s">
        <v>193</v>
      </c>
      <c r="R718" t="s">
        <v>2</v>
      </c>
    </row>
    <row r="719" spans="1:18" x14ac:dyDescent="0.25">
      <c r="A719" t="s">
        <v>190</v>
      </c>
      <c r="B719" t="s">
        <v>191</v>
      </c>
      <c r="C719">
        <v>2009</v>
      </c>
      <c r="D719" t="s">
        <v>141</v>
      </c>
      <c r="E719" t="s">
        <v>119</v>
      </c>
      <c r="F719" t="s">
        <v>68</v>
      </c>
      <c r="G719" t="s">
        <v>20</v>
      </c>
      <c r="H719" t="s">
        <v>126</v>
      </c>
      <c r="I719">
        <v>48</v>
      </c>
      <c r="J719" t="s">
        <v>192</v>
      </c>
      <c r="K719">
        <v>8283</v>
      </c>
      <c r="L719" t="s">
        <v>4</v>
      </c>
      <c r="M719" t="s">
        <v>192</v>
      </c>
      <c r="N719">
        <v>22098</v>
      </c>
      <c r="O719" t="s">
        <v>6</v>
      </c>
      <c r="P719" t="s">
        <v>192</v>
      </c>
      <c r="Q719" t="s">
        <v>193</v>
      </c>
      <c r="R719" t="s">
        <v>2</v>
      </c>
    </row>
    <row r="720" spans="1:18" x14ac:dyDescent="0.25">
      <c r="A720" t="s">
        <v>190</v>
      </c>
      <c r="B720" t="s">
        <v>191</v>
      </c>
      <c r="C720">
        <v>2009</v>
      </c>
      <c r="D720" t="s">
        <v>141</v>
      </c>
      <c r="E720" t="s">
        <v>119</v>
      </c>
      <c r="F720" t="s">
        <v>68</v>
      </c>
      <c r="G720" t="s">
        <v>20</v>
      </c>
      <c r="H720" t="s">
        <v>130</v>
      </c>
      <c r="I720">
        <v>77</v>
      </c>
      <c r="J720" t="s">
        <v>192</v>
      </c>
      <c r="K720">
        <v>22050</v>
      </c>
      <c r="L720" t="s">
        <v>4</v>
      </c>
      <c r="M720" t="s">
        <v>192</v>
      </c>
      <c r="N720">
        <v>33463</v>
      </c>
      <c r="O720" t="s">
        <v>6</v>
      </c>
      <c r="P720" t="s">
        <v>192</v>
      </c>
      <c r="Q720" t="s">
        <v>193</v>
      </c>
      <c r="R720" t="s">
        <v>2</v>
      </c>
    </row>
    <row r="721" spans="1:18" x14ac:dyDescent="0.25">
      <c r="A721" t="s">
        <v>190</v>
      </c>
      <c r="B721" t="s">
        <v>191</v>
      </c>
      <c r="C721">
        <v>2009</v>
      </c>
      <c r="D721" t="s">
        <v>141</v>
      </c>
      <c r="E721" t="s">
        <v>119</v>
      </c>
      <c r="F721" t="s">
        <v>68</v>
      </c>
      <c r="G721" t="s">
        <v>21</v>
      </c>
      <c r="H721" t="s">
        <v>125</v>
      </c>
      <c r="I721">
        <v>67</v>
      </c>
      <c r="J721" t="s">
        <v>192</v>
      </c>
      <c r="K721">
        <v>28586</v>
      </c>
      <c r="L721" t="s">
        <v>4</v>
      </c>
      <c r="M721" t="s">
        <v>192</v>
      </c>
      <c r="N721">
        <v>38503</v>
      </c>
      <c r="O721" t="s">
        <v>6</v>
      </c>
      <c r="P721" t="s">
        <v>192</v>
      </c>
      <c r="Q721" t="s">
        <v>193</v>
      </c>
      <c r="R721" t="s">
        <v>2</v>
      </c>
    </row>
    <row r="722" spans="1:18" x14ac:dyDescent="0.25">
      <c r="A722" t="s">
        <v>190</v>
      </c>
      <c r="B722" t="s">
        <v>191</v>
      </c>
      <c r="C722">
        <v>2009</v>
      </c>
      <c r="D722" t="s">
        <v>141</v>
      </c>
      <c r="E722" t="s">
        <v>119</v>
      </c>
      <c r="F722" t="s">
        <v>68</v>
      </c>
      <c r="G722" t="s">
        <v>21</v>
      </c>
      <c r="H722" t="s">
        <v>126</v>
      </c>
      <c r="I722">
        <v>19</v>
      </c>
      <c r="J722" t="s">
        <v>192</v>
      </c>
      <c r="K722">
        <v>4732</v>
      </c>
      <c r="L722" t="s">
        <v>4</v>
      </c>
      <c r="M722" t="s">
        <v>192</v>
      </c>
      <c r="N722">
        <v>12465</v>
      </c>
      <c r="O722" t="s">
        <v>6</v>
      </c>
      <c r="P722" t="s">
        <v>192</v>
      </c>
      <c r="Q722" t="s">
        <v>193</v>
      </c>
      <c r="R722" t="s">
        <v>2</v>
      </c>
    </row>
    <row r="723" spans="1:18" x14ac:dyDescent="0.25">
      <c r="A723" t="s">
        <v>190</v>
      </c>
      <c r="B723" t="s">
        <v>191</v>
      </c>
      <c r="C723">
        <v>2009</v>
      </c>
      <c r="D723" t="s">
        <v>141</v>
      </c>
      <c r="E723" t="s">
        <v>119</v>
      </c>
      <c r="F723" t="s">
        <v>68</v>
      </c>
      <c r="G723" t="s">
        <v>21</v>
      </c>
      <c r="H723" t="s">
        <v>130</v>
      </c>
      <c r="I723">
        <v>46</v>
      </c>
      <c r="J723" t="s">
        <v>192</v>
      </c>
      <c r="K723">
        <v>21976</v>
      </c>
      <c r="L723" t="s">
        <v>4</v>
      </c>
      <c r="M723" t="s">
        <v>192</v>
      </c>
      <c r="N723">
        <v>25976</v>
      </c>
      <c r="O723" t="s">
        <v>6</v>
      </c>
      <c r="P723" t="s">
        <v>192</v>
      </c>
      <c r="Q723" t="s">
        <v>193</v>
      </c>
      <c r="R723" t="s">
        <v>2</v>
      </c>
    </row>
    <row r="724" spans="1:18" x14ac:dyDescent="0.25">
      <c r="A724" t="s">
        <v>190</v>
      </c>
      <c r="B724" t="s">
        <v>191</v>
      </c>
      <c r="C724">
        <v>2009</v>
      </c>
      <c r="D724" t="s">
        <v>141</v>
      </c>
      <c r="E724" t="s">
        <v>119</v>
      </c>
      <c r="F724" t="s">
        <v>68</v>
      </c>
      <c r="G724" t="s">
        <v>27</v>
      </c>
      <c r="H724" t="s">
        <v>125</v>
      </c>
      <c r="I724">
        <v>37</v>
      </c>
      <c r="J724" t="s">
        <v>192</v>
      </c>
      <c r="K724">
        <v>32539</v>
      </c>
      <c r="L724" t="s">
        <v>4</v>
      </c>
      <c r="M724" t="s">
        <v>192</v>
      </c>
      <c r="N724">
        <v>42678</v>
      </c>
      <c r="O724" t="s">
        <v>6</v>
      </c>
      <c r="P724" t="s">
        <v>192</v>
      </c>
      <c r="Q724" t="s">
        <v>193</v>
      </c>
      <c r="R724" t="s">
        <v>2</v>
      </c>
    </row>
    <row r="725" spans="1:18" x14ac:dyDescent="0.25">
      <c r="A725" t="s">
        <v>190</v>
      </c>
      <c r="B725" t="s">
        <v>191</v>
      </c>
      <c r="C725">
        <v>2009</v>
      </c>
      <c r="D725" t="s">
        <v>141</v>
      </c>
      <c r="E725" t="s">
        <v>119</v>
      </c>
      <c r="F725" t="s">
        <v>68</v>
      </c>
      <c r="G725" t="s">
        <v>27</v>
      </c>
      <c r="H725" t="s">
        <v>126</v>
      </c>
      <c r="I725">
        <v>6</v>
      </c>
      <c r="J725" t="s">
        <v>192</v>
      </c>
      <c r="K725">
        <v>5982</v>
      </c>
      <c r="L725" t="s">
        <v>4</v>
      </c>
      <c r="M725" t="s">
        <v>192</v>
      </c>
      <c r="N725">
        <v>9603</v>
      </c>
      <c r="O725" t="s">
        <v>6</v>
      </c>
      <c r="P725" t="s">
        <v>192</v>
      </c>
      <c r="Q725" t="s">
        <v>193</v>
      </c>
      <c r="R725" t="s">
        <v>2</v>
      </c>
    </row>
    <row r="726" spans="1:18" x14ac:dyDescent="0.25">
      <c r="A726" t="s">
        <v>190</v>
      </c>
      <c r="B726" t="s">
        <v>191</v>
      </c>
      <c r="C726">
        <v>2009</v>
      </c>
      <c r="D726" t="s">
        <v>141</v>
      </c>
      <c r="E726" t="s">
        <v>119</v>
      </c>
      <c r="F726" t="s">
        <v>68</v>
      </c>
      <c r="G726" t="s">
        <v>27</v>
      </c>
      <c r="H726" t="s">
        <v>130</v>
      </c>
      <c r="I726">
        <v>12</v>
      </c>
      <c r="J726" t="s">
        <v>192</v>
      </c>
      <c r="K726">
        <v>8287</v>
      </c>
      <c r="L726" t="s">
        <v>4</v>
      </c>
      <c r="M726" t="s">
        <v>192</v>
      </c>
      <c r="N726">
        <v>11245</v>
      </c>
      <c r="O726" t="s">
        <v>6</v>
      </c>
      <c r="P726" t="s">
        <v>192</v>
      </c>
      <c r="Q726" t="s">
        <v>193</v>
      </c>
      <c r="R726" t="s">
        <v>2</v>
      </c>
    </row>
    <row r="727" spans="1:18" x14ac:dyDescent="0.25">
      <c r="A727" t="s">
        <v>190</v>
      </c>
      <c r="B727" t="s">
        <v>191</v>
      </c>
      <c r="C727">
        <v>2009</v>
      </c>
      <c r="D727" t="s">
        <v>141</v>
      </c>
      <c r="E727" t="s">
        <v>119</v>
      </c>
      <c r="F727" t="s">
        <v>68</v>
      </c>
      <c r="G727" t="s">
        <v>26</v>
      </c>
      <c r="H727" t="s">
        <v>125</v>
      </c>
      <c r="I727">
        <v>17</v>
      </c>
      <c r="J727" t="s">
        <v>192</v>
      </c>
      <c r="K727">
        <v>25074</v>
      </c>
      <c r="L727" t="s">
        <v>4</v>
      </c>
      <c r="M727" t="s">
        <v>192</v>
      </c>
      <c r="N727">
        <v>24503</v>
      </c>
      <c r="O727" t="s">
        <v>6</v>
      </c>
      <c r="P727" t="s">
        <v>192</v>
      </c>
      <c r="Q727" t="s">
        <v>193</v>
      </c>
      <c r="R727" t="s">
        <v>2</v>
      </c>
    </row>
    <row r="728" spans="1:18" x14ac:dyDescent="0.25">
      <c r="A728" t="s">
        <v>190</v>
      </c>
      <c r="B728" t="s">
        <v>191</v>
      </c>
      <c r="C728">
        <v>2009</v>
      </c>
      <c r="D728" t="s">
        <v>141</v>
      </c>
      <c r="E728" t="s">
        <v>119</v>
      </c>
      <c r="F728" t="s">
        <v>68</v>
      </c>
      <c r="G728" t="s">
        <v>26</v>
      </c>
      <c r="H728" t="s">
        <v>126</v>
      </c>
      <c r="I728">
        <v>4</v>
      </c>
      <c r="J728" t="s">
        <v>192</v>
      </c>
      <c r="K728">
        <v>6745</v>
      </c>
      <c r="L728" t="s">
        <v>4</v>
      </c>
      <c r="M728" t="s">
        <v>192</v>
      </c>
      <c r="N728">
        <v>10920</v>
      </c>
      <c r="O728" t="s">
        <v>6</v>
      </c>
      <c r="P728" t="s">
        <v>192</v>
      </c>
      <c r="Q728" t="s">
        <v>193</v>
      </c>
      <c r="R728" t="s">
        <v>2</v>
      </c>
    </row>
    <row r="729" spans="1:18" x14ac:dyDescent="0.25">
      <c r="A729" t="s">
        <v>190</v>
      </c>
      <c r="B729" t="s">
        <v>191</v>
      </c>
      <c r="C729">
        <v>2009</v>
      </c>
      <c r="D729" t="s">
        <v>141</v>
      </c>
      <c r="E729" t="s">
        <v>119</v>
      </c>
      <c r="F729" t="s">
        <v>68</v>
      </c>
      <c r="G729" t="s">
        <v>123</v>
      </c>
      <c r="H729" t="s">
        <v>125</v>
      </c>
      <c r="I729">
        <v>1</v>
      </c>
      <c r="J729" t="s">
        <v>192</v>
      </c>
      <c r="K729">
        <v>1866</v>
      </c>
      <c r="L729" t="s">
        <v>4</v>
      </c>
      <c r="M729" t="s">
        <v>192</v>
      </c>
      <c r="N729">
        <v>1468</v>
      </c>
      <c r="O729" t="s">
        <v>6</v>
      </c>
      <c r="P729" t="s">
        <v>192</v>
      </c>
      <c r="Q729" t="s">
        <v>193</v>
      </c>
      <c r="R729" t="s">
        <v>2</v>
      </c>
    </row>
    <row r="730" spans="1:18" x14ac:dyDescent="0.25">
      <c r="A730" t="s">
        <v>190</v>
      </c>
      <c r="B730" t="s">
        <v>191</v>
      </c>
      <c r="C730">
        <v>2009</v>
      </c>
      <c r="D730" t="s">
        <v>141</v>
      </c>
      <c r="E730" t="s">
        <v>119</v>
      </c>
      <c r="F730" t="s">
        <v>68</v>
      </c>
      <c r="G730" t="s">
        <v>123</v>
      </c>
      <c r="H730" t="s">
        <v>126</v>
      </c>
      <c r="I730">
        <v>8</v>
      </c>
      <c r="J730" t="s">
        <v>192</v>
      </c>
      <c r="K730">
        <v>31976</v>
      </c>
      <c r="L730" t="s">
        <v>4</v>
      </c>
      <c r="M730" t="s">
        <v>192</v>
      </c>
      <c r="N730">
        <v>41402</v>
      </c>
      <c r="O730" t="s">
        <v>6</v>
      </c>
      <c r="P730" t="s">
        <v>192</v>
      </c>
      <c r="Q730" t="s">
        <v>193</v>
      </c>
      <c r="R730" t="s">
        <v>2</v>
      </c>
    </row>
    <row r="731" spans="1:18" x14ac:dyDescent="0.25">
      <c r="A731" t="s">
        <v>190</v>
      </c>
      <c r="B731" t="s">
        <v>191</v>
      </c>
      <c r="C731">
        <v>2009</v>
      </c>
      <c r="D731" t="s">
        <v>141</v>
      </c>
      <c r="E731" t="s">
        <v>119</v>
      </c>
      <c r="F731" t="s">
        <v>68</v>
      </c>
      <c r="G731" t="s">
        <v>123</v>
      </c>
      <c r="H731" t="s">
        <v>126</v>
      </c>
      <c r="I731">
        <v>15</v>
      </c>
      <c r="J731" t="s">
        <v>192</v>
      </c>
      <c r="K731">
        <v>35461</v>
      </c>
      <c r="L731" t="s">
        <v>4</v>
      </c>
      <c r="M731" t="s">
        <v>192</v>
      </c>
      <c r="N731">
        <v>52105</v>
      </c>
      <c r="O731" t="s">
        <v>6</v>
      </c>
      <c r="P731" t="s">
        <v>192</v>
      </c>
      <c r="Q731" t="s">
        <v>193</v>
      </c>
      <c r="R731" t="s">
        <v>2</v>
      </c>
    </row>
    <row r="732" spans="1:18" x14ac:dyDescent="0.25">
      <c r="A732" t="s">
        <v>190</v>
      </c>
      <c r="B732" t="s">
        <v>191</v>
      </c>
      <c r="C732">
        <v>2010</v>
      </c>
      <c r="D732" t="s">
        <v>141</v>
      </c>
      <c r="E732" t="s">
        <v>119</v>
      </c>
      <c r="F732" t="s">
        <v>67</v>
      </c>
      <c r="G732" t="s">
        <v>124</v>
      </c>
      <c r="H732" t="s">
        <v>128</v>
      </c>
      <c r="I732">
        <v>688</v>
      </c>
      <c r="J732" t="s">
        <v>192</v>
      </c>
      <c r="K732">
        <v>404</v>
      </c>
      <c r="L732" t="s">
        <v>2</v>
      </c>
      <c r="M732" t="s">
        <v>192</v>
      </c>
      <c r="O732" t="s">
        <v>2</v>
      </c>
      <c r="P732" t="s">
        <v>2</v>
      </c>
      <c r="Q732" t="s">
        <v>193</v>
      </c>
      <c r="R732" t="s">
        <v>2</v>
      </c>
    </row>
    <row r="733" spans="1:18" x14ac:dyDescent="0.25">
      <c r="A733" t="s">
        <v>190</v>
      </c>
      <c r="B733" t="s">
        <v>191</v>
      </c>
      <c r="C733">
        <v>2010</v>
      </c>
      <c r="D733" t="s">
        <v>141</v>
      </c>
      <c r="E733" t="s">
        <v>119</v>
      </c>
      <c r="F733" t="s">
        <v>67</v>
      </c>
      <c r="G733" t="s">
        <v>124</v>
      </c>
      <c r="H733" t="s">
        <v>130</v>
      </c>
      <c r="I733">
        <v>21</v>
      </c>
      <c r="J733" t="s">
        <v>192</v>
      </c>
      <c r="K733">
        <v>12</v>
      </c>
      <c r="L733" t="s">
        <v>2</v>
      </c>
      <c r="M733" t="s">
        <v>192</v>
      </c>
      <c r="O733" t="s">
        <v>2</v>
      </c>
      <c r="P733" t="s">
        <v>2</v>
      </c>
      <c r="Q733" t="s">
        <v>193</v>
      </c>
      <c r="R733" t="s">
        <v>2</v>
      </c>
    </row>
    <row r="734" spans="1:18" x14ac:dyDescent="0.25">
      <c r="A734" t="s">
        <v>190</v>
      </c>
      <c r="B734" t="s">
        <v>191</v>
      </c>
      <c r="C734">
        <v>2010</v>
      </c>
      <c r="D734" t="s">
        <v>141</v>
      </c>
      <c r="E734" t="s">
        <v>119</v>
      </c>
      <c r="F734" t="s">
        <v>68</v>
      </c>
      <c r="G734" t="s">
        <v>124</v>
      </c>
      <c r="H734" t="s">
        <v>125</v>
      </c>
      <c r="I734">
        <v>28</v>
      </c>
      <c r="J734" t="s">
        <v>192</v>
      </c>
      <c r="K734">
        <v>238</v>
      </c>
      <c r="L734" t="s">
        <v>4</v>
      </c>
      <c r="M734" t="s">
        <v>192</v>
      </c>
      <c r="N734">
        <v>1042</v>
      </c>
      <c r="O734" t="s">
        <v>6</v>
      </c>
      <c r="P734" t="s">
        <v>192</v>
      </c>
      <c r="Q734" t="s">
        <v>193</v>
      </c>
      <c r="R734" t="s">
        <v>2</v>
      </c>
    </row>
    <row r="735" spans="1:18" x14ac:dyDescent="0.25">
      <c r="A735" t="s">
        <v>190</v>
      </c>
      <c r="B735" t="s">
        <v>191</v>
      </c>
      <c r="C735">
        <v>2010</v>
      </c>
      <c r="D735" t="s">
        <v>141</v>
      </c>
      <c r="E735" t="s">
        <v>119</v>
      </c>
      <c r="F735" t="s">
        <v>68</v>
      </c>
      <c r="G735" t="s">
        <v>124</v>
      </c>
      <c r="H735" t="s">
        <v>126</v>
      </c>
      <c r="I735">
        <v>55</v>
      </c>
      <c r="J735" t="s">
        <v>192</v>
      </c>
      <c r="K735">
        <v>370</v>
      </c>
      <c r="L735" t="s">
        <v>4</v>
      </c>
      <c r="M735" t="s">
        <v>192</v>
      </c>
      <c r="N735">
        <v>2922</v>
      </c>
      <c r="O735" t="s">
        <v>6</v>
      </c>
      <c r="P735" t="s">
        <v>192</v>
      </c>
      <c r="Q735" t="s">
        <v>193</v>
      </c>
      <c r="R735" t="s">
        <v>2</v>
      </c>
    </row>
    <row r="736" spans="1:18" x14ac:dyDescent="0.25">
      <c r="A736" t="s">
        <v>190</v>
      </c>
      <c r="B736" t="s">
        <v>191</v>
      </c>
      <c r="C736">
        <v>2010</v>
      </c>
      <c r="D736" t="s">
        <v>141</v>
      </c>
      <c r="E736" t="s">
        <v>119</v>
      </c>
      <c r="F736" t="s">
        <v>68</v>
      </c>
      <c r="G736" t="s">
        <v>124</v>
      </c>
      <c r="H736" t="s">
        <v>128</v>
      </c>
      <c r="I736">
        <v>56</v>
      </c>
      <c r="J736" t="s">
        <v>192</v>
      </c>
      <c r="K736">
        <v>85</v>
      </c>
      <c r="L736" t="s">
        <v>2</v>
      </c>
      <c r="M736" t="s">
        <v>192</v>
      </c>
      <c r="O736" t="s">
        <v>2</v>
      </c>
      <c r="P736" t="s">
        <v>2</v>
      </c>
      <c r="Q736" t="s">
        <v>193</v>
      </c>
      <c r="R736" t="s">
        <v>2</v>
      </c>
    </row>
    <row r="737" spans="1:18" x14ac:dyDescent="0.25">
      <c r="A737" t="s">
        <v>190</v>
      </c>
      <c r="B737" t="s">
        <v>191</v>
      </c>
      <c r="C737">
        <v>2010</v>
      </c>
      <c r="D737" t="s">
        <v>141</v>
      </c>
      <c r="E737" t="s">
        <v>119</v>
      </c>
      <c r="F737" t="s">
        <v>68</v>
      </c>
      <c r="G737" t="s">
        <v>124</v>
      </c>
      <c r="H737" t="s">
        <v>128</v>
      </c>
      <c r="I737">
        <v>2776</v>
      </c>
      <c r="J737" t="s">
        <v>192</v>
      </c>
      <c r="K737">
        <v>2187</v>
      </c>
      <c r="L737" t="s">
        <v>2</v>
      </c>
      <c r="M737" t="s">
        <v>192</v>
      </c>
      <c r="N737">
        <v>32807</v>
      </c>
      <c r="O737" t="s">
        <v>6</v>
      </c>
      <c r="P737" t="s">
        <v>192</v>
      </c>
      <c r="Q737" t="s">
        <v>193</v>
      </c>
      <c r="R737" t="s">
        <v>2</v>
      </c>
    </row>
    <row r="738" spans="1:18" x14ac:dyDescent="0.25">
      <c r="A738" t="s">
        <v>190</v>
      </c>
      <c r="B738" t="s">
        <v>191</v>
      </c>
      <c r="C738">
        <v>2010</v>
      </c>
      <c r="D738" t="s">
        <v>141</v>
      </c>
      <c r="E738" t="s">
        <v>119</v>
      </c>
      <c r="F738" t="s">
        <v>68</v>
      </c>
      <c r="G738" t="s">
        <v>124</v>
      </c>
      <c r="H738" t="s">
        <v>128</v>
      </c>
      <c r="I738">
        <v>3343</v>
      </c>
      <c r="J738" t="s">
        <v>192</v>
      </c>
      <c r="K738">
        <v>10948</v>
      </c>
      <c r="L738" t="s">
        <v>4</v>
      </c>
      <c r="M738" t="s">
        <v>192</v>
      </c>
      <c r="N738">
        <v>100331</v>
      </c>
      <c r="O738" t="s">
        <v>6</v>
      </c>
      <c r="P738" t="s">
        <v>192</v>
      </c>
      <c r="Q738" t="s">
        <v>193</v>
      </c>
      <c r="R738" t="s">
        <v>2</v>
      </c>
    </row>
    <row r="739" spans="1:18" x14ac:dyDescent="0.25">
      <c r="A739" t="s">
        <v>190</v>
      </c>
      <c r="B739" t="s">
        <v>191</v>
      </c>
      <c r="C739">
        <v>2010</v>
      </c>
      <c r="D739" t="s">
        <v>141</v>
      </c>
      <c r="E739" t="s">
        <v>119</v>
      </c>
      <c r="F739" t="s">
        <v>68</v>
      </c>
      <c r="G739" t="s">
        <v>124</v>
      </c>
      <c r="H739" t="s">
        <v>130</v>
      </c>
      <c r="I739">
        <v>14</v>
      </c>
      <c r="J739" t="s">
        <v>192</v>
      </c>
      <c r="K739">
        <v>23</v>
      </c>
      <c r="L739" t="s">
        <v>2</v>
      </c>
      <c r="M739" t="s">
        <v>192</v>
      </c>
      <c r="O739" t="s">
        <v>2</v>
      </c>
      <c r="P739" t="s">
        <v>2</v>
      </c>
      <c r="Q739" t="s">
        <v>193</v>
      </c>
      <c r="R739" t="s">
        <v>2</v>
      </c>
    </row>
    <row r="740" spans="1:18" x14ac:dyDescent="0.25">
      <c r="A740" t="s">
        <v>190</v>
      </c>
      <c r="B740" t="s">
        <v>191</v>
      </c>
      <c r="C740">
        <v>2010</v>
      </c>
      <c r="D740" t="s">
        <v>141</v>
      </c>
      <c r="E740" t="s">
        <v>119</v>
      </c>
      <c r="F740" t="s">
        <v>68</v>
      </c>
      <c r="G740" t="s">
        <v>124</v>
      </c>
      <c r="H740" t="s">
        <v>130</v>
      </c>
      <c r="I740">
        <v>191</v>
      </c>
      <c r="J740" t="s">
        <v>192</v>
      </c>
      <c r="K740">
        <v>145</v>
      </c>
      <c r="L740" t="s">
        <v>2</v>
      </c>
      <c r="M740" t="s">
        <v>192</v>
      </c>
      <c r="N740">
        <v>1417</v>
      </c>
      <c r="O740" t="s">
        <v>6</v>
      </c>
      <c r="P740" t="s">
        <v>192</v>
      </c>
      <c r="Q740" t="s">
        <v>193</v>
      </c>
      <c r="R740" t="s">
        <v>2</v>
      </c>
    </row>
    <row r="741" spans="1:18" x14ac:dyDescent="0.25">
      <c r="A741" t="s">
        <v>190</v>
      </c>
      <c r="B741" t="s">
        <v>191</v>
      </c>
      <c r="C741">
        <v>2010</v>
      </c>
      <c r="D741" t="s">
        <v>141</v>
      </c>
      <c r="E741" t="s">
        <v>119</v>
      </c>
      <c r="F741" t="s">
        <v>68</v>
      </c>
      <c r="G741" t="s">
        <v>124</v>
      </c>
      <c r="H741" t="s">
        <v>130</v>
      </c>
      <c r="I741">
        <v>683</v>
      </c>
      <c r="J741" t="s">
        <v>192</v>
      </c>
      <c r="K741">
        <v>2080</v>
      </c>
      <c r="L741" t="s">
        <v>4</v>
      </c>
      <c r="M741" t="s">
        <v>192</v>
      </c>
      <c r="N741">
        <v>19884</v>
      </c>
      <c r="O741" t="s">
        <v>6</v>
      </c>
      <c r="P741" t="s">
        <v>192</v>
      </c>
      <c r="Q741" t="s">
        <v>193</v>
      </c>
      <c r="R741" t="s">
        <v>2</v>
      </c>
    </row>
    <row r="742" spans="1:18" x14ac:dyDescent="0.25">
      <c r="A742" t="s">
        <v>190</v>
      </c>
      <c r="B742" t="s">
        <v>191</v>
      </c>
      <c r="C742">
        <v>2010</v>
      </c>
      <c r="D742" t="s">
        <v>141</v>
      </c>
      <c r="E742" t="s">
        <v>119</v>
      </c>
      <c r="F742" t="s">
        <v>68</v>
      </c>
      <c r="G742" t="s">
        <v>17</v>
      </c>
      <c r="H742" t="s">
        <v>125</v>
      </c>
      <c r="I742">
        <v>239</v>
      </c>
      <c r="J742" t="s">
        <v>192</v>
      </c>
      <c r="K742">
        <v>6364</v>
      </c>
      <c r="L742" t="s">
        <v>4</v>
      </c>
      <c r="M742" t="s">
        <v>192</v>
      </c>
      <c r="N742">
        <v>22335</v>
      </c>
      <c r="O742" t="s">
        <v>6</v>
      </c>
      <c r="P742" t="s">
        <v>192</v>
      </c>
      <c r="Q742" t="s">
        <v>193</v>
      </c>
      <c r="R742" t="s">
        <v>2</v>
      </c>
    </row>
    <row r="743" spans="1:18" x14ac:dyDescent="0.25">
      <c r="A743" t="s">
        <v>190</v>
      </c>
      <c r="B743" t="s">
        <v>191</v>
      </c>
      <c r="C743">
        <v>2010</v>
      </c>
      <c r="D743" t="s">
        <v>141</v>
      </c>
      <c r="E743" t="s">
        <v>119</v>
      </c>
      <c r="F743" t="s">
        <v>68</v>
      </c>
      <c r="G743" t="s">
        <v>17</v>
      </c>
      <c r="H743" t="s">
        <v>126</v>
      </c>
      <c r="I743">
        <v>256</v>
      </c>
      <c r="J743" t="s">
        <v>192</v>
      </c>
      <c r="K743">
        <v>5443</v>
      </c>
      <c r="L743" t="s">
        <v>4</v>
      </c>
      <c r="M743" t="s">
        <v>192</v>
      </c>
      <c r="N743">
        <v>30061</v>
      </c>
      <c r="O743" t="s">
        <v>6</v>
      </c>
      <c r="P743" t="s">
        <v>192</v>
      </c>
      <c r="Q743" t="s">
        <v>193</v>
      </c>
      <c r="R743" t="s">
        <v>2</v>
      </c>
    </row>
    <row r="744" spans="1:18" x14ac:dyDescent="0.25">
      <c r="A744" t="s">
        <v>190</v>
      </c>
      <c r="B744" t="s">
        <v>191</v>
      </c>
      <c r="C744">
        <v>2010</v>
      </c>
      <c r="D744" t="s">
        <v>141</v>
      </c>
      <c r="E744" t="s">
        <v>119</v>
      </c>
      <c r="F744" t="s">
        <v>68</v>
      </c>
      <c r="G744" t="s">
        <v>17</v>
      </c>
      <c r="H744" t="s">
        <v>128</v>
      </c>
      <c r="I744">
        <v>600</v>
      </c>
      <c r="J744" t="s">
        <v>192</v>
      </c>
      <c r="K744">
        <v>9378</v>
      </c>
      <c r="L744" t="s">
        <v>4</v>
      </c>
      <c r="M744" t="s">
        <v>192</v>
      </c>
      <c r="N744">
        <v>46066</v>
      </c>
      <c r="O744" t="s">
        <v>6</v>
      </c>
      <c r="P744" t="s">
        <v>192</v>
      </c>
      <c r="Q744" t="s">
        <v>193</v>
      </c>
      <c r="R744" t="s">
        <v>2</v>
      </c>
    </row>
    <row r="745" spans="1:18" x14ac:dyDescent="0.25">
      <c r="A745" t="s">
        <v>190</v>
      </c>
      <c r="B745" t="s">
        <v>191</v>
      </c>
      <c r="C745">
        <v>2010</v>
      </c>
      <c r="D745" t="s">
        <v>141</v>
      </c>
      <c r="E745" t="s">
        <v>119</v>
      </c>
      <c r="F745" t="s">
        <v>68</v>
      </c>
      <c r="G745" t="s">
        <v>17</v>
      </c>
      <c r="H745" t="s">
        <v>130</v>
      </c>
      <c r="I745">
        <v>164</v>
      </c>
      <c r="J745" t="s">
        <v>192</v>
      </c>
      <c r="K745">
        <v>3220</v>
      </c>
      <c r="L745" t="s">
        <v>4</v>
      </c>
      <c r="M745" t="s">
        <v>192</v>
      </c>
      <c r="N745">
        <v>14219</v>
      </c>
      <c r="O745" t="s">
        <v>6</v>
      </c>
      <c r="P745" t="s">
        <v>192</v>
      </c>
      <c r="Q745" t="s">
        <v>193</v>
      </c>
      <c r="R745" t="s">
        <v>2</v>
      </c>
    </row>
    <row r="746" spans="1:18" x14ac:dyDescent="0.25">
      <c r="A746" t="s">
        <v>190</v>
      </c>
      <c r="B746" t="s">
        <v>191</v>
      </c>
      <c r="C746">
        <v>2010</v>
      </c>
      <c r="D746" t="s">
        <v>141</v>
      </c>
      <c r="E746" t="s">
        <v>119</v>
      </c>
      <c r="F746" t="s">
        <v>68</v>
      </c>
      <c r="G746" t="s">
        <v>18</v>
      </c>
      <c r="H746" t="s">
        <v>125</v>
      </c>
      <c r="I746">
        <v>470</v>
      </c>
      <c r="J746" t="s">
        <v>192</v>
      </c>
      <c r="K746">
        <v>28552</v>
      </c>
      <c r="L746" t="s">
        <v>4</v>
      </c>
      <c r="M746" t="s">
        <v>192</v>
      </c>
      <c r="N746">
        <v>87930</v>
      </c>
      <c r="O746" t="s">
        <v>6</v>
      </c>
      <c r="P746" t="s">
        <v>192</v>
      </c>
      <c r="Q746" t="s">
        <v>193</v>
      </c>
      <c r="R746" t="s">
        <v>2</v>
      </c>
    </row>
    <row r="747" spans="1:18" x14ac:dyDescent="0.25">
      <c r="A747" t="s">
        <v>190</v>
      </c>
      <c r="B747" t="s">
        <v>191</v>
      </c>
      <c r="C747">
        <v>2010</v>
      </c>
      <c r="D747" t="s">
        <v>141</v>
      </c>
      <c r="E747" t="s">
        <v>119</v>
      </c>
      <c r="F747" t="s">
        <v>68</v>
      </c>
      <c r="G747" t="s">
        <v>18</v>
      </c>
      <c r="H747" t="s">
        <v>126</v>
      </c>
      <c r="I747">
        <v>212</v>
      </c>
      <c r="J747" t="s">
        <v>192</v>
      </c>
      <c r="K747">
        <v>11292</v>
      </c>
      <c r="L747" t="s">
        <v>4</v>
      </c>
      <c r="M747" t="s">
        <v>192</v>
      </c>
      <c r="N747">
        <v>45643</v>
      </c>
      <c r="O747" t="s">
        <v>6</v>
      </c>
      <c r="P747" t="s">
        <v>192</v>
      </c>
      <c r="Q747" t="s">
        <v>193</v>
      </c>
      <c r="R747" t="s">
        <v>2</v>
      </c>
    </row>
    <row r="748" spans="1:18" x14ac:dyDescent="0.25">
      <c r="A748" t="s">
        <v>190</v>
      </c>
      <c r="B748" t="s">
        <v>191</v>
      </c>
      <c r="C748">
        <v>2010</v>
      </c>
      <c r="D748" t="s">
        <v>141</v>
      </c>
      <c r="E748" t="s">
        <v>119</v>
      </c>
      <c r="F748" t="s">
        <v>68</v>
      </c>
      <c r="G748" t="s">
        <v>18</v>
      </c>
      <c r="H748" t="s">
        <v>128</v>
      </c>
      <c r="I748">
        <v>38</v>
      </c>
      <c r="J748" t="s">
        <v>192</v>
      </c>
      <c r="K748">
        <v>2645</v>
      </c>
      <c r="L748" t="s">
        <v>4</v>
      </c>
      <c r="M748" t="s">
        <v>192</v>
      </c>
      <c r="N748">
        <v>5972</v>
      </c>
      <c r="O748" t="s">
        <v>6</v>
      </c>
      <c r="P748" t="s">
        <v>192</v>
      </c>
      <c r="Q748" t="s">
        <v>193</v>
      </c>
      <c r="R748" t="s">
        <v>2</v>
      </c>
    </row>
    <row r="749" spans="1:18" x14ac:dyDescent="0.25">
      <c r="A749" t="s">
        <v>190</v>
      </c>
      <c r="B749" t="s">
        <v>191</v>
      </c>
      <c r="C749">
        <v>2010</v>
      </c>
      <c r="D749" t="s">
        <v>141</v>
      </c>
      <c r="E749" t="s">
        <v>119</v>
      </c>
      <c r="F749" t="s">
        <v>68</v>
      </c>
      <c r="G749" t="s">
        <v>18</v>
      </c>
      <c r="H749" t="s">
        <v>130</v>
      </c>
      <c r="I749">
        <v>86</v>
      </c>
      <c r="J749" t="s">
        <v>192</v>
      </c>
      <c r="K749">
        <v>7156</v>
      </c>
      <c r="L749" t="s">
        <v>4</v>
      </c>
      <c r="M749" t="s">
        <v>192</v>
      </c>
      <c r="N749">
        <v>15929</v>
      </c>
      <c r="O749" t="s">
        <v>6</v>
      </c>
      <c r="P749" t="s">
        <v>192</v>
      </c>
      <c r="Q749" t="s">
        <v>193</v>
      </c>
      <c r="R749" t="s">
        <v>2</v>
      </c>
    </row>
    <row r="750" spans="1:18" x14ac:dyDescent="0.25">
      <c r="A750" t="s">
        <v>190</v>
      </c>
      <c r="B750" t="s">
        <v>191</v>
      </c>
      <c r="C750">
        <v>2010</v>
      </c>
      <c r="D750" t="s">
        <v>141</v>
      </c>
      <c r="E750" t="s">
        <v>119</v>
      </c>
      <c r="F750" t="s">
        <v>68</v>
      </c>
      <c r="G750" t="s">
        <v>19</v>
      </c>
      <c r="H750" t="s">
        <v>125</v>
      </c>
      <c r="I750">
        <v>271</v>
      </c>
      <c r="J750" t="s">
        <v>192</v>
      </c>
      <c r="K750">
        <v>38732</v>
      </c>
      <c r="L750" t="s">
        <v>4</v>
      </c>
      <c r="M750" t="s">
        <v>192</v>
      </c>
      <c r="N750">
        <v>86037</v>
      </c>
      <c r="O750" t="s">
        <v>6</v>
      </c>
      <c r="P750" t="s">
        <v>192</v>
      </c>
      <c r="Q750" t="s">
        <v>193</v>
      </c>
      <c r="R750" t="s">
        <v>2</v>
      </c>
    </row>
    <row r="751" spans="1:18" x14ac:dyDescent="0.25">
      <c r="A751" t="s">
        <v>190</v>
      </c>
      <c r="B751" t="s">
        <v>191</v>
      </c>
      <c r="C751">
        <v>2010</v>
      </c>
      <c r="D751" t="s">
        <v>141</v>
      </c>
      <c r="E751" t="s">
        <v>119</v>
      </c>
      <c r="F751" t="s">
        <v>68</v>
      </c>
      <c r="G751" t="s">
        <v>19</v>
      </c>
      <c r="H751" t="s">
        <v>126</v>
      </c>
      <c r="I751">
        <v>82</v>
      </c>
      <c r="J751" t="s">
        <v>192</v>
      </c>
      <c r="K751">
        <v>8136</v>
      </c>
      <c r="L751" t="s">
        <v>4</v>
      </c>
      <c r="M751" t="s">
        <v>192</v>
      </c>
      <c r="N751">
        <v>23399</v>
      </c>
      <c r="O751" t="s">
        <v>6</v>
      </c>
      <c r="P751" t="s">
        <v>192</v>
      </c>
      <c r="Q751" t="s">
        <v>193</v>
      </c>
      <c r="R751" t="s">
        <v>2</v>
      </c>
    </row>
    <row r="752" spans="1:18" x14ac:dyDescent="0.25">
      <c r="A752" t="s">
        <v>190</v>
      </c>
      <c r="B752" t="s">
        <v>191</v>
      </c>
      <c r="C752">
        <v>2010</v>
      </c>
      <c r="D752" t="s">
        <v>141</v>
      </c>
      <c r="E752" t="s">
        <v>119</v>
      </c>
      <c r="F752" t="s">
        <v>68</v>
      </c>
      <c r="G752" t="s">
        <v>19</v>
      </c>
      <c r="H752" t="s">
        <v>128</v>
      </c>
      <c r="I752">
        <v>14</v>
      </c>
      <c r="J752" t="s">
        <v>192</v>
      </c>
      <c r="K752">
        <v>1851</v>
      </c>
      <c r="L752" t="s">
        <v>4</v>
      </c>
      <c r="M752" t="s">
        <v>192</v>
      </c>
      <c r="N752">
        <v>3923</v>
      </c>
      <c r="O752" t="s">
        <v>6</v>
      </c>
      <c r="P752" t="s">
        <v>192</v>
      </c>
      <c r="Q752" t="s">
        <v>193</v>
      </c>
      <c r="R752" t="s">
        <v>2</v>
      </c>
    </row>
    <row r="753" spans="1:18" x14ac:dyDescent="0.25">
      <c r="A753" t="s">
        <v>190</v>
      </c>
      <c r="B753" t="s">
        <v>191</v>
      </c>
      <c r="C753">
        <v>2010</v>
      </c>
      <c r="D753" t="s">
        <v>141</v>
      </c>
      <c r="E753" t="s">
        <v>119</v>
      </c>
      <c r="F753" t="s">
        <v>68</v>
      </c>
      <c r="G753" t="s">
        <v>19</v>
      </c>
      <c r="H753" t="s">
        <v>130</v>
      </c>
      <c r="I753">
        <v>118</v>
      </c>
      <c r="J753" t="s">
        <v>192</v>
      </c>
      <c r="K753">
        <v>21279</v>
      </c>
      <c r="L753" t="s">
        <v>4</v>
      </c>
      <c r="M753" t="s">
        <v>192</v>
      </c>
      <c r="N753">
        <v>36289</v>
      </c>
      <c r="O753" t="s">
        <v>6</v>
      </c>
      <c r="P753" t="s">
        <v>192</v>
      </c>
      <c r="Q753" t="s">
        <v>193</v>
      </c>
      <c r="R753" t="s">
        <v>2</v>
      </c>
    </row>
    <row r="754" spans="1:18" x14ac:dyDescent="0.25">
      <c r="A754" t="s">
        <v>190</v>
      </c>
      <c r="B754" t="s">
        <v>191</v>
      </c>
      <c r="C754">
        <v>2010</v>
      </c>
      <c r="D754" t="s">
        <v>141</v>
      </c>
      <c r="E754" t="s">
        <v>119</v>
      </c>
      <c r="F754" t="s">
        <v>68</v>
      </c>
      <c r="G754" t="s">
        <v>20</v>
      </c>
      <c r="H754" t="s">
        <v>125</v>
      </c>
      <c r="I754">
        <v>107</v>
      </c>
      <c r="J754" t="s">
        <v>192</v>
      </c>
      <c r="K754">
        <v>30502</v>
      </c>
      <c r="L754" t="s">
        <v>4</v>
      </c>
      <c r="M754" t="s">
        <v>192</v>
      </c>
      <c r="N754">
        <v>46665</v>
      </c>
      <c r="O754" t="s">
        <v>6</v>
      </c>
      <c r="P754" t="s">
        <v>192</v>
      </c>
      <c r="Q754" t="s">
        <v>193</v>
      </c>
      <c r="R754" t="s">
        <v>2</v>
      </c>
    </row>
    <row r="755" spans="1:18" x14ac:dyDescent="0.25">
      <c r="A755" t="s">
        <v>190</v>
      </c>
      <c r="B755" t="s">
        <v>191</v>
      </c>
      <c r="C755">
        <v>2010</v>
      </c>
      <c r="D755" t="s">
        <v>141</v>
      </c>
      <c r="E755" t="s">
        <v>119</v>
      </c>
      <c r="F755" t="s">
        <v>68</v>
      </c>
      <c r="G755" t="s">
        <v>20</v>
      </c>
      <c r="H755" t="s">
        <v>126</v>
      </c>
      <c r="I755">
        <v>47</v>
      </c>
      <c r="J755" t="s">
        <v>192</v>
      </c>
      <c r="K755">
        <v>8174</v>
      </c>
      <c r="L755" t="s">
        <v>4</v>
      </c>
      <c r="M755" t="s">
        <v>192</v>
      </c>
      <c r="N755">
        <v>21436</v>
      </c>
      <c r="O755" t="s">
        <v>6</v>
      </c>
      <c r="P755" t="s">
        <v>192</v>
      </c>
      <c r="Q755" t="s">
        <v>193</v>
      </c>
      <c r="R755" t="s">
        <v>2</v>
      </c>
    </row>
    <row r="756" spans="1:18" x14ac:dyDescent="0.25">
      <c r="A756" t="s">
        <v>190</v>
      </c>
      <c r="B756" t="s">
        <v>191</v>
      </c>
      <c r="C756">
        <v>2010</v>
      </c>
      <c r="D756" t="s">
        <v>141</v>
      </c>
      <c r="E756" t="s">
        <v>119</v>
      </c>
      <c r="F756" t="s">
        <v>68</v>
      </c>
      <c r="G756" t="s">
        <v>20</v>
      </c>
      <c r="H756" t="s">
        <v>130</v>
      </c>
      <c r="I756">
        <v>71</v>
      </c>
      <c r="J756" t="s">
        <v>192</v>
      </c>
      <c r="K756">
        <v>20633</v>
      </c>
      <c r="L756" t="s">
        <v>4</v>
      </c>
      <c r="M756" t="s">
        <v>192</v>
      </c>
      <c r="N756">
        <v>30265</v>
      </c>
      <c r="O756" t="s">
        <v>6</v>
      </c>
      <c r="P756" t="s">
        <v>192</v>
      </c>
      <c r="Q756" t="s">
        <v>193</v>
      </c>
      <c r="R756" t="s">
        <v>2</v>
      </c>
    </row>
    <row r="757" spans="1:18" x14ac:dyDescent="0.25">
      <c r="A757" t="s">
        <v>190</v>
      </c>
      <c r="B757" t="s">
        <v>191</v>
      </c>
      <c r="C757">
        <v>2010</v>
      </c>
      <c r="D757" t="s">
        <v>141</v>
      </c>
      <c r="E757" t="s">
        <v>119</v>
      </c>
      <c r="F757" t="s">
        <v>68</v>
      </c>
      <c r="G757" t="s">
        <v>21</v>
      </c>
      <c r="H757" t="s">
        <v>125</v>
      </c>
      <c r="I757">
        <v>63</v>
      </c>
      <c r="J757" t="s">
        <v>192</v>
      </c>
      <c r="K757">
        <v>27200</v>
      </c>
      <c r="L757" t="s">
        <v>4</v>
      </c>
      <c r="M757" t="s">
        <v>192</v>
      </c>
      <c r="N757">
        <v>36274</v>
      </c>
      <c r="O757" t="s">
        <v>6</v>
      </c>
      <c r="P757" t="s">
        <v>192</v>
      </c>
      <c r="Q757" t="s">
        <v>193</v>
      </c>
      <c r="R757" t="s">
        <v>2</v>
      </c>
    </row>
    <row r="758" spans="1:18" x14ac:dyDescent="0.25">
      <c r="A758" t="s">
        <v>190</v>
      </c>
      <c r="B758" t="s">
        <v>191</v>
      </c>
      <c r="C758">
        <v>2010</v>
      </c>
      <c r="D758" t="s">
        <v>141</v>
      </c>
      <c r="E758" t="s">
        <v>119</v>
      </c>
      <c r="F758" t="s">
        <v>68</v>
      </c>
      <c r="G758" t="s">
        <v>21</v>
      </c>
      <c r="H758" t="s">
        <v>126</v>
      </c>
      <c r="I758">
        <v>18</v>
      </c>
      <c r="J758" t="s">
        <v>192</v>
      </c>
      <c r="K758">
        <v>4571</v>
      </c>
      <c r="L758" t="s">
        <v>4</v>
      </c>
      <c r="M758" t="s">
        <v>192</v>
      </c>
      <c r="N758">
        <v>12057</v>
      </c>
      <c r="O758" t="s">
        <v>6</v>
      </c>
      <c r="P758" t="s">
        <v>192</v>
      </c>
      <c r="Q758" t="s">
        <v>193</v>
      </c>
      <c r="R758" t="s">
        <v>2</v>
      </c>
    </row>
    <row r="759" spans="1:18" x14ac:dyDescent="0.25">
      <c r="A759" t="s">
        <v>190</v>
      </c>
      <c r="B759" t="s">
        <v>191</v>
      </c>
      <c r="C759">
        <v>2010</v>
      </c>
      <c r="D759" t="s">
        <v>141</v>
      </c>
      <c r="E759" t="s">
        <v>119</v>
      </c>
      <c r="F759" t="s">
        <v>68</v>
      </c>
      <c r="G759" t="s">
        <v>21</v>
      </c>
      <c r="H759" t="s">
        <v>130</v>
      </c>
      <c r="I759">
        <v>41</v>
      </c>
      <c r="J759" t="s">
        <v>192</v>
      </c>
      <c r="K759">
        <v>19537</v>
      </c>
      <c r="L759" t="s">
        <v>4</v>
      </c>
      <c r="M759" t="s">
        <v>192</v>
      </c>
      <c r="N759">
        <v>22637</v>
      </c>
      <c r="O759" t="s">
        <v>6</v>
      </c>
      <c r="P759" t="s">
        <v>192</v>
      </c>
      <c r="Q759" t="s">
        <v>193</v>
      </c>
      <c r="R759" t="s">
        <v>2</v>
      </c>
    </row>
    <row r="760" spans="1:18" x14ac:dyDescent="0.25">
      <c r="A760" t="s">
        <v>190</v>
      </c>
      <c r="B760" t="s">
        <v>191</v>
      </c>
      <c r="C760">
        <v>2010</v>
      </c>
      <c r="D760" t="s">
        <v>141</v>
      </c>
      <c r="E760" t="s">
        <v>119</v>
      </c>
      <c r="F760" t="s">
        <v>68</v>
      </c>
      <c r="G760" t="s">
        <v>27</v>
      </c>
      <c r="H760" t="s">
        <v>125</v>
      </c>
      <c r="I760">
        <v>35</v>
      </c>
      <c r="J760" t="s">
        <v>192</v>
      </c>
      <c r="K760">
        <v>31065</v>
      </c>
      <c r="L760" t="s">
        <v>4</v>
      </c>
      <c r="M760" t="s">
        <v>192</v>
      </c>
      <c r="N760">
        <v>40914</v>
      </c>
      <c r="O760" t="s">
        <v>6</v>
      </c>
      <c r="P760" t="s">
        <v>192</v>
      </c>
      <c r="Q760" t="s">
        <v>193</v>
      </c>
      <c r="R760" t="s">
        <v>2</v>
      </c>
    </row>
    <row r="761" spans="1:18" x14ac:dyDescent="0.25">
      <c r="A761" t="s">
        <v>190</v>
      </c>
      <c r="B761" t="s">
        <v>191</v>
      </c>
      <c r="C761">
        <v>2010</v>
      </c>
      <c r="D761" t="s">
        <v>141</v>
      </c>
      <c r="E761" t="s">
        <v>119</v>
      </c>
      <c r="F761" t="s">
        <v>68</v>
      </c>
      <c r="G761" t="s">
        <v>27</v>
      </c>
      <c r="H761" t="s">
        <v>126</v>
      </c>
      <c r="I761">
        <v>6</v>
      </c>
      <c r="J761" t="s">
        <v>192</v>
      </c>
      <c r="K761">
        <v>5982</v>
      </c>
      <c r="L761" t="s">
        <v>4</v>
      </c>
      <c r="M761" t="s">
        <v>192</v>
      </c>
      <c r="N761">
        <v>9603</v>
      </c>
      <c r="O761" t="s">
        <v>6</v>
      </c>
      <c r="P761" t="s">
        <v>192</v>
      </c>
      <c r="Q761" t="s">
        <v>193</v>
      </c>
      <c r="R761" t="s">
        <v>2</v>
      </c>
    </row>
    <row r="762" spans="1:18" x14ac:dyDescent="0.25">
      <c r="A762" t="s">
        <v>190</v>
      </c>
      <c r="B762" t="s">
        <v>191</v>
      </c>
      <c r="C762">
        <v>2010</v>
      </c>
      <c r="D762" t="s">
        <v>141</v>
      </c>
      <c r="E762" t="s">
        <v>119</v>
      </c>
      <c r="F762" t="s">
        <v>68</v>
      </c>
      <c r="G762" t="s">
        <v>27</v>
      </c>
      <c r="H762" t="s">
        <v>130</v>
      </c>
      <c r="I762">
        <v>11</v>
      </c>
      <c r="J762" t="s">
        <v>192</v>
      </c>
      <c r="K762">
        <v>7751</v>
      </c>
      <c r="L762" t="s">
        <v>4</v>
      </c>
      <c r="M762" t="s">
        <v>192</v>
      </c>
      <c r="N762">
        <v>10656</v>
      </c>
      <c r="O762" t="s">
        <v>6</v>
      </c>
      <c r="P762" t="s">
        <v>192</v>
      </c>
      <c r="Q762" t="s">
        <v>193</v>
      </c>
      <c r="R762" t="s">
        <v>2</v>
      </c>
    </row>
    <row r="763" spans="1:18" x14ac:dyDescent="0.25">
      <c r="A763" t="s">
        <v>190</v>
      </c>
      <c r="B763" t="s">
        <v>191</v>
      </c>
      <c r="C763">
        <v>2010</v>
      </c>
      <c r="D763" t="s">
        <v>141</v>
      </c>
      <c r="E763" t="s">
        <v>119</v>
      </c>
      <c r="F763" t="s">
        <v>68</v>
      </c>
      <c r="G763" t="s">
        <v>26</v>
      </c>
      <c r="H763" t="s">
        <v>125</v>
      </c>
      <c r="I763">
        <v>15</v>
      </c>
      <c r="J763" t="s">
        <v>192</v>
      </c>
      <c r="K763">
        <v>22289</v>
      </c>
      <c r="L763" t="s">
        <v>4</v>
      </c>
      <c r="M763" t="s">
        <v>192</v>
      </c>
      <c r="N763">
        <v>21706</v>
      </c>
      <c r="O763" t="s">
        <v>6</v>
      </c>
      <c r="P763" t="s">
        <v>192</v>
      </c>
      <c r="Q763" t="s">
        <v>193</v>
      </c>
      <c r="R763" t="s">
        <v>2</v>
      </c>
    </row>
    <row r="764" spans="1:18" x14ac:dyDescent="0.25">
      <c r="A764" t="s">
        <v>190</v>
      </c>
      <c r="B764" t="s">
        <v>191</v>
      </c>
      <c r="C764">
        <v>2010</v>
      </c>
      <c r="D764" t="s">
        <v>141</v>
      </c>
      <c r="E764" t="s">
        <v>119</v>
      </c>
      <c r="F764" t="s">
        <v>68</v>
      </c>
      <c r="G764" t="s">
        <v>26</v>
      </c>
      <c r="H764" t="s">
        <v>126</v>
      </c>
      <c r="I764">
        <v>4</v>
      </c>
      <c r="J764" t="s">
        <v>192</v>
      </c>
      <c r="K764">
        <v>6745</v>
      </c>
      <c r="L764" t="s">
        <v>4</v>
      </c>
      <c r="M764" t="s">
        <v>192</v>
      </c>
      <c r="N764">
        <v>10920</v>
      </c>
      <c r="O764" t="s">
        <v>6</v>
      </c>
      <c r="P764" t="s">
        <v>192</v>
      </c>
      <c r="Q764" t="s">
        <v>193</v>
      </c>
      <c r="R764" t="s">
        <v>2</v>
      </c>
    </row>
    <row r="765" spans="1:18" x14ac:dyDescent="0.25">
      <c r="A765" t="s">
        <v>190</v>
      </c>
      <c r="B765" t="s">
        <v>191</v>
      </c>
      <c r="C765">
        <v>2010</v>
      </c>
      <c r="D765" t="s">
        <v>141</v>
      </c>
      <c r="E765" t="s">
        <v>119</v>
      </c>
      <c r="F765" t="s">
        <v>68</v>
      </c>
      <c r="G765" t="s">
        <v>123</v>
      </c>
      <c r="H765" t="s">
        <v>125</v>
      </c>
      <c r="I765">
        <v>1</v>
      </c>
      <c r="J765" t="s">
        <v>192</v>
      </c>
      <c r="K765">
        <v>1866</v>
      </c>
      <c r="L765" t="s">
        <v>4</v>
      </c>
      <c r="M765" t="s">
        <v>192</v>
      </c>
      <c r="N765">
        <v>1468</v>
      </c>
      <c r="O765" t="s">
        <v>6</v>
      </c>
      <c r="P765" t="s">
        <v>192</v>
      </c>
      <c r="Q765" t="s">
        <v>193</v>
      </c>
      <c r="R765" t="s">
        <v>2</v>
      </c>
    </row>
    <row r="766" spans="1:18" x14ac:dyDescent="0.25">
      <c r="A766" t="s">
        <v>190</v>
      </c>
      <c r="B766" t="s">
        <v>191</v>
      </c>
      <c r="C766">
        <v>2010</v>
      </c>
      <c r="D766" t="s">
        <v>141</v>
      </c>
      <c r="E766" t="s">
        <v>119</v>
      </c>
      <c r="F766" t="s">
        <v>68</v>
      </c>
      <c r="G766" t="s">
        <v>123</v>
      </c>
      <c r="H766" t="s">
        <v>126</v>
      </c>
      <c r="I766">
        <v>8</v>
      </c>
      <c r="J766" t="s">
        <v>192</v>
      </c>
      <c r="K766">
        <v>31976</v>
      </c>
      <c r="L766" t="s">
        <v>4</v>
      </c>
      <c r="M766" t="s">
        <v>192</v>
      </c>
      <c r="N766">
        <v>41402</v>
      </c>
      <c r="O766" t="s">
        <v>6</v>
      </c>
      <c r="P766" t="s">
        <v>192</v>
      </c>
      <c r="Q766" t="s">
        <v>193</v>
      </c>
      <c r="R766" t="s">
        <v>2</v>
      </c>
    </row>
    <row r="767" spans="1:18" x14ac:dyDescent="0.25">
      <c r="A767" t="s">
        <v>190</v>
      </c>
      <c r="B767" t="s">
        <v>191</v>
      </c>
      <c r="C767">
        <v>2010</v>
      </c>
      <c r="D767" t="s">
        <v>141</v>
      </c>
      <c r="E767" t="s">
        <v>119</v>
      </c>
      <c r="F767" t="s">
        <v>68</v>
      </c>
      <c r="G767" t="s">
        <v>123</v>
      </c>
      <c r="H767" t="s">
        <v>126</v>
      </c>
      <c r="I767">
        <v>15</v>
      </c>
      <c r="J767" t="s">
        <v>192</v>
      </c>
      <c r="K767">
        <v>35461</v>
      </c>
      <c r="L767" t="s">
        <v>4</v>
      </c>
      <c r="M767" t="s">
        <v>192</v>
      </c>
      <c r="N767">
        <v>52105</v>
      </c>
      <c r="O767" t="s">
        <v>6</v>
      </c>
      <c r="P767" t="s">
        <v>192</v>
      </c>
      <c r="Q767" t="s">
        <v>193</v>
      </c>
      <c r="R767" t="s">
        <v>2</v>
      </c>
    </row>
    <row r="768" spans="1:18" x14ac:dyDescent="0.25">
      <c r="A768" t="s">
        <v>190</v>
      </c>
      <c r="B768" t="s">
        <v>191</v>
      </c>
      <c r="C768">
        <v>2011</v>
      </c>
      <c r="D768" t="s">
        <v>141</v>
      </c>
      <c r="E768" t="s">
        <v>119</v>
      </c>
      <c r="F768" t="s">
        <v>67</v>
      </c>
      <c r="G768" t="s">
        <v>124</v>
      </c>
      <c r="H768" t="s">
        <v>128</v>
      </c>
      <c r="I768">
        <v>630</v>
      </c>
      <c r="J768" t="s">
        <v>192</v>
      </c>
      <c r="K768">
        <v>369</v>
      </c>
      <c r="L768" t="s">
        <v>2</v>
      </c>
      <c r="M768" t="s">
        <v>192</v>
      </c>
      <c r="O768" t="s">
        <v>2</v>
      </c>
      <c r="P768" t="s">
        <v>2</v>
      </c>
      <c r="Q768" t="s">
        <v>193</v>
      </c>
      <c r="R768" t="s">
        <v>2</v>
      </c>
    </row>
    <row r="769" spans="1:18" x14ac:dyDescent="0.25">
      <c r="A769" t="s">
        <v>190</v>
      </c>
      <c r="B769" t="s">
        <v>191</v>
      </c>
      <c r="C769">
        <v>2011</v>
      </c>
      <c r="D769" t="s">
        <v>141</v>
      </c>
      <c r="E769" t="s">
        <v>119</v>
      </c>
      <c r="F769" t="s">
        <v>67</v>
      </c>
      <c r="G769" t="s">
        <v>124</v>
      </c>
      <c r="H769" t="s">
        <v>130</v>
      </c>
      <c r="I769">
        <v>19</v>
      </c>
      <c r="J769" t="s">
        <v>192</v>
      </c>
      <c r="K769">
        <v>11</v>
      </c>
      <c r="L769" t="s">
        <v>2</v>
      </c>
      <c r="M769" t="s">
        <v>192</v>
      </c>
      <c r="O769" t="s">
        <v>2</v>
      </c>
      <c r="P769" t="s">
        <v>2</v>
      </c>
      <c r="Q769" t="s">
        <v>193</v>
      </c>
      <c r="R769" t="s">
        <v>2</v>
      </c>
    </row>
    <row r="770" spans="1:18" x14ac:dyDescent="0.25">
      <c r="A770" t="s">
        <v>190</v>
      </c>
      <c r="B770" t="s">
        <v>191</v>
      </c>
      <c r="C770">
        <v>2011</v>
      </c>
      <c r="D770" t="s">
        <v>141</v>
      </c>
      <c r="E770" t="s">
        <v>119</v>
      </c>
      <c r="F770" t="s">
        <v>68</v>
      </c>
      <c r="G770" t="s">
        <v>124</v>
      </c>
      <c r="H770" t="s">
        <v>125</v>
      </c>
      <c r="I770">
        <v>25</v>
      </c>
      <c r="J770" t="s">
        <v>192</v>
      </c>
      <c r="K770">
        <v>212</v>
      </c>
      <c r="L770" t="s">
        <v>4</v>
      </c>
      <c r="M770" t="s">
        <v>192</v>
      </c>
      <c r="N770">
        <v>965</v>
      </c>
      <c r="O770" t="s">
        <v>6</v>
      </c>
      <c r="P770" t="s">
        <v>192</v>
      </c>
      <c r="Q770" t="s">
        <v>193</v>
      </c>
      <c r="R770" t="s">
        <v>2</v>
      </c>
    </row>
    <row r="771" spans="1:18" x14ac:dyDescent="0.25">
      <c r="A771" t="s">
        <v>190</v>
      </c>
      <c r="B771" t="s">
        <v>191</v>
      </c>
      <c r="C771">
        <v>2011</v>
      </c>
      <c r="D771" t="s">
        <v>141</v>
      </c>
      <c r="E771" t="s">
        <v>119</v>
      </c>
      <c r="F771" t="s">
        <v>68</v>
      </c>
      <c r="G771" t="s">
        <v>124</v>
      </c>
      <c r="H771" t="s">
        <v>126</v>
      </c>
      <c r="I771">
        <v>51</v>
      </c>
      <c r="J771" t="s">
        <v>192</v>
      </c>
      <c r="K771">
        <v>330</v>
      </c>
      <c r="L771" t="s">
        <v>4</v>
      </c>
      <c r="M771" t="s">
        <v>192</v>
      </c>
      <c r="N771">
        <v>2700</v>
      </c>
      <c r="O771" t="s">
        <v>6</v>
      </c>
      <c r="P771" t="s">
        <v>192</v>
      </c>
      <c r="Q771" t="s">
        <v>193</v>
      </c>
      <c r="R771" t="s">
        <v>2</v>
      </c>
    </row>
    <row r="772" spans="1:18" x14ac:dyDescent="0.25">
      <c r="A772" t="s">
        <v>190</v>
      </c>
      <c r="B772" t="s">
        <v>191</v>
      </c>
      <c r="C772">
        <v>2011</v>
      </c>
      <c r="D772" t="s">
        <v>141</v>
      </c>
      <c r="E772" t="s">
        <v>119</v>
      </c>
      <c r="F772" t="s">
        <v>68</v>
      </c>
      <c r="G772" t="s">
        <v>124</v>
      </c>
      <c r="H772" t="s">
        <v>128</v>
      </c>
      <c r="I772">
        <v>51</v>
      </c>
      <c r="J772" t="s">
        <v>192</v>
      </c>
      <c r="K772">
        <v>78</v>
      </c>
      <c r="L772" t="s">
        <v>2</v>
      </c>
      <c r="M772" t="s">
        <v>192</v>
      </c>
      <c r="O772" t="s">
        <v>2</v>
      </c>
      <c r="P772" t="s">
        <v>2</v>
      </c>
      <c r="Q772" t="s">
        <v>193</v>
      </c>
      <c r="R772" t="s">
        <v>2</v>
      </c>
    </row>
    <row r="773" spans="1:18" x14ac:dyDescent="0.25">
      <c r="A773" t="s">
        <v>190</v>
      </c>
      <c r="B773" t="s">
        <v>191</v>
      </c>
      <c r="C773">
        <v>2011</v>
      </c>
      <c r="D773" t="s">
        <v>141</v>
      </c>
      <c r="E773" t="s">
        <v>119</v>
      </c>
      <c r="F773" t="s">
        <v>68</v>
      </c>
      <c r="G773" t="s">
        <v>124</v>
      </c>
      <c r="H773" t="s">
        <v>128</v>
      </c>
      <c r="I773">
        <v>2715</v>
      </c>
      <c r="J773" t="s">
        <v>192</v>
      </c>
      <c r="K773">
        <v>2165</v>
      </c>
      <c r="L773" t="s">
        <v>2</v>
      </c>
      <c r="M773" t="s">
        <v>192</v>
      </c>
      <c r="N773">
        <v>32795</v>
      </c>
      <c r="O773" t="s">
        <v>6</v>
      </c>
      <c r="P773" t="s">
        <v>192</v>
      </c>
      <c r="Q773" t="s">
        <v>193</v>
      </c>
      <c r="R773" t="s">
        <v>2</v>
      </c>
    </row>
    <row r="774" spans="1:18" x14ac:dyDescent="0.25">
      <c r="A774" t="s">
        <v>190</v>
      </c>
      <c r="B774" t="s">
        <v>191</v>
      </c>
      <c r="C774">
        <v>2011</v>
      </c>
      <c r="D774" t="s">
        <v>141</v>
      </c>
      <c r="E774" t="s">
        <v>119</v>
      </c>
      <c r="F774" t="s">
        <v>68</v>
      </c>
      <c r="G774" t="s">
        <v>124</v>
      </c>
      <c r="H774" t="s">
        <v>128</v>
      </c>
      <c r="I774">
        <v>3282</v>
      </c>
      <c r="J774" t="s">
        <v>192</v>
      </c>
      <c r="K774">
        <v>10725</v>
      </c>
      <c r="L774" t="s">
        <v>4</v>
      </c>
      <c r="M774" t="s">
        <v>192</v>
      </c>
      <c r="N774">
        <v>98116</v>
      </c>
      <c r="O774" t="s">
        <v>6</v>
      </c>
      <c r="P774" t="s">
        <v>192</v>
      </c>
      <c r="Q774" t="s">
        <v>193</v>
      </c>
      <c r="R774" t="s">
        <v>2</v>
      </c>
    </row>
    <row r="775" spans="1:18" x14ac:dyDescent="0.25">
      <c r="A775" t="s">
        <v>190</v>
      </c>
      <c r="B775" t="s">
        <v>191</v>
      </c>
      <c r="C775">
        <v>2011</v>
      </c>
      <c r="D775" t="s">
        <v>141</v>
      </c>
      <c r="E775" t="s">
        <v>119</v>
      </c>
      <c r="F775" t="s">
        <v>68</v>
      </c>
      <c r="G775" t="s">
        <v>124</v>
      </c>
      <c r="H775" t="s">
        <v>130</v>
      </c>
      <c r="I775">
        <v>14</v>
      </c>
      <c r="J775" t="s">
        <v>192</v>
      </c>
      <c r="K775">
        <v>23</v>
      </c>
      <c r="L775" t="s">
        <v>2</v>
      </c>
      <c r="M775" t="s">
        <v>192</v>
      </c>
      <c r="O775" t="s">
        <v>2</v>
      </c>
      <c r="P775" t="s">
        <v>2</v>
      </c>
      <c r="Q775" t="s">
        <v>193</v>
      </c>
      <c r="R775" t="s">
        <v>2</v>
      </c>
    </row>
    <row r="776" spans="1:18" x14ac:dyDescent="0.25">
      <c r="A776" t="s">
        <v>190</v>
      </c>
      <c r="B776" t="s">
        <v>191</v>
      </c>
      <c r="C776">
        <v>2011</v>
      </c>
      <c r="D776" t="s">
        <v>141</v>
      </c>
      <c r="E776" t="s">
        <v>119</v>
      </c>
      <c r="F776" t="s">
        <v>68</v>
      </c>
      <c r="G776" t="s">
        <v>124</v>
      </c>
      <c r="H776" t="s">
        <v>130</v>
      </c>
      <c r="I776">
        <v>186</v>
      </c>
      <c r="J776" t="s">
        <v>192</v>
      </c>
      <c r="K776">
        <v>143</v>
      </c>
      <c r="L776" t="s">
        <v>2</v>
      </c>
      <c r="M776" t="s">
        <v>192</v>
      </c>
      <c r="N776">
        <v>1405</v>
      </c>
      <c r="O776" t="s">
        <v>6</v>
      </c>
      <c r="P776" t="s">
        <v>192</v>
      </c>
      <c r="Q776" t="s">
        <v>193</v>
      </c>
      <c r="R776" t="s">
        <v>2</v>
      </c>
    </row>
    <row r="777" spans="1:18" x14ac:dyDescent="0.25">
      <c r="A777" t="s">
        <v>190</v>
      </c>
      <c r="B777" t="s">
        <v>191</v>
      </c>
      <c r="C777">
        <v>2011</v>
      </c>
      <c r="D777" t="s">
        <v>141</v>
      </c>
      <c r="E777" t="s">
        <v>119</v>
      </c>
      <c r="F777" t="s">
        <v>68</v>
      </c>
      <c r="G777" t="s">
        <v>124</v>
      </c>
      <c r="H777" t="s">
        <v>130</v>
      </c>
      <c r="I777">
        <v>664</v>
      </c>
      <c r="J777" t="s">
        <v>192</v>
      </c>
      <c r="K777">
        <v>2018</v>
      </c>
      <c r="L777" t="s">
        <v>4</v>
      </c>
      <c r="M777" t="s">
        <v>192</v>
      </c>
      <c r="N777">
        <v>19344</v>
      </c>
      <c r="O777" t="s">
        <v>6</v>
      </c>
      <c r="P777" t="s">
        <v>192</v>
      </c>
      <c r="Q777" t="s">
        <v>193</v>
      </c>
      <c r="R777" t="s">
        <v>2</v>
      </c>
    </row>
    <row r="778" spans="1:18" x14ac:dyDescent="0.25">
      <c r="A778" t="s">
        <v>190</v>
      </c>
      <c r="B778" t="s">
        <v>191</v>
      </c>
      <c r="C778">
        <v>2011</v>
      </c>
      <c r="D778" t="s">
        <v>141</v>
      </c>
      <c r="E778" t="s">
        <v>119</v>
      </c>
      <c r="F778" t="s">
        <v>68</v>
      </c>
      <c r="G778" t="s">
        <v>17</v>
      </c>
      <c r="H778" t="s">
        <v>125</v>
      </c>
      <c r="I778">
        <v>231</v>
      </c>
      <c r="J778" t="s">
        <v>192</v>
      </c>
      <c r="K778">
        <v>6030</v>
      </c>
      <c r="L778" t="s">
        <v>4</v>
      </c>
      <c r="M778" t="s">
        <v>192</v>
      </c>
      <c r="N778">
        <v>21042</v>
      </c>
      <c r="O778" t="s">
        <v>6</v>
      </c>
      <c r="P778" t="s">
        <v>192</v>
      </c>
      <c r="Q778" t="s">
        <v>193</v>
      </c>
      <c r="R778" t="s">
        <v>2</v>
      </c>
    </row>
    <row r="779" spans="1:18" x14ac:dyDescent="0.25">
      <c r="A779" t="s">
        <v>190</v>
      </c>
      <c r="B779" t="s">
        <v>191</v>
      </c>
      <c r="C779">
        <v>2011</v>
      </c>
      <c r="D779" t="s">
        <v>141</v>
      </c>
      <c r="E779" t="s">
        <v>119</v>
      </c>
      <c r="F779" t="s">
        <v>68</v>
      </c>
      <c r="G779" t="s">
        <v>17</v>
      </c>
      <c r="H779" t="s">
        <v>126</v>
      </c>
      <c r="I779">
        <v>245</v>
      </c>
      <c r="J779" t="s">
        <v>192</v>
      </c>
      <c r="K779">
        <v>5197</v>
      </c>
      <c r="L779" t="s">
        <v>4</v>
      </c>
      <c r="M779" t="s">
        <v>192</v>
      </c>
      <c r="N779">
        <v>28703</v>
      </c>
      <c r="O779" t="s">
        <v>6</v>
      </c>
      <c r="P779" t="s">
        <v>192</v>
      </c>
      <c r="Q779" t="s">
        <v>193</v>
      </c>
      <c r="R779" t="s">
        <v>2</v>
      </c>
    </row>
    <row r="780" spans="1:18" x14ac:dyDescent="0.25">
      <c r="A780" t="s">
        <v>190</v>
      </c>
      <c r="B780" t="s">
        <v>191</v>
      </c>
      <c r="C780">
        <v>2011</v>
      </c>
      <c r="D780" t="s">
        <v>141</v>
      </c>
      <c r="E780" t="s">
        <v>119</v>
      </c>
      <c r="F780" t="s">
        <v>68</v>
      </c>
      <c r="G780" t="s">
        <v>17</v>
      </c>
      <c r="H780" t="s">
        <v>128</v>
      </c>
      <c r="I780">
        <v>583</v>
      </c>
      <c r="J780" t="s">
        <v>192</v>
      </c>
      <c r="K780">
        <v>8969</v>
      </c>
      <c r="L780" t="s">
        <v>4</v>
      </c>
      <c r="M780" t="s">
        <v>192</v>
      </c>
      <c r="N780">
        <v>44535</v>
      </c>
      <c r="O780" t="s">
        <v>6</v>
      </c>
      <c r="P780" t="s">
        <v>192</v>
      </c>
      <c r="Q780" t="s">
        <v>193</v>
      </c>
      <c r="R780" t="s">
        <v>2</v>
      </c>
    </row>
    <row r="781" spans="1:18" x14ac:dyDescent="0.25">
      <c r="A781" t="s">
        <v>190</v>
      </c>
      <c r="B781" t="s">
        <v>191</v>
      </c>
      <c r="C781">
        <v>2011</v>
      </c>
      <c r="D781" t="s">
        <v>141</v>
      </c>
      <c r="E781" t="s">
        <v>119</v>
      </c>
      <c r="F781" t="s">
        <v>68</v>
      </c>
      <c r="G781" t="s">
        <v>17</v>
      </c>
      <c r="H781" t="s">
        <v>130</v>
      </c>
      <c r="I781">
        <v>158</v>
      </c>
      <c r="J781" t="s">
        <v>192</v>
      </c>
      <c r="K781">
        <v>3127</v>
      </c>
      <c r="L781" t="s">
        <v>4</v>
      </c>
      <c r="M781" t="s">
        <v>192</v>
      </c>
      <c r="N781">
        <v>13666</v>
      </c>
      <c r="O781" t="s">
        <v>6</v>
      </c>
      <c r="P781" t="s">
        <v>192</v>
      </c>
      <c r="Q781" t="s">
        <v>193</v>
      </c>
      <c r="R781" t="s">
        <v>2</v>
      </c>
    </row>
    <row r="782" spans="1:18" x14ac:dyDescent="0.25">
      <c r="A782" t="s">
        <v>190</v>
      </c>
      <c r="B782" t="s">
        <v>191</v>
      </c>
      <c r="C782">
        <v>2011</v>
      </c>
      <c r="D782" t="s">
        <v>141</v>
      </c>
      <c r="E782" t="s">
        <v>119</v>
      </c>
      <c r="F782" t="s">
        <v>68</v>
      </c>
      <c r="G782" t="s">
        <v>18</v>
      </c>
      <c r="H782" t="s">
        <v>125</v>
      </c>
      <c r="I782">
        <v>443</v>
      </c>
      <c r="J782" t="s">
        <v>192</v>
      </c>
      <c r="K782">
        <v>26912</v>
      </c>
      <c r="L782" t="s">
        <v>4</v>
      </c>
      <c r="M782" t="s">
        <v>192</v>
      </c>
      <c r="N782">
        <v>83077</v>
      </c>
      <c r="O782" t="s">
        <v>6</v>
      </c>
      <c r="P782" t="s">
        <v>192</v>
      </c>
      <c r="Q782" t="s">
        <v>193</v>
      </c>
      <c r="R782" t="s">
        <v>2</v>
      </c>
    </row>
    <row r="783" spans="1:18" x14ac:dyDescent="0.25">
      <c r="A783" t="s">
        <v>190</v>
      </c>
      <c r="B783" t="s">
        <v>191</v>
      </c>
      <c r="C783">
        <v>2011</v>
      </c>
      <c r="D783" t="s">
        <v>141</v>
      </c>
      <c r="E783" t="s">
        <v>119</v>
      </c>
      <c r="F783" t="s">
        <v>68</v>
      </c>
      <c r="G783" t="s">
        <v>18</v>
      </c>
      <c r="H783" t="s">
        <v>126</v>
      </c>
      <c r="I783">
        <v>201</v>
      </c>
      <c r="J783" t="s">
        <v>192</v>
      </c>
      <c r="K783">
        <v>10438</v>
      </c>
      <c r="L783" t="s">
        <v>4</v>
      </c>
      <c r="M783" t="s">
        <v>192</v>
      </c>
      <c r="N783">
        <v>42945</v>
      </c>
      <c r="O783" t="s">
        <v>6</v>
      </c>
      <c r="P783" t="s">
        <v>192</v>
      </c>
      <c r="Q783" t="s">
        <v>193</v>
      </c>
      <c r="R783" t="s">
        <v>2</v>
      </c>
    </row>
    <row r="784" spans="1:18" x14ac:dyDescent="0.25">
      <c r="A784" t="s">
        <v>190</v>
      </c>
      <c r="B784" t="s">
        <v>191</v>
      </c>
      <c r="C784">
        <v>2011</v>
      </c>
      <c r="D784" t="s">
        <v>141</v>
      </c>
      <c r="E784" t="s">
        <v>119</v>
      </c>
      <c r="F784" t="s">
        <v>68</v>
      </c>
      <c r="G784" t="s">
        <v>18</v>
      </c>
      <c r="H784" t="s">
        <v>128</v>
      </c>
      <c r="I784">
        <v>38</v>
      </c>
      <c r="J784" t="s">
        <v>192</v>
      </c>
      <c r="K784">
        <v>2655</v>
      </c>
      <c r="L784" t="s">
        <v>4</v>
      </c>
      <c r="M784" t="s">
        <v>192</v>
      </c>
      <c r="N784">
        <v>6182</v>
      </c>
      <c r="O784" t="s">
        <v>6</v>
      </c>
      <c r="P784" t="s">
        <v>192</v>
      </c>
      <c r="Q784" t="s">
        <v>193</v>
      </c>
      <c r="R784" t="s">
        <v>2</v>
      </c>
    </row>
    <row r="785" spans="1:18" x14ac:dyDescent="0.25">
      <c r="A785" t="s">
        <v>190</v>
      </c>
      <c r="B785" t="s">
        <v>191</v>
      </c>
      <c r="C785">
        <v>2011</v>
      </c>
      <c r="D785" t="s">
        <v>141</v>
      </c>
      <c r="E785" t="s">
        <v>119</v>
      </c>
      <c r="F785" t="s">
        <v>68</v>
      </c>
      <c r="G785" t="s">
        <v>18</v>
      </c>
      <c r="H785" t="s">
        <v>130</v>
      </c>
      <c r="I785">
        <v>82</v>
      </c>
      <c r="J785" t="s">
        <v>192</v>
      </c>
      <c r="K785">
        <v>6772</v>
      </c>
      <c r="L785" t="s">
        <v>4</v>
      </c>
      <c r="M785" t="s">
        <v>192</v>
      </c>
      <c r="N785">
        <v>15073</v>
      </c>
      <c r="O785" t="s">
        <v>6</v>
      </c>
      <c r="P785" t="s">
        <v>192</v>
      </c>
      <c r="Q785" t="s">
        <v>193</v>
      </c>
      <c r="R785" t="s">
        <v>2</v>
      </c>
    </row>
    <row r="786" spans="1:18" x14ac:dyDescent="0.25">
      <c r="A786" t="s">
        <v>190</v>
      </c>
      <c r="B786" t="s">
        <v>191</v>
      </c>
      <c r="C786">
        <v>2011</v>
      </c>
      <c r="D786" t="s">
        <v>141</v>
      </c>
      <c r="E786" t="s">
        <v>119</v>
      </c>
      <c r="F786" t="s">
        <v>68</v>
      </c>
      <c r="G786" t="s">
        <v>19</v>
      </c>
      <c r="H786" t="s">
        <v>125</v>
      </c>
      <c r="I786">
        <v>255</v>
      </c>
      <c r="J786" t="s">
        <v>192</v>
      </c>
      <c r="K786">
        <v>36006</v>
      </c>
      <c r="L786" t="s">
        <v>4</v>
      </c>
      <c r="M786" t="s">
        <v>192</v>
      </c>
      <c r="N786">
        <v>80880</v>
      </c>
      <c r="O786" t="s">
        <v>6</v>
      </c>
      <c r="P786" t="s">
        <v>192</v>
      </c>
      <c r="Q786" t="s">
        <v>193</v>
      </c>
      <c r="R786" t="s">
        <v>2</v>
      </c>
    </row>
    <row r="787" spans="1:18" x14ac:dyDescent="0.25">
      <c r="A787" t="s">
        <v>190</v>
      </c>
      <c r="B787" t="s">
        <v>191</v>
      </c>
      <c r="C787">
        <v>2011</v>
      </c>
      <c r="D787" t="s">
        <v>141</v>
      </c>
      <c r="E787" t="s">
        <v>119</v>
      </c>
      <c r="F787" t="s">
        <v>68</v>
      </c>
      <c r="G787" t="s">
        <v>19</v>
      </c>
      <c r="H787" t="s">
        <v>126</v>
      </c>
      <c r="I787">
        <v>80</v>
      </c>
      <c r="J787" t="s">
        <v>192</v>
      </c>
      <c r="K787">
        <v>7898</v>
      </c>
      <c r="L787" t="s">
        <v>4</v>
      </c>
      <c r="M787" t="s">
        <v>192</v>
      </c>
      <c r="N787">
        <v>23004</v>
      </c>
      <c r="O787" t="s">
        <v>6</v>
      </c>
      <c r="P787" t="s">
        <v>192</v>
      </c>
      <c r="Q787" t="s">
        <v>193</v>
      </c>
      <c r="R787" t="s">
        <v>2</v>
      </c>
    </row>
    <row r="788" spans="1:18" x14ac:dyDescent="0.25">
      <c r="A788" t="s">
        <v>190</v>
      </c>
      <c r="B788" t="s">
        <v>191</v>
      </c>
      <c r="C788">
        <v>2011</v>
      </c>
      <c r="D788" t="s">
        <v>141</v>
      </c>
      <c r="E788" t="s">
        <v>119</v>
      </c>
      <c r="F788" t="s">
        <v>68</v>
      </c>
      <c r="G788" t="s">
        <v>19</v>
      </c>
      <c r="H788" t="s">
        <v>128</v>
      </c>
      <c r="I788">
        <v>13</v>
      </c>
      <c r="J788" t="s">
        <v>192</v>
      </c>
      <c r="K788">
        <v>1700</v>
      </c>
      <c r="L788" t="s">
        <v>4</v>
      </c>
      <c r="M788" t="s">
        <v>192</v>
      </c>
      <c r="N788">
        <v>3614</v>
      </c>
      <c r="O788" t="s">
        <v>6</v>
      </c>
      <c r="P788" t="s">
        <v>192</v>
      </c>
      <c r="Q788" t="s">
        <v>193</v>
      </c>
      <c r="R788" t="s">
        <v>2</v>
      </c>
    </row>
    <row r="789" spans="1:18" x14ac:dyDescent="0.25">
      <c r="A789" t="s">
        <v>190</v>
      </c>
      <c r="B789" t="s">
        <v>191</v>
      </c>
      <c r="C789">
        <v>2011</v>
      </c>
      <c r="D789" t="s">
        <v>141</v>
      </c>
      <c r="E789" t="s">
        <v>119</v>
      </c>
      <c r="F789" t="s">
        <v>68</v>
      </c>
      <c r="G789" t="s">
        <v>19</v>
      </c>
      <c r="H789" t="s">
        <v>130</v>
      </c>
      <c r="I789">
        <v>117</v>
      </c>
      <c r="J789" t="s">
        <v>192</v>
      </c>
      <c r="K789">
        <v>21116</v>
      </c>
      <c r="L789" t="s">
        <v>4</v>
      </c>
      <c r="M789" t="s">
        <v>192</v>
      </c>
      <c r="N789">
        <v>36056</v>
      </c>
      <c r="O789" t="s">
        <v>6</v>
      </c>
      <c r="P789" t="s">
        <v>192</v>
      </c>
      <c r="Q789" t="s">
        <v>193</v>
      </c>
      <c r="R789" t="s">
        <v>2</v>
      </c>
    </row>
    <row r="790" spans="1:18" x14ac:dyDescent="0.25">
      <c r="A790" t="s">
        <v>190</v>
      </c>
      <c r="B790" t="s">
        <v>191</v>
      </c>
      <c r="C790">
        <v>2011</v>
      </c>
      <c r="D790" t="s">
        <v>141</v>
      </c>
      <c r="E790" t="s">
        <v>119</v>
      </c>
      <c r="F790" t="s">
        <v>68</v>
      </c>
      <c r="G790" t="s">
        <v>20</v>
      </c>
      <c r="H790" t="s">
        <v>125</v>
      </c>
      <c r="I790">
        <v>98</v>
      </c>
      <c r="J790" t="s">
        <v>192</v>
      </c>
      <c r="K790">
        <v>28028</v>
      </c>
      <c r="L790" t="s">
        <v>4</v>
      </c>
      <c r="M790" t="s">
        <v>192</v>
      </c>
      <c r="N790">
        <v>43646</v>
      </c>
      <c r="O790" t="s">
        <v>6</v>
      </c>
      <c r="P790" t="s">
        <v>192</v>
      </c>
      <c r="Q790" t="s">
        <v>193</v>
      </c>
      <c r="R790" t="s">
        <v>2</v>
      </c>
    </row>
    <row r="791" spans="1:18" x14ac:dyDescent="0.25">
      <c r="A791" t="s">
        <v>190</v>
      </c>
      <c r="B791" t="s">
        <v>191</v>
      </c>
      <c r="C791">
        <v>2011</v>
      </c>
      <c r="D791" t="s">
        <v>141</v>
      </c>
      <c r="E791" t="s">
        <v>119</v>
      </c>
      <c r="F791" t="s">
        <v>68</v>
      </c>
      <c r="G791" t="s">
        <v>20</v>
      </c>
      <c r="H791" t="s">
        <v>126</v>
      </c>
      <c r="I791">
        <v>47</v>
      </c>
      <c r="J791" t="s">
        <v>192</v>
      </c>
      <c r="K791">
        <v>8174</v>
      </c>
      <c r="L791" t="s">
        <v>4</v>
      </c>
      <c r="M791" t="s">
        <v>192</v>
      </c>
      <c r="N791">
        <v>21436</v>
      </c>
      <c r="O791" t="s">
        <v>6</v>
      </c>
      <c r="P791" t="s">
        <v>192</v>
      </c>
      <c r="Q791" t="s">
        <v>193</v>
      </c>
      <c r="R791" t="s">
        <v>2</v>
      </c>
    </row>
    <row r="792" spans="1:18" x14ac:dyDescent="0.25">
      <c r="A792" t="s">
        <v>190</v>
      </c>
      <c r="B792" t="s">
        <v>191</v>
      </c>
      <c r="C792">
        <v>2011</v>
      </c>
      <c r="D792" t="s">
        <v>141</v>
      </c>
      <c r="E792" t="s">
        <v>119</v>
      </c>
      <c r="F792" t="s">
        <v>68</v>
      </c>
      <c r="G792" t="s">
        <v>20</v>
      </c>
      <c r="H792" t="s">
        <v>130</v>
      </c>
      <c r="I792">
        <v>68</v>
      </c>
      <c r="J792" t="s">
        <v>192</v>
      </c>
      <c r="K792">
        <v>19699</v>
      </c>
      <c r="L792" t="s">
        <v>4</v>
      </c>
      <c r="M792" t="s">
        <v>192</v>
      </c>
      <c r="N792">
        <v>28786</v>
      </c>
      <c r="O792" t="s">
        <v>6</v>
      </c>
      <c r="P792" t="s">
        <v>192</v>
      </c>
      <c r="Q792" t="s">
        <v>193</v>
      </c>
      <c r="R792" t="s">
        <v>2</v>
      </c>
    </row>
    <row r="793" spans="1:18" x14ac:dyDescent="0.25">
      <c r="A793" t="s">
        <v>190</v>
      </c>
      <c r="B793" t="s">
        <v>191</v>
      </c>
      <c r="C793">
        <v>2011</v>
      </c>
      <c r="D793" t="s">
        <v>141</v>
      </c>
      <c r="E793" t="s">
        <v>119</v>
      </c>
      <c r="F793" t="s">
        <v>68</v>
      </c>
      <c r="G793" t="s">
        <v>21</v>
      </c>
      <c r="H793" t="s">
        <v>125</v>
      </c>
      <c r="I793">
        <v>58</v>
      </c>
      <c r="J793" t="s">
        <v>192</v>
      </c>
      <c r="K793">
        <v>25417</v>
      </c>
      <c r="L793" t="s">
        <v>4</v>
      </c>
      <c r="M793" t="s">
        <v>192</v>
      </c>
      <c r="N793">
        <v>34285</v>
      </c>
      <c r="O793" t="s">
        <v>6</v>
      </c>
      <c r="P793" t="s">
        <v>192</v>
      </c>
      <c r="Q793" t="s">
        <v>193</v>
      </c>
      <c r="R793" t="s">
        <v>2</v>
      </c>
    </row>
    <row r="794" spans="1:18" x14ac:dyDescent="0.25">
      <c r="A794" t="s">
        <v>190</v>
      </c>
      <c r="B794" t="s">
        <v>191</v>
      </c>
      <c r="C794">
        <v>2011</v>
      </c>
      <c r="D794" t="s">
        <v>141</v>
      </c>
      <c r="E794" t="s">
        <v>119</v>
      </c>
      <c r="F794" t="s">
        <v>68</v>
      </c>
      <c r="G794" t="s">
        <v>21</v>
      </c>
      <c r="H794" t="s">
        <v>126</v>
      </c>
      <c r="I794">
        <v>18</v>
      </c>
      <c r="J794" t="s">
        <v>192</v>
      </c>
      <c r="K794">
        <v>4571</v>
      </c>
      <c r="L794" t="s">
        <v>4</v>
      </c>
      <c r="M794" t="s">
        <v>192</v>
      </c>
      <c r="N794">
        <v>12094</v>
      </c>
      <c r="O794" t="s">
        <v>6</v>
      </c>
      <c r="P794" t="s">
        <v>192</v>
      </c>
      <c r="Q794" t="s">
        <v>193</v>
      </c>
      <c r="R794" t="s">
        <v>2</v>
      </c>
    </row>
    <row r="795" spans="1:18" x14ac:dyDescent="0.25">
      <c r="A795" t="s">
        <v>190</v>
      </c>
      <c r="B795" t="s">
        <v>191</v>
      </c>
      <c r="C795">
        <v>2011</v>
      </c>
      <c r="D795" t="s">
        <v>141</v>
      </c>
      <c r="E795" t="s">
        <v>119</v>
      </c>
      <c r="F795" t="s">
        <v>68</v>
      </c>
      <c r="G795" t="s">
        <v>21</v>
      </c>
      <c r="H795" t="s">
        <v>130</v>
      </c>
      <c r="I795">
        <v>41</v>
      </c>
      <c r="J795" t="s">
        <v>192</v>
      </c>
      <c r="K795">
        <v>19614</v>
      </c>
      <c r="L795" t="s">
        <v>4</v>
      </c>
      <c r="M795" t="s">
        <v>192</v>
      </c>
      <c r="N795">
        <v>22637</v>
      </c>
      <c r="O795" t="s">
        <v>6</v>
      </c>
      <c r="P795" t="s">
        <v>192</v>
      </c>
      <c r="Q795" t="s">
        <v>193</v>
      </c>
      <c r="R795" t="s">
        <v>2</v>
      </c>
    </row>
    <row r="796" spans="1:18" x14ac:dyDescent="0.25">
      <c r="A796" t="s">
        <v>190</v>
      </c>
      <c r="B796" t="s">
        <v>191</v>
      </c>
      <c r="C796">
        <v>2011</v>
      </c>
      <c r="D796" t="s">
        <v>141</v>
      </c>
      <c r="E796" t="s">
        <v>119</v>
      </c>
      <c r="F796" t="s">
        <v>68</v>
      </c>
      <c r="G796" t="s">
        <v>27</v>
      </c>
      <c r="H796" t="s">
        <v>125</v>
      </c>
      <c r="I796">
        <v>33</v>
      </c>
      <c r="J796" t="s">
        <v>192</v>
      </c>
      <c r="K796">
        <v>29585</v>
      </c>
      <c r="L796" t="s">
        <v>4</v>
      </c>
      <c r="M796" t="s">
        <v>192</v>
      </c>
      <c r="N796">
        <v>38285</v>
      </c>
      <c r="O796" t="s">
        <v>6</v>
      </c>
      <c r="P796" t="s">
        <v>192</v>
      </c>
      <c r="Q796" t="s">
        <v>193</v>
      </c>
      <c r="R796" t="s">
        <v>2</v>
      </c>
    </row>
    <row r="797" spans="1:18" x14ac:dyDescent="0.25">
      <c r="A797" t="s">
        <v>190</v>
      </c>
      <c r="B797" t="s">
        <v>191</v>
      </c>
      <c r="C797">
        <v>2011</v>
      </c>
      <c r="D797" t="s">
        <v>141</v>
      </c>
      <c r="E797" t="s">
        <v>119</v>
      </c>
      <c r="F797" t="s">
        <v>68</v>
      </c>
      <c r="G797" t="s">
        <v>27</v>
      </c>
      <c r="H797" t="s">
        <v>126</v>
      </c>
      <c r="I797">
        <v>6</v>
      </c>
      <c r="J797" t="s">
        <v>192</v>
      </c>
      <c r="K797">
        <v>5982</v>
      </c>
      <c r="L797" t="s">
        <v>4</v>
      </c>
      <c r="M797" t="s">
        <v>192</v>
      </c>
      <c r="N797">
        <v>9603</v>
      </c>
      <c r="O797" t="s">
        <v>6</v>
      </c>
      <c r="P797" t="s">
        <v>192</v>
      </c>
      <c r="Q797" t="s">
        <v>193</v>
      </c>
      <c r="R797" t="s">
        <v>2</v>
      </c>
    </row>
    <row r="798" spans="1:18" x14ac:dyDescent="0.25">
      <c r="A798" t="s">
        <v>190</v>
      </c>
      <c r="B798" t="s">
        <v>191</v>
      </c>
      <c r="C798">
        <v>2011</v>
      </c>
      <c r="D798" t="s">
        <v>141</v>
      </c>
      <c r="E798" t="s">
        <v>119</v>
      </c>
      <c r="F798" t="s">
        <v>68</v>
      </c>
      <c r="G798" t="s">
        <v>27</v>
      </c>
      <c r="H798" t="s">
        <v>130</v>
      </c>
      <c r="I798">
        <v>11</v>
      </c>
      <c r="J798" t="s">
        <v>192</v>
      </c>
      <c r="K798">
        <v>7751</v>
      </c>
      <c r="L798" t="s">
        <v>4</v>
      </c>
      <c r="M798" t="s">
        <v>192</v>
      </c>
      <c r="N798">
        <v>10656</v>
      </c>
      <c r="O798" t="s">
        <v>6</v>
      </c>
      <c r="P798" t="s">
        <v>192</v>
      </c>
      <c r="Q798" t="s">
        <v>193</v>
      </c>
      <c r="R798" t="s">
        <v>2</v>
      </c>
    </row>
    <row r="799" spans="1:18" x14ac:dyDescent="0.25">
      <c r="A799" t="s">
        <v>190</v>
      </c>
      <c r="B799" t="s">
        <v>191</v>
      </c>
      <c r="C799">
        <v>2011</v>
      </c>
      <c r="D799" t="s">
        <v>141</v>
      </c>
      <c r="E799" t="s">
        <v>119</v>
      </c>
      <c r="F799" t="s">
        <v>68</v>
      </c>
      <c r="G799" t="s">
        <v>26</v>
      </c>
      <c r="H799" t="s">
        <v>125</v>
      </c>
      <c r="I799">
        <v>15</v>
      </c>
      <c r="J799" t="s">
        <v>192</v>
      </c>
      <c r="K799">
        <v>22289</v>
      </c>
      <c r="L799" t="s">
        <v>4</v>
      </c>
      <c r="M799" t="s">
        <v>192</v>
      </c>
      <c r="N799">
        <v>21706</v>
      </c>
      <c r="O799" t="s">
        <v>6</v>
      </c>
      <c r="P799" t="s">
        <v>192</v>
      </c>
      <c r="Q799" t="s">
        <v>193</v>
      </c>
      <c r="R799" t="s">
        <v>2</v>
      </c>
    </row>
    <row r="800" spans="1:18" x14ac:dyDescent="0.25">
      <c r="A800" t="s">
        <v>190</v>
      </c>
      <c r="B800" t="s">
        <v>191</v>
      </c>
      <c r="C800">
        <v>2011</v>
      </c>
      <c r="D800" t="s">
        <v>141</v>
      </c>
      <c r="E800" t="s">
        <v>119</v>
      </c>
      <c r="F800" t="s">
        <v>68</v>
      </c>
      <c r="G800" t="s">
        <v>26</v>
      </c>
      <c r="H800" t="s">
        <v>126</v>
      </c>
      <c r="I800">
        <v>3</v>
      </c>
      <c r="J800" t="s">
        <v>192</v>
      </c>
      <c r="K800">
        <v>5429</v>
      </c>
      <c r="L800" t="s">
        <v>4</v>
      </c>
      <c r="M800" t="s">
        <v>192</v>
      </c>
      <c r="N800">
        <v>8492</v>
      </c>
      <c r="O800" t="s">
        <v>6</v>
      </c>
      <c r="P800" t="s">
        <v>192</v>
      </c>
      <c r="Q800" t="s">
        <v>193</v>
      </c>
      <c r="R800" t="s">
        <v>2</v>
      </c>
    </row>
    <row r="801" spans="1:18" x14ac:dyDescent="0.25">
      <c r="A801" t="s">
        <v>190</v>
      </c>
      <c r="B801" t="s">
        <v>191</v>
      </c>
      <c r="C801">
        <v>2011</v>
      </c>
      <c r="D801" t="s">
        <v>141</v>
      </c>
      <c r="E801" t="s">
        <v>119</v>
      </c>
      <c r="F801" t="s">
        <v>68</v>
      </c>
      <c r="G801" t="s">
        <v>123</v>
      </c>
      <c r="H801" t="s">
        <v>125</v>
      </c>
      <c r="I801">
        <v>1</v>
      </c>
      <c r="J801" t="s">
        <v>192</v>
      </c>
      <c r="K801">
        <v>1866</v>
      </c>
      <c r="L801" t="s">
        <v>4</v>
      </c>
      <c r="M801" t="s">
        <v>192</v>
      </c>
      <c r="N801">
        <v>1468</v>
      </c>
      <c r="O801" t="s">
        <v>6</v>
      </c>
      <c r="P801" t="s">
        <v>192</v>
      </c>
      <c r="Q801" t="s">
        <v>193</v>
      </c>
      <c r="R801" t="s">
        <v>2</v>
      </c>
    </row>
    <row r="802" spans="1:18" x14ac:dyDescent="0.25">
      <c r="A802" t="s">
        <v>190</v>
      </c>
      <c r="B802" t="s">
        <v>191</v>
      </c>
      <c r="C802">
        <v>2011</v>
      </c>
      <c r="D802" t="s">
        <v>141</v>
      </c>
      <c r="E802" t="s">
        <v>119</v>
      </c>
      <c r="F802" t="s">
        <v>68</v>
      </c>
      <c r="G802" t="s">
        <v>123</v>
      </c>
      <c r="H802" t="s">
        <v>126</v>
      </c>
      <c r="I802">
        <v>8</v>
      </c>
      <c r="J802" t="s">
        <v>192</v>
      </c>
      <c r="K802">
        <v>32143</v>
      </c>
      <c r="L802" t="s">
        <v>4</v>
      </c>
      <c r="M802" t="s">
        <v>192</v>
      </c>
      <c r="N802">
        <v>41402</v>
      </c>
      <c r="O802" t="s">
        <v>6</v>
      </c>
      <c r="P802" t="s">
        <v>192</v>
      </c>
      <c r="Q802" t="s">
        <v>193</v>
      </c>
      <c r="R802" t="s">
        <v>2</v>
      </c>
    </row>
    <row r="803" spans="1:18" x14ac:dyDescent="0.25">
      <c r="A803" t="s">
        <v>190</v>
      </c>
      <c r="B803" t="s">
        <v>191</v>
      </c>
      <c r="C803">
        <v>2011</v>
      </c>
      <c r="D803" t="s">
        <v>141</v>
      </c>
      <c r="E803" t="s">
        <v>119</v>
      </c>
      <c r="F803" t="s">
        <v>68</v>
      </c>
      <c r="G803" t="s">
        <v>123</v>
      </c>
      <c r="H803" t="s">
        <v>126</v>
      </c>
      <c r="I803">
        <v>15</v>
      </c>
      <c r="J803" t="s">
        <v>192</v>
      </c>
      <c r="K803">
        <v>35461</v>
      </c>
      <c r="L803" t="s">
        <v>4</v>
      </c>
      <c r="M803" t="s">
        <v>192</v>
      </c>
      <c r="N803">
        <v>52105</v>
      </c>
      <c r="O803" t="s">
        <v>6</v>
      </c>
      <c r="P803" t="s">
        <v>192</v>
      </c>
      <c r="Q803" t="s">
        <v>193</v>
      </c>
      <c r="R803" t="s">
        <v>2</v>
      </c>
    </row>
    <row r="804" spans="1:18" x14ac:dyDescent="0.25">
      <c r="A804" t="s">
        <v>190</v>
      </c>
      <c r="B804" t="s">
        <v>191</v>
      </c>
      <c r="C804">
        <v>2012</v>
      </c>
      <c r="D804" t="s">
        <v>141</v>
      </c>
      <c r="E804" t="s">
        <v>119</v>
      </c>
      <c r="F804" t="s">
        <v>67</v>
      </c>
      <c r="G804" t="s">
        <v>124</v>
      </c>
      <c r="H804" t="s">
        <v>128</v>
      </c>
      <c r="I804">
        <v>557</v>
      </c>
      <c r="J804" t="s">
        <v>192</v>
      </c>
      <c r="K804">
        <v>324</v>
      </c>
      <c r="L804" t="s">
        <v>2</v>
      </c>
      <c r="M804" t="s">
        <v>192</v>
      </c>
      <c r="O804" t="s">
        <v>2</v>
      </c>
      <c r="P804" t="s">
        <v>2</v>
      </c>
      <c r="Q804" t="s">
        <v>193</v>
      </c>
      <c r="R804" t="s">
        <v>2</v>
      </c>
    </row>
    <row r="805" spans="1:18" x14ac:dyDescent="0.25">
      <c r="A805" t="s">
        <v>190</v>
      </c>
      <c r="B805" t="s">
        <v>191</v>
      </c>
      <c r="C805">
        <v>2012</v>
      </c>
      <c r="D805" t="s">
        <v>141</v>
      </c>
      <c r="E805" t="s">
        <v>119</v>
      </c>
      <c r="F805" t="s">
        <v>67</v>
      </c>
      <c r="G805" t="s">
        <v>124</v>
      </c>
      <c r="H805" t="s">
        <v>130</v>
      </c>
      <c r="I805">
        <v>14</v>
      </c>
      <c r="J805" t="s">
        <v>192</v>
      </c>
      <c r="K805">
        <v>8</v>
      </c>
      <c r="L805" t="s">
        <v>2</v>
      </c>
      <c r="M805" t="s">
        <v>192</v>
      </c>
      <c r="O805" t="s">
        <v>2</v>
      </c>
      <c r="P805" t="s">
        <v>2</v>
      </c>
      <c r="Q805" t="s">
        <v>193</v>
      </c>
      <c r="R805" t="s">
        <v>2</v>
      </c>
    </row>
    <row r="806" spans="1:18" x14ac:dyDescent="0.25">
      <c r="A806" t="s">
        <v>190</v>
      </c>
      <c r="B806" t="s">
        <v>191</v>
      </c>
      <c r="C806">
        <v>2012</v>
      </c>
      <c r="D806" t="s">
        <v>141</v>
      </c>
      <c r="E806" t="s">
        <v>119</v>
      </c>
      <c r="F806" t="s">
        <v>68</v>
      </c>
      <c r="G806" t="s">
        <v>124</v>
      </c>
      <c r="H806" t="s">
        <v>125</v>
      </c>
      <c r="I806">
        <v>24</v>
      </c>
      <c r="J806" t="s">
        <v>192</v>
      </c>
      <c r="K806">
        <v>206</v>
      </c>
      <c r="L806" t="s">
        <v>4</v>
      </c>
      <c r="M806" t="s">
        <v>192</v>
      </c>
      <c r="N806">
        <v>946</v>
      </c>
      <c r="O806" t="s">
        <v>6</v>
      </c>
      <c r="P806" t="s">
        <v>192</v>
      </c>
      <c r="Q806" t="s">
        <v>193</v>
      </c>
      <c r="R806" t="s">
        <v>2</v>
      </c>
    </row>
    <row r="807" spans="1:18" x14ac:dyDescent="0.25">
      <c r="A807" t="s">
        <v>190</v>
      </c>
      <c r="B807" t="s">
        <v>191</v>
      </c>
      <c r="C807">
        <v>2012</v>
      </c>
      <c r="D807" t="s">
        <v>141</v>
      </c>
      <c r="E807" t="s">
        <v>119</v>
      </c>
      <c r="F807" t="s">
        <v>68</v>
      </c>
      <c r="G807" t="s">
        <v>124</v>
      </c>
      <c r="H807" t="s">
        <v>126</v>
      </c>
      <c r="I807">
        <v>50</v>
      </c>
      <c r="J807" t="s">
        <v>192</v>
      </c>
      <c r="K807">
        <v>321</v>
      </c>
      <c r="L807" t="s">
        <v>4</v>
      </c>
      <c r="M807" t="s">
        <v>192</v>
      </c>
      <c r="N807">
        <v>2635</v>
      </c>
      <c r="O807" t="s">
        <v>6</v>
      </c>
      <c r="P807" t="s">
        <v>192</v>
      </c>
      <c r="Q807" t="s">
        <v>193</v>
      </c>
      <c r="R807" t="s">
        <v>2</v>
      </c>
    </row>
    <row r="808" spans="1:18" x14ac:dyDescent="0.25">
      <c r="A808" t="s">
        <v>190</v>
      </c>
      <c r="B808" t="s">
        <v>191</v>
      </c>
      <c r="C808">
        <v>2012</v>
      </c>
      <c r="D808" t="s">
        <v>141</v>
      </c>
      <c r="E808" t="s">
        <v>119</v>
      </c>
      <c r="F808" t="s">
        <v>68</v>
      </c>
      <c r="G808" t="s">
        <v>124</v>
      </c>
      <c r="H808" t="s">
        <v>128</v>
      </c>
      <c r="I808">
        <v>45</v>
      </c>
      <c r="J808" t="s">
        <v>192</v>
      </c>
      <c r="K808">
        <v>71</v>
      </c>
      <c r="L808" t="s">
        <v>2</v>
      </c>
      <c r="M808" t="s">
        <v>192</v>
      </c>
      <c r="O808" t="s">
        <v>2</v>
      </c>
      <c r="P808" t="s">
        <v>2</v>
      </c>
      <c r="Q808" t="s">
        <v>193</v>
      </c>
      <c r="R808" t="s">
        <v>2</v>
      </c>
    </row>
    <row r="809" spans="1:18" x14ac:dyDescent="0.25">
      <c r="A809" t="s">
        <v>190</v>
      </c>
      <c r="B809" t="s">
        <v>191</v>
      </c>
      <c r="C809">
        <v>2012</v>
      </c>
      <c r="D809" t="s">
        <v>141</v>
      </c>
      <c r="E809" t="s">
        <v>119</v>
      </c>
      <c r="F809" t="s">
        <v>68</v>
      </c>
      <c r="G809" t="s">
        <v>124</v>
      </c>
      <c r="H809" t="s">
        <v>128</v>
      </c>
      <c r="I809">
        <v>2644</v>
      </c>
      <c r="J809" t="s">
        <v>192</v>
      </c>
      <c r="K809">
        <v>2127</v>
      </c>
      <c r="L809" t="s">
        <v>2</v>
      </c>
      <c r="M809" t="s">
        <v>192</v>
      </c>
      <c r="N809">
        <v>32466</v>
      </c>
      <c r="O809" t="s">
        <v>6</v>
      </c>
      <c r="P809" t="s">
        <v>192</v>
      </c>
      <c r="Q809" t="s">
        <v>193</v>
      </c>
      <c r="R809" t="s">
        <v>2</v>
      </c>
    </row>
    <row r="810" spans="1:18" x14ac:dyDescent="0.25">
      <c r="A810" t="s">
        <v>190</v>
      </c>
      <c r="B810" t="s">
        <v>191</v>
      </c>
      <c r="C810">
        <v>2012</v>
      </c>
      <c r="D810" t="s">
        <v>141</v>
      </c>
      <c r="E810" t="s">
        <v>119</v>
      </c>
      <c r="F810" t="s">
        <v>68</v>
      </c>
      <c r="G810" t="s">
        <v>124</v>
      </c>
      <c r="H810" t="s">
        <v>128</v>
      </c>
      <c r="I810">
        <v>3216</v>
      </c>
      <c r="J810" t="s">
        <v>192</v>
      </c>
      <c r="K810">
        <v>10472</v>
      </c>
      <c r="L810" t="s">
        <v>4</v>
      </c>
      <c r="M810" t="s">
        <v>192</v>
      </c>
      <c r="N810">
        <v>95883</v>
      </c>
      <c r="O810" t="s">
        <v>6</v>
      </c>
      <c r="P810" t="s">
        <v>192</v>
      </c>
      <c r="Q810" t="s">
        <v>193</v>
      </c>
      <c r="R810" t="s">
        <v>2</v>
      </c>
    </row>
    <row r="811" spans="1:18" x14ac:dyDescent="0.25">
      <c r="A811" t="s">
        <v>190</v>
      </c>
      <c r="B811" t="s">
        <v>191</v>
      </c>
      <c r="C811">
        <v>2012</v>
      </c>
      <c r="D811" t="s">
        <v>141</v>
      </c>
      <c r="E811" t="s">
        <v>119</v>
      </c>
      <c r="F811" t="s">
        <v>68</v>
      </c>
      <c r="G811" t="s">
        <v>124</v>
      </c>
      <c r="H811" t="s">
        <v>130</v>
      </c>
      <c r="I811">
        <v>11</v>
      </c>
      <c r="J811" t="s">
        <v>192</v>
      </c>
      <c r="K811">
        <v>20</v>
      </c>
      <c r="L811" t="s">
        <v>2</v>
      </c>
      <c r="M811" t="s">
        <v>192</v>
      </c>
      <c r="O811" t="s">
        <v>2</v>
      </c>
      <c r="P811" t="s">
        <v>2</v>
      </c>
      <c r="Q811" t="s">
        <v>193</v>
      </c>
      <c r="R811" t="s">
        <v>2</v>
      </c>
    </row>
    <row r="812" spans="1:18" x14ac:dyDescent="0.25">
      <c r="A812" t="s">
        <v>190</v>
      </c>
      <c r="B812" t="s">
        <v>191</v>
      </c>
      <c r="C812">
        <v>2012</v>
      </c>
      <c r="D812" t="s">
        <v>141</v>
      </c>
      <c r="E812" t="s">
        <v>119</v>
      </c>
      <c r="F812" t="s">
        <v>68</v>
      </c>
      <c r="G812" t="s">
        <v>124</v>
      </c>
      <c r="H812" t="s">
        <v>130</v>
      </c>
      <c r="I812">
        <v>167</v>
      </c>
      <c r="J812" t="s">
        <v>192</v>
      </c>
      <c r="K812">
        <v>127</v>
      </c>
      <c r="L812" t="s">
        <v>2</v>
      </c>
      <c r="M812" t="s">
        <v>192</v>
      </c>
      <c r="N812">
        <v>1234</v>
      </c>
      <c r="O812" t="s">
        <v>6</v>
      </c>
      <c r="P812" t="s">
        <v>192</v>
      </c>
      <c r="Q812" t="s">
        <v>193</v>
      </c>
      <c r="R812" t="s">
        <v>2</v>
      </c>
    </row>
    <row r="813" spans="1:18" x14ac:dyDescent="0.25">
      <c r="A813" t="s">
        <v>190</v>
      </c>
      <c r="B813" t="s">
        <v>191</v>
      </c>
      <c r="C813">
        <v>2012</v>
      </c>
      <c r="D813" t="s">
        <v>141</v>
      </c>
      <c r="E813" t="s">
        <v>119</v>
      </c>
      <c r="F813" t="s">
        <v>68</v>
      </c>
      <c r="G813" t="s">
        <v>124</v>
      </c>
      <c r="H813" t="s">
        <v>130</v>
      </c>
      <c r="I813">
        <v>615</v>
      </c>
      <c r="J813" t="s">
        <v>192</v>
      </c>
      <c r="K813">
        <v>1887</v>
      </c>
      <c r="L813" t="s">
        <v>4</v>
      </c>
      <c r="M813" t="s">
        <v>192</v>
      </c>
      <c r="N813">
        <v>18371</v>
      </c>
      <c r="O813" t="s">
        <v>6</v>
      </c>
      <c r="P813" t="s">
        <v>192</v>
      </c>
      <c r="Q813" t="s">
        <v>193</v>
      </c>
      <c r="R813" t="s">
        <v>2</v>
      </c>
    </row>
    <row r="814" spans="1:18" x14ac:dyDescent="0.25">
      <c r="A814" t="s">
        <v>190</v>
      </c>
      <c r="B814" t="s">
        <v>191</v>
      </c>
      <c r="C814">
        <v>2012</v>
      </c>
      <c r="D814" t="s">
        <v>141</v>
      </c>
      <c r="E814" t="s">
        <v>119</v>
      </c>
      <c r="F814" t="s">
        <v>68</v>
      </c>
      <c r="G814" t="s">
        <v>17</v>
      </c>
      <c r="H814" t="s">
        <v>125</v>
      </c>
      <c r="I814">
        <v>225</v>
      </c>
      <c r="J814" t="s">
        <v>192</v>
      </c>
      <c r="K814">
        <v>5854</v>
      </c>
      <c r="L814" t="s">
        <v>4</v>
      </c>
      <c r="M814" t="s">
        <v>192</v>
      </c>
      <c r="N814">
        <v>20210</v>
      </c>
      <c r="O814" t="s">
        <v>6</v>
      </c>
      <c r="P814" t="s">
        <v>192</v>
      </c>
      <c r="Q814" t="s">
        <v>193</v>
      </c>
      <c r="R814" t="s">
        <v>2</v>
      </c>
    </row>
    <row r="815" spans="1:18" x14ac:dyDescent="0.25">
      <c r="A815" t="s">
        <v>190</v>
      </c>
      <c r="B815" t="s">
        <v>191</v>
      </c>
      <c r="C815">
        <v>2012</v>
      </c>
      <c r="D815" t="s">
        <v>141</v>
      </c>
      <c r="E815" t="s">
        <v>119</v>
      </c>
      <c r="F815" t="s">
        <v>68</v>
      </c>
      <c r="G815" t="s">
        <v>17</v>
      </c>
      <c r="H815" t="s">
        <v>126</v>
      </c>
      <c r="I815">
        <v>241</v>
      </c>
      <c r="J815" t="s">
        <v>192</v>
      </c>
      <c r="K815">
        <v>5103</v>
      </c>
      <c r="L815" t="s">
        <v>4</v>
      </c>
      <c r="M815" t="s">
        <v>192</v>
      </c>
      <c r="N815">
        <v>28169</v>
      </c>
      <c r="O815" t="s">
        <v>6</v>
      </c>
      <c r="P815" t="s">
        <v>192</v>
      </c>
      <c r="Q815" t="s">
        <v>193</v>
      </c>
      <c r="R815" t="s">
        <v>2</v>
      </c>
    </row>
    <row r="816" spans="1:18" x14ac:dyDescent="0.25">
      <c r="A816" t="s">
        <v>190</v>
      </c>
      <c r="B816" t="s">
        <v>191</v>
      </c>
      <c r="C816">
        <v>2012</v>
      </c>
      <c r="D816" t="s">
        <v>141</v>
      </c>
      <c r="E816" t="s">
        <v>119</v>
      </c>
      <c r="F816" t="s">
        <v>68</v>
      </c>
      <c r="G816" t="s">
        <v>17</v>
      </c>
      <c r="H816" t="s">
        <v>128</v>
      </c>
      <c r="I816">
        <v>557</v>
      </c>
      <c r="J816" t="s">
        <v>192</v>
      </c>
      <c r="K816">
        <v>8506</v>
      </c>
      <c r="L816" t="s">
        <v>4</v>
      </c>
      <c r="M816" t="s">
        <v>192</v>
      </c>
      <c r="N816">
        <v>42450</v>
      </c>
      <c r="O816" t="s">
        <v>6</v>
      </c>
      <c r="P816" t="s">
        <v>192</v>
      </c>
      <c r="Q816" t="s">
        <v>193</v>
      </c>
      <c r="R816" t="s">
        <v>2</v>
      </c>
    </row>
    <row r="817" spans="1:18" x14ac:dyDescent="0.25">
      <c r="A817" t="s">
        <v>190</v>
      </c>
      <c r="B817" t="s">
        <v>191</v>
      </c>
      <c r="C817">
        <v>2012</v>
      </c>
      <c r="D817" t="s">
        <v>141</v>
      </c>
      <c r="E817" t="s">
        <v>119</v>
      </c>
      <c r="F817" t="s">
        <v>68</v>
      </c>
      <c r="G817" t="s">
        <v>17</v>
      </c>
      <c r="H817" t="s">
        <v>130</v>
      </c>
      <c r="I817">
        <v>159</v>
      </c>
      <c r="J817" t="s">
        <v>192</v>
      </c>
      <c r="K817">
        <v>3243</v>
      </c>
      <c r="L817" t="s">
        <v>4</v>
      </c>
      <c r="M817" t="s">
        <v>192</v>
      </c>
      <c r="N817">
        <v>13832</v>
      </c>
      <c r="O817" t="s">
        <v>6</v>
      </c>
      <c r="P817" t="s">
        <v>192</v>
      </c>
      <c r="Q817" t="s">
        <v>193</v>
      </c>
      <c r="R817" t="s">
        <v>2</v>
      </c>
    </row>
    <row r="818" spans="1:18" x14ac:dyDescent="0.25">
      <c r="A818" t="s">
        <v>190</v>
      </c>
      <c r="B818" t="s">
        <v>191</v>
      </c>
      <c r="C818">
        <v>2012</v>
      </c>
      <c r="D818" t="s">
        <v>141</v>
      </c>
      <c r="E818" t="s">
        <v>119</v>
      </c>
      <c r="F818" t="s">
        <v>68</v>
      </c>
      <c r="G818" t="s">
        <v>18</v>
      </c>
      <c r="H818" t="s">
        <v>125</v>
      </c>
      <c r="I818">
        <v>424</v>
      </c>
      <c r="J818" t="s">
        <v>192</v>
      </c>
      <c r="K818">
        <v>25547</v>
      </c>
      <c r="L818" t="s">
        <v>4</v>
      </c>
      <c r="M818" t="s">
        <v>192</v>
      </c>
      <c r="N818">
        <v>78830</v>
      </c>
      <c r="O818" t="s">
        <v>6</v>
      </c>
      <c r="P818" t="s">
        <v>192</v>
      </c>
      <c r="Q818" t="s">
        <v>193</v>
      </c>
      <c r="R818" t="s">
        <v>2</v>
      </c>
    </row>
    <row r="819" spans="1:18" x14ac:dyDescent="0.25">
      <c r="A819" t="s">
        <v>190</v>
      </c>
      <c r="B819" t="s">
        <v>191</v>
      </c>
      <c r="C819">
        <v>2012</v>
      </c>
      <c r="D819" t="s">
        <v>141</v>
      </c>
      <c r="E819" t="s">
        <v>119</v>
      </c>
      <c r="F819" t="s">
        <v>68</v>
      </c>
      <c r="G819" t="s">
        <v>18</v>
      </c>
      <c r="H819" t="s">
        <v>126</v>
      </c>
      <c r="I819">
        <v>200</v>
      </c>
      <c r="J819" t="s">
        <v>192</v>
      </c>
      <c r="K819">
        <v>10439</v>
      </c>
      <c r="L819" t="s">
        <v>4</v>
      </c>
      <c r="M819" t="s">
        <v>192</v>
      </c>
      <c r="N819">
        <v>42676</v>
      </c>
      <c r="O819" t="s">
        <v>6</v>
      </c>
      <c r="P819" t="s">
        <v>192</v>
      </c>
      <c r="Q819" t="s">
        <v>193</v>
      </c>
      <c r="R819" t="s">
        <v>2</v>
      </c>
    </row>
    <row r="820" spans="1:18" x14ac:dyDescent="0.25">
      <c r="A820" t="s">
        <v>190</v>
      </c>
      <c r="B820" t="s">
        <v>191</v>
      </c>
      <c r="C820">
        <v>2012</v>
      </c>
      <c r="D820" t="s">
        <v>141</v>
      </c>
      <c r="E820" t="s">
        <v>119</v>
      </c>
      <c r="F820" t="s">
        <v>68</v>
      </c>
      <c r="G820" t="s">
        <v>18</v>
      </c>
      <c r="H820" t="s">
        <v>128</v>
      </c>
      <c r="I820">
        <v>36</v>
      </c>
      <c r="J820" t="s">
        <v>192</v>
      </c>
      <c r="K820">
        <v>2534</v>
      </c>
      <c r="L820" t="s">
        <v>4</v>
      </c>
      <c r="M820" t="s">
        <v>192</v>
      </c>
      <c r="N820">
        <v>5898</v>
      </c>
      <c r="O820" t="s">
        <v>6</v>
      </c>
      <c r="P820" t="s">
        <v>192</v>
      </c>
      <c r="Q820" t="s">
        <v>193</v>
      </c>
      <c r="R820" t="s">
        <v>2</v>
      </c>
    </row>
    <row r="821" spans="1:18" x14ac:dyDescent="0.25">
      <c r="A821" t="s">
        <v>190</v>
      </c>
      <c r="B821" t="s">
        <v>191</v>
      </c>
      <c r="C821">
        <v>2012</v>
      </c>
      <c r="D821" t="s">
        <v>141</v>
      </c>
      <c r="E821" t="s">
        <v>119</v>
      </c>
      <c r="F821" t="s">
        <v>68</v>
      </c>
      <c r="G821" t="s">
        <v>18</v>
      </c>
      <c r="H821" t="s">
        <v>130</v>
      </c>
      <c r="I821">
        <v>78</v>
      </c>
      <c r="J821" t="s">
        <v>192</v>
      </c>
      <c r="K821">
        <v>6469</v>
      </c>
      <c r="L821" t="s">
        <v>4</v>
      </c>
      <c r="M821" t="s">
        <v>192</v>
      </c>
      <c r="N821">
        <v>14502</v>
      </c>
      <c r="O821" t="s">
        <v>6</v>
      </c>
      <c r="P821" t="s">
        <v>192</v>
      </c>
      <c r="Q821" t="s">
        <v>193</v>
      </c>
      <c r="R821" t="s">
        <v>2</v>
      </c>
    </row>
    <row r="822" spans="1:18" x14ac:dyDescent="0.25">
      <c r="A822" t="s">
        <v>190</v>
      </c>
      <c r="B822" t="s">
        <v>191</v>
      </c>
      <c r="C822">
        <v>2012</v>
      </c>
      <c r="D822" t="s">
        <v>141</v>
      </c>
      <c r="E822" t="s">
        <v>119</v>
      </c>
      <c r="F822" t="s">
        <v>68</v>
      </c>
      <c r="G822" t="s">
        <v>19</v>
      </c>
      <c r="H822" t="s">
        <v>125</v>
      </c>
      <c r="I822">
        <v>246</v>
      </c>
      <c r="J822" t="s">
        <v>192</v>
      </c>
      <c r="K822">
        <v>34441</v>
      </c>
      <c r="L822" t="s">
        <v>4</v>
      </c>
      <c r="M822" t="s">
        <v>192</v>
      </c>
      <c r="N822">
        <v>77474</v>
      </c>
      <c r="O822" t="s">
        <v>6</v>
      </c>
      <c r="P822" t="s">
        <v>192</v>
      </c>
      <c r="Q822" t="s">
        <v>193</v>
      </c>
      <c r="R822" t="s">
        <v>2</v>
      </c>
    </row>
    <row r="823" spans="1:18" x14ac:dyDescent="0.25">
      <c r="A823" t="s">
        <v>190</v>
      </c>
      <c r="B823" t="s">
        <v>191</v>
      </c>
      <c r="C823">
        <v>2012</v>
      </c>
      <c r="D823" t="s">
        <v>141</v>
      </c>
      <c r="E823" t="s">
        <v>119</v>
      </c>
      <c r="F823" t="s">
        <v>68</v>
      </c>
      <c r="G823" t="s">
        <v>19</v>
      </c>
      <c r="H823" t="s">
        <v>126</v>
      </c>
      <c r="I823">
        <v>79</v>
      </c>
      <c r="J823" t="s">
        <v>192</v>
      </c>
      <c r="K823">
        <v>7831</v>
      </c>
      <c r="L823" t="s">
        <v>4</v>
      </c>
      <c r="M823" t="s">
        <v>192</v>
      </c>
      <c r="N823">
        <v>22698</v>
      </c>
      <c r="O823" t="s">
        <v>6</v>
      </c>
      <c r="P823" t="s">
        <v>192</v>
      </c>
      <c r="Q823" t="s">
        <v>193</v>
      </c>
      <c r="R823" t="s">
        <v>2</v>
      </c>
    </row>
    <row r="824" spans="1:18" x14ac:dyDescent="0.25">
      <c r="A824" t="s">
        <v>190</v>
      </c>
      <c r="B824" t="s">
        <v>191</v>
      </c>
      <c r="C824">
        <v>2012</v>
      </c>
      <c r="D824" t="s">
        <v>141</v>
      </c>
      <c r="E824" t="s">
        <v>119</v>
      </c>
      <c r="F824" t="s">
        <v>68</v>
      </c>
      <c r="G824" t="s">
        <v>19</v>
      </c>
      <c r="H824" t="s">
        <v>128</v>
      </c>
      <c r="I824">
        <v>13</v>
      </c>
      <c r="J824" t="s">
        <v>192</v>
      </c>
      <c r="K824">
        <v>1700</v>
      </c>
      <c r="L824" t="s">
        <v>4</v>
      </c>
      <c r="M824" t="s">
        <v>192</v>
      </c>
      <c r="N824">
        <v>3614</v>
      </c>
      <c r="O824" t="s">
        <v>6</v>
      </c>
      <c r="P824" t="s">
        <v>192</v>
      </c>
      <c r="Q824" t="s">
        <v>193</v>
      </c>
      <c r="R824" t="s">
        <v>2</v>
      </c>
    </row>
    <row r="825" spans="1:18" x14ac:dyDescent="0.25">
      <c r="A825" t="s">
        <v>190</v>
      </c>
      <c r="B825" t="s">
        <v>191</v>
      </c>
      <c r="C825">
        <v>2012</v>
      </c>
      <c r="D825" t="s">
        <v>141</v>
      </c>
      <c r="E825" t="s">
        <v>119</v>
      </c>
      <c r="F825" t="s">
        <v>68</v>
      </c>
      <c r="G825" t="s">
        <v>19</v>
      </c>
      <c r="H825" t="s">
        <v>130</v>
      </c>
      <c r="I825">
        <v>114</v>
      </c>
      <c r="J825" t="s">
        <v>192</v>
      </c>
      <c r="K825">
        <v>20509</v>
      </c>
      <c r="L825" t="s">
        <v>4</v>
      </c>
      <c r="M825" t="s">
        <v>192</v>
      </c>
      <c r="N825">
        <v>35064</v>
      </c>
      <c r="O825" t="s">
        <v>6</v>
      </c>
      <c r="P825" t="s">
        <v>192</v>
      </c>
      <c r="Q825" t="s">
        <v>193</v>
      </c>
      <c r="R825" t="s">
        <v>2</v>
      </c>
    </row>
    <row r="826" spans="1:18" x14ac:dyDescent="0.25">
      <c r="A826" t="s">
        <v>190</v>
      </c>
      <c r="B826" t="s">
        <v>191</v>
      </c>
      <c r="C826">
        <v>2012</v>
      </c>
      <c r="D826" t="s">
        <v>141</v>
      </c>
      <c r="E826" t="s">
        <v>119</v>
      </c>
      <c r="F826" t="s">
        <v>68</v>
      </c>
      <c r="G826" t="s">
        <v>20</v>
      </c>
      <c r="H826" t="s">
        <v>125</v>
      </c>
      <c r="I826">
        <v>84</v>
      </c>
      <c r="J826" t="s">
        <v>192</v>
      </c>
      <c r="K826">
        <v>23901</v>
      </c>
      <c r="L826" t="s">
        <v>4</v>
      </c>
      <c r="M826" t="s">
        <v>192</v>
      </c>
      <c r="N826">
        <v>37669</v>
      </c>
      <c r="O826" t="s">
        <v>6</v>
      </c>
      <c r="P826" t="s">
        <v>192</v>
      </c>
      <c r="Q826" t="s">
        <v>193</v>
      </c>
      <c r="R826" t="s">
        <v>2</v>
      </c>
    </row>
    <row r="827" spans="1:18" x14ac:dyDescent="0.25">
      <c r="A827" t="s">
        <v>190</v>
      </c>
      <c r="B827" t="s">
        <v>191</v>
      </c>
      <c r="C827">
        <v>2012</v>
      </c>
      <c r="D827" t="s">
        <v>141</v>
      </c>
      <c r="E827" t="s">
        <v>119</v>
      </c>
      <c r="F827" t="s">
        <v>68</v>
      </c>
      <c r="G827" t="s">
        <v>20</v>
      </c>
      <c r="H827" t="s">
        <v>126</v>
      </c>
      <c r="I827">
        <v>47</v>
      </c>
      <c r="J827" t="s">
        <v>192</v>
      </c>
      <c r="K827">
        <v>8174</v>
      </c>
      <c r="L827" t="s">
        <v>4</v>
      </c>
      <c r="M827" t="s">
        <v>192</v>
      </c>
      <c r="N827">
        <v>21449</v>
      </c>
      <c r="O827" t="s">
        <v>6</v>
      </c>
      <c r="P827" t="s">
        <v>192</v>
      </c>
      <c r="Q827" t="s">
        <v>193</v>
      </c>
      <c r="R827" t="s">
        <v>2</v>
      </c>
    </row>
    <row r="828" spans="1:18" x14ac:dyDescent="0.25">
      <c r="A828" t="s">
        <v>190</v>
      </c>
      <c r="B828" t="s">
        <v>191</v>
      </c>
      <c r="C828">
        <v>2012</v>
      </c>
      <c r="D828" t="s">
        <v>141</v>
      </c>
      <c r="E828" t="s">
        <v>119</v>
      </c>
      <c r="F828" t="s">
        <v>68</v>
      </c>
      <c r="G828" t="s">
        <v>20</v>
      </c>
      <c r="H828" t="s">
        <v>130</v>
      </c>
      <c r="I828">
        <v>68</v>
      </c>
      <c r="J828" t="s">
        <v>192</v>
      </c>
      <c r="K828">
        <v>19699</v>
      </c>
      <c r="L828" t="s">
        <v>4</v>
      </c>
      <c r="M828" t="s">
        <v>192</v>
      </c>
      <c r="N828">
        <v>29001</v>
      </c>
      <c r="O828" t="s">
        <v>6</v>
      </c>
      <c r="P828" t="s">
        <v>192</v>
      </c>
      <c r="Q828" t="s">
        <v>193</v>
      </c>
      <c r="R828" t="s">
        <v>2</v>
      </c>
    </row>
    <row r="829" spans="1:18" x14ac:dyDescent="0.25">
      <c r="A829" t="s">
        <v>190</v>
      </c>
      <c r="B829" t="s">
        <v>191</v>
      </c>
      <c r="C829">
        <v>2012</v>
      </c>
      <c r="D829" t="s">
        <v>141</v>
      </c>
      <c r="E829" t="s">
        <v>119</v>
      </c>
      <c r="F829" t="s">
        <v>68</v>
      </c>
      <c r="G829" t="s">
        <v>21</v>
      </c>
      <c r="H829" t="s">
        <v>125</v>
      </c>
      <c r="I829">
        <v>53</v>
      </c>
      <c r="J829" t="s">
        <v>192</v>
      </c>
      <c r="K829">
        <v>22866</v>
      </c>
      <c r="L829" t="s">
        <v>4</v>
      </c>
      <c r="M829" t="s">
        <v>192</v>
      </c>
      <c r="N829">
        <v>31705</v>
      </c>
      <c r="O829" t="s">
        <v>6</v>
      </c>
      <c r="P829" t="s">
        <v>192</v>
      </c>
      <c r="Q829" t="s">
        <v>193</v>
      </c>
      <c r="R829" t="s">
        <v>2</v>
      </c>
    </row>
    <row r="830" spans="1:18" x14ac:dyDescent="0.25">
      <c r="A830" t="s">
        <v>190</v>
      </c>
      <c r="B830" t="s">
        <v>191</v>
      </c>
      <c r="C830">
        <v>2012</v>
      </c>
      <c r="D830" t="s">
        <v>141</v>
      </c>
      <c r="E830" t="s">
        <v>119</v>
      </c>
      <c r="F830" t="s">
        <v>68</v>
      </c>
      <c r="G830" t="s">
        <v>21</v>
      </c>
      <c r="H830" t="s">
        <v>126</v>
      </c>
      <c r="I830">
        <v>18</v>
      </c>
      <c r="J830" t="s">
        <v>192</v>
      </c>
      <c r="K830">
        <v>4571</v>
      </c>
      <c r="L830" t="s">
        <v>4</v>
      </c>
      <c r="M830" t="s">
        <v>192</v>
      </c>
      <c r="N830">
        <v>12087</v>
      </c>
      <c r="O830" t="s">
        <v>6</v>
      </c>
      <c r="P830" t="s">
        <v>192</v>
      </c>
      <c r="Q830" t="s">
        <v>193</v>
      </c>
      <c r="R830" t="s">
        <v>2</v>
      </c>
    </row>
    <row r="831" spans="1:18" x14ac:dyDescent="0.25">
      <c r="A831" t="s">
        <v>190</v>
      </c>
      <c r="B831" t="s">
        <v>191</v>
      </c>
      <c r="C831">
        <v>2012</v>
      </c>
      <c r="D831" t="s">
        <v>141</v>
      </c>
      <c r="E831" t="s">
        <v>119</v>
      </c>
      <c r="F831" t="s">
        <v>68</v>
      </c>
      <c r="G831" t="s">
        <v>21</v>
      </c>
      <c r="H831" t="s">
        <v>130</v>
      </c>
      <c r="I831">
        <v>40</v>
      </c>
      <c r="J831" t="s">
        <v>192</v>
      </c>
      <c r="K831">
        <v>19135</v>
      </c>
      <c r="L831" t="s">
        <v>4</v>
      </c>
      <c r="M831" t="s">
        <v>192</v>
      </c>
      <c r="N831">
        <v>21901</v>
      </c>
      <c r="O831" t="s">
        <v>6</v>
      </c>
      <c r="P831" t="s">
        <v>192</v>
      </c>
      <c r="Q831" t="s">
        <v>193</v>
      </c>
      <c r="R831" t="s">
        <v>2</v>
      </c>
    </row>
    <row r="832" spans="1:18" x14ac:dyDescent="0.25">
      <c r="A832" t="s">
        <v>190</v>
      </c>
      <c r="B832" t="s">
        <v>191</v>
      </c>
      <c r="C832">
        <v>2012</v>
      </c>
      <c r="D832" t="s">
        <v>141</v>
      </c>
      <c r="E832" t="s">
        <v>119</v>
      </c>
      <c r="F832" t="s">
        <v>68</v>
      </c>
      <c r="G832" t="s">
        <v>27</v>
      </c>
      <c r="H832" t="s">
        <v>125</v>
      </c>
      <c r="I832">
        <v>31</v>
      </c>
      <c r="J832" t="s">
        <v>192</v>
      </c>
      <c r="K832">
        <v>27782</v>
      </c>
      <c r="L832" t="s">
        <v>4</v>
      </c>
      <c r="M832" t="s">
        <v>192</v>
      </c>
      <c r="N832">
        <v>36335</v>
      </c>
      <c r="O832" t="s">
        <v>6</v>
      </c>
      <c r="P832" t="s">
        <v>192</v>
      </c>
      <c r="Q832" t="s">
        <v>193</v>
      </c>
      <c r="R832" t="s">
        <v>2</v>
      </c>
    </row>
    <row r="833" spans="1:18" x14ac:dyDescent="0.25">
      <c r="A833" t="s">
        <v>190</v>
      </c>
      <c r="B833" t="s">
        <v>191</v>
      </c>
      <c r="C833">
        <v>2012</v>
      </c>
      <c r="D833" t="s">
        <v>141</v>
      </c>
      <c r="E833" t="s">
        <v>119</v>
      </c>
      <c r="F833" t="s">
        <v>68</v>
      </c>
      <c r="G833" t="s">
        <v>27</v>
      </c>
      <c r="H833" t="s">
        <v>126</v>
      </c>
      <c r="I833">
        <v>6</v>
      </c>
      <c r="J833" t="s">
        <v>192</v>
      </c>
      <c r="K833">
        <v>5982</v>
      </c>
      <c r="L833" t="s">
        <v>4</v>
      </c>
      <c r="M833" t="s">
        <v>192</v>
      </c>
      <c r="N833">
        <v>9603</v>
      </c>
      <c r="O833" t="s">
        <v>6</v>
      </c>
      <c r="P833" t="s">
        <v>192</v>
      </c>
      <c r="Q833" t="s">
        <v>193</v>
      </c>
      <c r="R833" t="s">
        <v>2</v>
      </c>
    </row>
    <row r="834" spans="1:18" x14ac:dyDescent="0.25">
      <c r="A834" t="s">
        <v>190</v>
      </c>
      <c r="B834" t="s">
        <v>191</v>
      </c>
      <c r="C834">
        <v>2012</v>
      </c>
      <c r="D834" t="s">
        <v>141</v>
      </c>
      <c r="E834" t="s">
        <v>119</v>
      </c>
      <c r="F834" t="s">
        <v>68</v>
      </c>
      <c r="G834" t="s">
        <v>27</v>
      </c>
      <c r="H834" t="s">
        <v>130</v>
      </c>
      <c r="I834">
        <v>11</v>
      </c>
      <c r="J834" t="s">
        <v>192</v>
      </c>
      <c r="K834">
        <v>7751</v>
      </c>
      <c r="L834" t="s">
        <v>4</v>
      </c>
      <c r="M834" t="s">
        <v>192</v>
      </c>
      <c r="N834">
        <v>10656</v>
      </c>
      <c r="O834" t="s">
        <v>6</v>
      </c>
      <c r="P834" t="s">
        <v>192</v>
      </c>
      <c r="Q834" t="s">
        <v>193</v>
      </c>
      <c r="R834" t="s">
        <v>2</v>
      </c>
    </row>
    <row r="835" spans="1:18" x14ac:dyDescent="0.25">
      <c r="A835" t="s">
        <v>190</v>
      </c>
      <c r="B835" t="s">
        <v>191</v>
      </c>
      <c r="C835">
        <v>2012</v>
      </c>
      <c r="D835" t="s">
        <v>141</v>
      </c>
      <c r="E835" t="s">
        <v>119</v>
      </c>
      <c r="F835" t="s">
        <v>68</v>
      </c>
      <c r="G835" t="s">
        <v>26</v>
      </c>
      <c r="H835" t="s">
        <v>125</v>
      </c>
      <c r="I835">
        <v>15</v>
      </c>
      <c r="J835" t="s">
        <v>192</v>
      </c>
      <c r="K835">
        <v>22289</v>
      </c>
      <c r="L835" t="s">
        <v>4</v>
      </c>
      <c r="M835" t="s">
        <v>192</v>
      </c>
      <c r="N835">
        <v>21706</v>
      </c>
      <c r="O835" t="s">
        <v>6</v>
      </c>
      <c r="P835" t="s">
        <v>192</v>
      </c>
      <c r="Q835" t="s">
        <v>193</v>
      </c>
      <c r="R835" t="s">
        <v>2</v>
      </c>
    </row>
    <row r="836" spans="1:18" x14ac:dyDescent="0.25">
      <c r="A836" t="s">
        <v>190</v>
      </c>
      <c r="B836" t="s">
        <v>191</v>
      </c>
      <c r="C836">
        <v>2012</v>
      </c>
      <c r="D836" t="s">
        <v>141</v>
      </c>
      <c r="E836" t="s">
        <v>119</v>
      </c>
      <c r="F836" t="s">
        <v>68</v>
      </c>
      <c r="G836" t="s">
        <v>26</v>
      </c>
      <c r="H836" t="s">
        <v>126</v>
      </c>
      <c r="I836">
        <v>3</v>
      </c>
      <c r="J836" t="s">
        <v>192</v>
      </c>
      <c r="K836">
        <v>5429</v>
      </c>
      <c r="L836" t="s">
        <v>4</v>
      </c>
      <c r="M836" t="s">
        <v>192</v>
      </c>
      <c r="N836">
        <v>8492</v>
      </c>
      <c r="O836" t="s">
        <v>6</v>
      </c>
      <c r="P836" t="s">
        <v>192</v>
      </c>
      <c r="Q836" t="s">
        <v>193</v>
      </c>
      <c r="R836" t="s">
        <v>2</v>
      </c>
    </row>
    <row r="837" spans="1:18" x14ac:dyDescent="0.25">
      <c r="A837" t="s">
        <v>190</v>
      </c>
      <c r="B837" t="s">
        <v>191</v>
      </c>
      <c r="C837">
        <v>2012</v>
      </c>
      <c r="D837" t="s">
        <v>141</v>
      </c>
      <c r="E837" t="s">
        <v>119</v>
      </c>
      <c r="F837" t="s">
        <v>68</v>
      </c>
      <c r="G837" t="s">
        <v>123</v>
      </c>
      <c r="H837" t="s">
        <v>125</v>
      </c>
      <c r="I837">
        <v>1</v>
      </c>
      <c r="J837" t="s">
        <v>192</v>
      </c>
      <c r="K837">
        <v>1866</v>
      </c>
      <c r="L837" t="s">
        <v>4</v>
      </c>
      <c r="M837" t="s">
        <v>192</v>
      </c>
      <c r="N837">
        <v>1468</v>
      </c>
      <c r="O837" t="s">
        <v>6</v>
      </c>
      <c r="P837" t="s">
        <v>192</v>
      </c>
      <c r="Q837" t="s">
        <v>193</v>
      </c>
      <c r="R837" t="s">
        <v>2</v>
      </c>
    </row>
    <row r="838" spans="1:18" x14ac:dyDescent="0.25">
      <c r="A838" t="s">
        <v>190</v>
      </c>
      <c r="B838" t="s">
        <v>191</v>
      </c>
      <c r="C838">
        <v>2012</v>
      </c>
      <c r="D838" t="s">
        <v>141</v>
      </c>
      <c r="E838" t="s">
        <v>119</v>
      </c>
      <c r="F838" t="s">
        <v>68</v>
      </c>
      <c r="G838" t="s">
        <v>123</v>
      </c>
      <c r="H838" t="s">
        <v>126</v>
      </c>
      <c r="I838">
        <v>8</v>
      </c>
      <c r="J838" t="s">
        <v>192</v>
      </c>
      <c r="K838">
        <v>32143</v>
      </c>
      <c r="L838" t="s">
        <v>4</v>
      </c>
      <c r="M838" t="s">
        <v>192</v>
      </c>
      <c r="N838">
        <v>41402</v>
      </c>
      <c r="O838" t="s">
        <v>6</v>
      </c>
      <c r="P838" t="s">
        <v>192</v>
      </c>
      <c r="Q838" t="s">
        <v>193</v>
      </c>
      <c r="R838" t="s">
        <v>2</v>
      </c>
    </row>
    <row r="839" spans="1:18" x14ac:dyDescent="0.25">
      <c r="A839" t="s">
        <v>190</v>
      </c>
      <c r="B839" t="s">
        <v>191</v>
      </c>
      <c r="C839">
        <v>2012</v>
      </c>
      <c r="D839" t="s">
        <v>141</v>
      </c>
      <c r="E839" t="s">
        <v>119</v>
      </c>
      <c r="F839" t="s">
        <v>68</v>
      </c>
      <c r="G839" t="s">
        <v>123</v>
      </c>
      <c r="H839" t="s">
        <v>126</v>
      </c>
      <c r="I839">
        <v>15</v>
      </c>
      <c r="J839" t="s">
        <v>192</v>
      </c>
      <c r="K839">
        <v>35461</v>
      </c>
      <c r="L839" t="s">
        <v>4</v>
      </c>
      <c r="M839" t="s">
        <v>192</v>
      </c>
      <c r="N839">
        <v>52105</v>
      </c>
      <c r="O839" t="s">
        <v>6</v>
      </c>
      <c r="P839" t="s">
        <v>192</v>
      </c>
      <c r="Q839" t="s">
        <v>193</v>
      </c>
      <c r="R839" t="s">
        <v>2</v>
      </c>
    </row>
    <row r="840" spans="1:18" x14ac:dyDescent="0.25">
      <c r="A840" t="s">
        <v>190</v>
      </c>
      <c r="B840" t="s">
        <v>191</v>
      </c>
      <c r="C840">
        <v>2013</v>
      </c>
      <c r="D840" t="s">
        <v>141</v>
      </c>
      <c r="E840" t="s">
        <v>119</v>
      </c>
      <c r="F840" t="s">
        <v>68</v>
      </c>
      <c r="G840" t="s">
        <v>124</v>
      </c>
      <c r="H840" t="s">
        <v>125</v>
      </c>
      <c r="I840">
        <v>23</v>
      </c>
      <c r="J840" t="s">
        <v>192</v>
      </c>
      <c r="K840">
        <v>184</v>
      </c>
      <c r="L840" t="s">
        <v>4</v>
      </c>
      <c r="M840" t="s">
        <v>192</v>
      </c>
      <c r="N840">
        <v>856.64</v>
      </c>
      <c r="O840" t="s">
        <v>6</v>
      </c>
      <c r="P840" t="s">
        <v>192</v>
      </c>
      <c r="Q840" t="s">
        <v>2</v>
      </c>
      <c r="R840" t="s">
        <v>2</v>
      </c>
    </row>
    <row r="841" spans="1:18" x14ac:dyDescent="0.25">
      <c r="A841" t="s">
        <v>190</v>
      </c>
      <c r="B841" t="s">
        <v>191</v>
      </c>
      <c r="C841">
        <v>2013</v>
      </c>
      <c r="D841" t="s">
        <v>141</v>
      </c>
      <c r="E841" t="s">
        <v>119</v>
      </c>
      <c r="F841" t="s">
        <v>68</v>
      </c>
      <c r="G841" t="s">
        <v>124</v>
      </c>
      <c r="H841" t="s">
        <v>126</v>
      </c>
      <c r="I841">
        <v>1</v>
      </c>
      <c r="J841" t="s">
        <v>192</v>
      </c>
      <c r="K841">
        <v>1</v>
      </c>
      <c r="L841" t="s">
        <v>4</v>
      </c>
      <c r="M841" t="s">
        <v>192</v>
      </c>
      <c r="N841">
        <v>8.82</v>
      </c>
      <c r="O841" t="s">
        <v>6</v>
      </c>
      <c r="P841" t="s">
        <v>192</v>
      </c>
      <c r="Q841" t="s">
        <v>2</v>
      </c>
      <c r="R841" t="s">
        <v>2</v>
      </c>
    </row>
    <row r="842" spans="1:18" x14ac:dyDescent="0.25">
      <c r="A842" t="s">
        <v>190</v>
      </c>
      <c r="B842" t="s">
        <v>191</v>
      </c>
      <c r="C842">
        <v>2013</v>
      </c>
      <c r="D842" t="s">
        <v>141</v>
      </c>
      <c r="E842" t="s">
        <v>119</v>
      </c>
      <c r="F842" t="s">
        <v>68</v>
      </c>
      <c r="G842" t="s">
        <v>124</v>
      </c>
      <c r="H842" t="s">
        <v>126</v>
      </c>
      <c r="I842">
        <v>47</v>
      </c>
      <c r="J842" t="s">
        <v>192</v>
      </c>
      <c r="K842">
        <v>319</v>
      </c>
      <c r="L842" t="s">
        <v>4</v>
      </c>
      <c r="M842" t="s">
        <v>192</v>
      </c>
      <c r="N842">
        <v>2554.02</v>
      </c>
      <c r="O842" t="s">
        <v>6</v>
      </c>
      <c r="P842" t="s">
        <v>192</v>
      </c>
      <c r="Q842" t="s">
        <v>2</v>
      </c>
      <c r="R842" t="s">
        <v>2</v>
      </c>
    </row>
    <row r="843" spans="1:18" x14ac:dyDescent="0.25">
      <c r="A843" t="s">
        <v>190</v>
      </c>
      <c r="B843" t="s">
        <v>191</v>
      </c>
      <c r="C843">
        <v>2013</v>
      </c>
      <c r="D843" t="s">
        <v>141</v>
      </c>
      <c r="E843" t="s">
        <v>119</v>
      </c>
      <c r="F843" t="s">
        <v>68</v>
      </c>
      <c r="G843" t="s">
        <v>124</v>
      </c>
      <c r="H843" t="s">
        <v>128</v>
      </c>
      <c r="I843">
        <v>2286</v>
      </c>
      <c r="J843" t="s">
        <v>192</v>
      </c>
      <c r="K843">
        <v>9033</v>
      </c>
      <c r="L843" t="s">
        <v>4</v>
      </c>
      <c r="M843" t="s">
        <v>192</v>
      </c>
      <c r="N843">
        <v>78475.320000000007</v>
      </c>
      <c r="O843" t="s">
        <v>6</v>
      </c>
      <c r="P843" t="s">
        <v>192</v>
      </c>
      <c r="Q843" t="s">
        <v>2</v>
      </c>
      <c r="R843" t="s">
        <v>2</v>
      </c>
    </row>
    <row r="844" spans="1:18" x14ac:dyDescent="0.25">
      <c r="A844" t="s">
        <v>190</v>
      </c>
      <c r="B844" t="s">
        <v>191</v>
      </c>
      <c r="C844">
        <v>2013</v>
      </c>
      <c r="D844" t="s">
        <v>141</v>
      </c>
      <c r="E844" t="s">
        <v>119</v>
      </c>
      <c r="F844" t="s">
        <v>68</v>
      </c>
      <c r="G844" t="s">
        <v>124</v>
      </c>
      <c r="H844" t="s">
        <v>128</v>
      </c>
      <c r="I844">
        <v>4014</v>
      </c>
      <c r="J844" t="s">
        <v>192</v>
      </c>
      <c r="K844">
        <v>4489</v>
      </c>
      <c r="L844" t="s">
        <v>4</v>
      </c>
      <c r="M844" t="s">
        <v>192</v>
      </c>
      <c r="N844">
        <v>53655.08</v>
      </c>
      <c r="O844" t="s">
        <v>6</v>
      </c>
      <c r="P844" t="s">
        <v>192</v>
      </c>
      <c r="Q844" t="s">
        <v>2</v>
      </c>
      <c r="R844" t="s">
        <v>2</v>
      </c>
    </row>
    <row r="845" spans="1:18" x14ac:dyDescent="0.25">
      <c r="A845" t="s">
        <v>190</v>
      </c>
      <c r="B845" t="s">
        <v>191</v>
      </c>
      <c r="C845">
        <v>2013</v>
      </c>
      <c r="D845" t="s">
        <v>141</v>
      </c>
      <c r="E845" t="s">
        <v>119</v>
      </c>
      <c r="F845" t="s">
        <v>68</v>
      </c>
      <c r="G845" t="s">
        <v>124</v>
      </c>
      <c r="H845" t="s">
        <v>130</v>
      </c>
      <c r="I845">
        <v>326</v>
      </c>
      <c r="J845" t="s">
        <v>192</v>
      </c>
      <c r="K845">
        <v>332</v>
      </c>
      <c r="L845" t="s">
        <v>4</v>
      </c>
      <c r="M845" t="s">
        <v>192</v>
      </c>
      <c r="N845">
        <v>3214.65</v>
      </c>
      <c r="O845" t="s">
        <v>6</v>
      </c>
      <c r="P845" t="s">
        <v>192</v>
      </c>
      <c r="Q845" t="s">
        <v>2</v>
      </c>
      <c r="R845" t="s">
        <v>2</v>
      </c>
    </row>
    <row r="846" spans="1:18" x14ac:dyDescent="0.25">
      <c r="A846" t="s">
        <v>190</v>
      </c>
      <c r="B846" t="s">
        <v>191</v>
      </c>
      <c r="C846">
        <v>2013</v>
      </c>
      <c r="D846" t="s">
        <v>141</v>
      </c>
      <c r="E846" t="s">
        <v>119</v>
      </c>
      <c r="F846" t="s">
        <v>68</v>
      </c>
      <c r="G846" t="s">
        <v>124</v>
      </c>
      <c r="H846" t="s">
        <v>130</v>
      </c>
      <c r="I846">
        <v>459</v>
      </c>
      <c r="J846" t="s">
        <v>192</v>
      </c>
      <c r="K846">
        <v>1677</v>
      </c>
      <c r="L846" t="s">
        <v>4</v>
      </c>
      <c r="M846" t="s">
        <v>192</v>
      </c>
      <c r="N846">
        <v>16147.15</v>
      </c>
      <c r="O846" t="s">
        <v>6</v>
      </c>
      <c r="P846" t="s">
        <v>192</v>
      </c>
      <c r="Q846" t="s">
        <v>2</v>
      </c>
      <c r="R846" t="s">
        <v>2</v>
      </c>
    </row>
    <row r="847" spans="1:18" x14ac:dyDescent="0.25">
      <c r="A847" t="s">
        <v>190</v>
      </c>
      <c r="B847" t="s">
        <v>191</v>
      </c>
      <c r="C847">
        <v>2013</v>
      </c>
      <c r="D847" t="s">
        <v>141</v>
      </c>
      <c r="E847" t="s">
        <v>119</v>
      </c>
      <c r="F847" t="s">
        <v>68</v>
      </c>
      <c r="G847" t="s">
        <v>17</v>
      </c>
      <c r="H847" t="s">
        <v>125</v>
      </c>
      <c r="I847">
        <v>225</v>
      </c>
      <c r="J847" t="s">
        <v>192</v>
      </c>
      <c r="K847">
        <v>5854</v>
      </c>
      <c r="L847" t="s">
        <v>4</v>
      </c>
      <c r="M847" t="s">
        <v>192</v>
      </c>
      <c r="N847">
        <v>20096.03</v>
      </c>
      <c r="O847" t="s">
        <v>6</v>
      </c>
      <c r="P847" t="s">
        <v>192</v>
      </c>
      <c r="Q847" t="s">
        <v>2</v>
      </c>
      <c r="R847" t="s">
        <v>2</v>
      </c>
    </row>
    <row r="848" spans="1:18" x14ac:dyDescent="0.25">
      <c r="A848" t="s">
        <v>190</v>
      </c>
      <c r="B848" t="s">
        <v>191</v>
      </c>
      <c r="C848">
        <v>2013</v>
      </c>
      <c r="D848" t="s">
        <v>141</v>
      </c>
      <c r="E848" t="s">
        <v>119</v>
      </c>
      <c r="F848" t="s">
        <v>68</v>
      </c>
      <c r="G848" t="s">
        <v>17</v>
      </c>
      <c r="H848" t="s">
        <v>126</v>
      </c>
      <c r="I848">
        <v>236</v>
      </c>
      <c r="J848" t="s">
        <v>192</v>
      </c>
      <c r="K848">
        <v>5030</v>
      </c>
      <c r="L848" t="s">
        <v>4</v>
      </c>
      <c r="M848" t="s">
        <v>192</v>
      </c>
      <c r="N848">
        <v>27359.360000000001</v>
      </c>
      <c r="O848" t="s">
        <v>6</v>
      </c>
      <c r="P848" t="s">
        <v>192</v>
      </c>
      <c r="Q848" t="s">
        <v>2</v>
      </c>
      <c r="R848" t="s">
        <v>2</v>
      </c>
    </row>
    <row r="849" spans="1:18" x14ac:dyDescent="0.25">
      <c r="A849" t="s">
        <v>190</v>
      </c>
      <c r="B849" t="s">
        <v>191</v>
      </c>
      <c r="C849">
        <v>2013</v>
      </c>
      <c r="D849" t="s">
        <v>141</v>
      </c>
      <c r="E849" t="s">
        <v>119</v>
      </c>
      <c r="F849" t="s">
        <v>68</v>
      </c>
      <c r="G849" t="s">
        <v>17</v>
      </c>
      <c r="H849" t="s">
        <v>128</v>
      </c>
      <c r="I849">
        <v>553</v>
      </c>
      <c r="J849" t="s">
        <v>192</v>
      </c>
      <c r="K849">
        <v>8450</v>
      </c>
      <c r="L849" t="s">
        <v>4</v>
      </c>
      <c r="M849" t="s">
        <v>192</v>
      </c>
      <c r="N849">
        <v>42059.28</v>
      </c>
      <c r="O849" t="s">
        <v>6</v>
      </c>
      <c r="P849" t="s">
        <v>192</v>
      </c>
      <c r="Q849" t="s">
        <v>2</v>
      </c>
      <c r="R849" t="s">
        <v>2</v>
      </c>
    </row>
    <row r="850" spans="1:18" x14ac:dyDescent="0.25">
      <c r="A850" t="s">
        <v>190</v>
      </c>
      <c r="B850" t="s">
        <v>191</v>
      </c>
      <c r="C850">
        <v>2013</v>
      </c>
      <c r="D850" t="s">
        <v>141</v>
      </c>
      <c r="E850" t="s">
        <v>119</v>
      </c>
      <c r="F850" t="s">
        <v>68</v>
      </c>
      <c r="G850" t="s">
        <v>17</v>
      </c>
      <c r="H850" t="s">
        <v>130</v>
      </c>
      <c r="I850">
        <v>158</v>
      </c>
      <c r="J850" t="s">
        <v>192</v>
      </c>
      <c r="K850">
        <v>3195</v>
      </c>
      <c r="L850" t="s">
        <v>4</v>
      </c>
      <c r="M850" t="s">
        <v>192</v>
      </c>
      <c r="N850">
        <v>13692.87</v>
      </c>
      <c r="O850" t="s">
        <v>6</v>
      </c>
      <c r="P850" t="s">
        <v>192</v>
      </c>
      <c r="Q850" t="s">
        <v>2</v>
      </c>
      <c r="R850" t="s">
        <v>2</v>
      </c>
    </row>
    <row r="851" spans="1:18" x14ac:dyDescent="0.25">
      <c r="A851" t="s">
        <v>190</v>
      </c>
      <c r="B851" t="s">
        <v>191</v>
      </c>
      <c r="C851">
        <v>2013</v>
      </c>
      <c r="D851" t="s">
        <v>141</v>
      </c>
      <c r="E851" t="s">
        <v>119</v>
      </c>
      <c r="F851" t="s">
        <v>68</v>
      </c>
      <c r="G851" t="s">
        <v>18</v>
      </c>
      <c r="H851" t="s">
        <v>125</v>
      </c>
      <c r="I851">
        <v>419</v>
      </c>
      <c r="J851" t="s">
        <v>192</v>
      </c>
      <c r="K851">
        <v>25312</v>
      </c>
      <c r="L851" t="s">
        <v>4</v>
      </c>
      <c r="M851" t="s">
        <v>192</v>
      </c>
      <c r="N851">
        <v>77578.929999999993</v>
      </c>
      <c r="O851" t="s">
        <v>6</v>
      </c>
      <c r="P851" t="s">
        <v>192</v>
      </c>
      <c r="Q851" t="s">
        <v>2</v>
      </c>
      <c r="R851" t="s">
        <v>2</v>
      </c>
    </row>
    <row r="852" spans="1:18" x14ac:dyDescent="0.25">
      <c r="A852" t="s">
        <v>190</v>
      </c>
      <c r="B852" t="s">
        <v>191</v>
      </c>
      <c r="C852">
        <v>2013</v>
      </c>
      <c r="D852" t="s">
        <v>141</v>
      </c>
      <c r="E852" t="s">
        <v>119</v>
      </c>
      <c r="F852" t="s">
        <v>68</v>
      </c>
      <c r="G852" t="s">
        <v>18</v>
      </c>
      <c r="H852" t="s">
        <v>126</v>
      </c>
      <c r="I852">
        <v>196</v>
      </c>
      <c r="J852" t="s">
        <v>192</v>
      </c>
      <c r="K852">
        <v>10285</v>
      </c>
      <c r="L852" t="s">
        <v>4</v>
      </c>
      <c r="M852" t="s">
        <v>192</v>
      </c>
      <c r="N852">
        <v>41454.46</v>
      </c>
      <c r="O852" t="s">
        <v>6</v>
      </c>
      <c r="P852" t="s">
        <v>192</v>
      </c>
      <c r="Q852" t="s">
        <v>2</v>
      </c>
      <c r="R852" t="s">
        <v>2</v>
      </c>
    </row>
    <row r="853" spans="1:18" x14ac:dyDescent="0.25">
      <c r="A853" t="s">
        <v>190</v>
      </c>
      <c r="B853" t="s">
        <v>191</v>
      </c>
      <c r="C853">
        <v>2013</v>
      </c>
      <c r="D853" t="s">
        <v>141</v>
      </c>
      <c r="E853" t="s">
        <v>119</v>
      </c>
      <c r="F853" t="s">
        <v>68</v>
      </c>
      <c r="G853" t="s">
        <v>18</v>
      </c>
      <c r="H853" t="s">
        <v>128</v>
      </c>
      <c r="I853">
        <v>34</v>
      </c>
      <c r="J853" t="s">
        <v>192</v>
      </c>
      <c r="K853">
        <v>2410</v>
      </c>
      <c r="L853" t="s">
        <v>4</v>
      </c>
      <c r="M853" t="s">
        <v>192</v>
      </c>
      <c r="N853">
        <v>5524.26</v>
      </c>
      <c r="O853" t="s">
        <v>6</v>
      </c>
      <c r="P853" t="s">
        <v>192</v>
      </c>
      <c r="Q853" t="s">
        <v>2</v>
      </c>
      <c r="R853" t="s">
        <v>2</v>
      </c>
    </row>
    <row r="854" spans="1:18" x14ac:dyDescent="0.25">
      <c r="A854" t="s">
        <v>190</v>
      </c>
      <c r="B854" t="s">
        <v>191</v>
      </c>
      <c r="C854">
        <v>2013</v>
      </c>
      <c r="D854" t="s">
        <v>141</v>
      </c>
      <c r="E854" t="s">
        <v>119</v>
      </c>
      <c r="F854" t="s">
        <v>68</v>
      </c>
      <c r="G854" t="s">
        <v>18</v>
      </c>
      <c r="H854" t="s">
        <v>130</v>
      </c>
      <c r="I854">
        <v>80</v>
      </c>
      <c r="J854" t="s">
        <v>192</v>
      </c>
      <c r="K854">
        <v>6808</v>
      </c>
      <c r="L854" t="s">
        <v>4</v>
      </c>
      <c r="M854" t="s">
        <v>192</v>
      </c>
      <c r="N854">
        <v>15115.24</v>
      </c>
      <c r="O854" t="s">
        <v>6</v>
      </c>
      <c r="P854" t="s">
        <v>192</v>
      </c>
      <c r="Q854" t="s">
        <v>2</v>
      </c>
      <c r="R854" t="s">
        <v>2</v>
      </c>
    </row>
    <row r="855" spans="1:18" x14ac:dyDescent="0.25">
      <c r="A855" t="s">
        <v>190</v>
      </c>
      <c r="B855" t="s">
        <v>191</v>
      </c>
      <c r="C855">
        <v>2013</v>
      </c>
      <c r="D855" t="s">
        <v>141</v>
      </c>
      <c r="E855" t="s">
        <v>119</v>
      </c>
      <c r="F855" t="s">
        <v>68</v>
      </c>
      <c r="G855" t="s">
        <v>19</v>
      </c>
      <c r="H855" t="s">
        <v>125</v>
      </c>
      <c r="I855">
        <v>239</v>
      </c>
      <c r="J855" t="s">
        <v>192</v>
      </c>
      <c r="K855">
        <v>33580</v>
      </c>
      <c r="L855" t="s">
        <v>4</v>
      </c>
      <c r="M855" t="s">
        <v>192</v>
      </c>
      <c r="N855">
        <v>75036.81</v>
      </c>
      <c r="O855" t="s">
        <v>6</v>
      </c>
      <c r="P855" t="s">
        <v>192</v>
      </c>
      <c r="Q855" t="s">
        <v>2</v>
      </c>
      <c r="R855" t="s">
        <v>2</v>
      </c>
    </row>
    <row r="856" spans="1:18" x14ac:dyDescent="0.25">
      <c r="A856" t="s">
        <v>190</v>
      </c>
      <c r="B856" t="s">
        <v>191</v>
      </c>
      <c r="C856">
        <v>2013</v>
      </c>
      <c r="D856" t="s">
        <v>141</v>
      </c>
      <c r="E856" t="s">
        <v>119</v>
      </c>
      <c r="F856" t="s">
        <v>68</v>
      </c>
      <c r="G856" t="s">
        <v>19</v>
      </c>
      <c r="H856" t="s">
        <v>126</v>
      </c>
      <c r="I856">
        <v>77</v>
      </c>
      <c r="J856" t="s">
        <v>192</v>
      </c>
      <c r="K856">
        <v>7624</v>
      </c>
      <c r="L856" t="s">
        <v>4</v>
      </c>
      <c r="M856" t="s">
        <v>192</v>
      </c>
      <c r="N856">
        <v>22089.69</v>
      </c>
      <c r="O856" t="s">
        <v>6</v>
      </c>
      <c r="P856" t="s">
        <v>192</v>
      </c>
      <c r="Q856" t="s">
        <v>2</v>
      </c>
      <c r="R856" t="s">
        <v>2</v>
      </c>
    </row>
    <row r="857" spans="1:18" x14ac:dyDescent="0.25">
      <c r="A857" t="s">
        <v>190</v>
      </c>
      <c r="B857" t="s">
        <v>191</v>
      </c>
      <c r="C857">
        <v>2013</v>
      </c>
      <c r="D857" t="s">
        <v>141</v>
      </c>
      <c r="E857" t="s">
        <v>119</v>
      </c>
      <c r="F857" t="s">
        <v>68</v>
      </c>
      <c r="G857" t="s">
        <v>19</v>
      </c>
      <c r="H857" t="s">
        <v>128</v>
      </c>
      <c r="I857">
        <v>13</v>
      </c>
      <c r="J857" t="s">
        <v>192</v>
      </c>
      <c r="K857">
        <v>1700</v>
      </c>
      <c r="L857" t="s">
        <v>4</v>
      </c>
      <c r="M857" t="s">
        <v>192</v>
      </c>
      <c r="N857">
        <v>3611.76</v>
      </c>
      <c r="O857" t="s">
        <v>6</v>
      </c>
      <c r="P857" t="s">
        <v>192</v>
      </c>
      <c r="Q857" t="s">
        <v>2</v>
      </c>
      <c r="R857" t="s">
        <v>2</v>
      </c>
    </row>
    <row r="858" spans="1:18" x14ac:dyDescent="0.25">
      <c r="A858" t="s">
        <v>190</v>
      </c>
      <c r="B858" t="s">
        <v>191</v>
      </c>
      <c r="C858">
        <v>2013</v>
      </c>
      <c r="D858" t="s">
        <v>141</v>
      </c>
      <c r="E858" t="s">
        <v>119</v>
      </c>
      <c r="F858" t="s">
        <v>68</v>
      </c>
      <c r="G858" t="s">
        <v>19</v>
      </c>
      <c r="H858" t="s">
        <v>130</v>
      </c>
      <c r="I858">
        <v>111</v>
      </c>
      <c r="J858" t="s">
        <v>192</v>
      </c>
      <c r="K858">
        <v>20148</v>
      </c>
      <c r="L858" t="s">
        <v>4</v>
      </c>
      <c r="M858" t="s">
        <v>192</v>
      </c>
      <c r="N858">
        <v>34174.870000000003</v>
      </c>
      <c r="O858" t="s">
        <v>6</v>
      </c>
      <c r="P858" t="s">
        <v>192</v>
      </c>
      <c r="Q858" t="s">
        <v>2</v>
      </c>
      <c r="R858" t="s">
        <v>2</v>
      </c>
    </row>
    <row r="859" spans="1:18" x14ac:dyDescent="0.25">
      <c r="A859" t="s">
        <v>190</v>
      </c>
      <c r="B859" t="s">
        <v>191</v>
      </c>
      <c r="C859">
        <v>2013</v>
      </c>
      <c r="D859" t="s">
        <v>141</v>
      </c>
      <c r="E859" t="s">
        <v>119</v>
      </c>
      <c r="F859" t="s">
        <v>68</v>
      </c>
      <c r="G859" t="s">
        <v>20</v>
      </c>
      <c r="H859" t="s">
        <v>125</v>
      </c>
      <c r="I859">
        <v>78</v>
      </c>
      <c r="J859" t="s">
        <v>192</v>
      </c>
      <c r="K859">
        <v>22109</v>
      </c>
      <c r="L859" t="s">
        <v>4</v>
      </c>
      <c r="M859" t="s">
        <v>192</v>
      </c>
      <c r="N859">
        <v>34766.239999999998</v>
      </c>
      <c r="O859" t="s">
        <v>6</v>
      </c>
      <c r="P859" t="s">
        <v>192</v>
      </c>
      <c r="Q859" t="s">
        <v>2</v>
      </c>
      <c r="R859" t="s">
        <v>2</v>
      </c>
    </row>
    <row r="860" spans="1:18" x14ac:dyDescent="0.25">
      <c r="A860" t="s">
        <v>190</v>
      </c>
      <c r="B860" t="s">
        <v>191</v>
      </c>
      <c r="C860">
        <v>2013</v>
      </c>
      <c r="D860" t="s">
        <v>141</v>
      </c>
      <c r="E860" t="s">
        <v>119</v>
      </c>
      <c r="F860" t="s">
        <v>68</v>
      </c>
      <c r="G860" t="s">
        <v>20</v>
      </c>
      <c r="H860" t="s">
        <v>126</v>
      </c>
      <c r="I860">
        <v>43</v>
      </c>
      <c r="J860" t="s">
        <v>192</v>
      </c>
      <c r="K860">
        <v>7451</v>
      </c>
      <c r="L860" t="s">
        <v>4</v>
      </c>
      <c r="M860" t="s">
        <v>192</v>
      </c>
      <c r="N860">
        <v>19686.919999999998</v>
      </c>
      <c r="O860" t="s">
        <v>6</v>
      </c>
      <c r="P860" t="s">
        <v>192</v>
      </c>
      <c r="Q860" t="s">
        <v>2</v>
      </c>
      <c r="R860" t="s">
        <v>2</v>
      </c>
    </row>
    <row r="861" spans="1:18" x14ac:dyDescent="0.25">
      <c r="A861" t="s">
        <v>190</v>
      </c>
      <c r="B861" t="s">
        <v>191</v>
      </c>
      <c r="C861">
        <v>2013</v>
      </c>
      <c r="D861" t="s">
        <v>141</v>
      </c>
      <c r="E861" t="s">
        <v>119</v>
      </c>
      <c r="F861" t="s">
        <v>68</v>
      </c>
      <c r="G861" t="s">
        <v>20</v>
      </c>
      <c r="H861" t="s">
        <v>130</v>
      </c>
      <c r="I861">
        <v>66</v>
      </c>
      <c r="J861" t="s">
        <v>192</v>
      </c>
      <c r="K861">
        <v>19021</v>
      </c>
      <c r="L861" t="s">
        <v>4</v>
      </c>
      <c r="M861" t="s">
        <v>192</v>
      </c>
      <c r="N861">
        <v>27805.77</v>
      </c>
      <c r="O861" t="s">
        <v>6</v>
      </c>
      <c r="P861" t="s">
        <v>192</v>
      </c>
      <c r="Q861" t="s">
        <v>2</v>
      </c>
      <c r="R861" t="s">
        <v>2</v>
      </c>
    </row>
    <row r="862" spans="1:18" x14ac:dyDescent="0.25">
      <c r="A862" t="s">
        <v>190</v>
      </c>
      <c r="B862" t="s">
        <v>191</v>
      </c>
      <c r="C862">
        <v>2013</v>
      </c>
      <c r="D862" t="s">
        <v>141</v>
      </c>
      <c r="E862" t="s">
        <v>119</v>
      </c>
      <c r="F862" t="s">
        <v>68</v>
      </c>
      <c r="G862" t="s">
        <v>21</v>
      </c>
      <c r="H862" t="s">
        <v>125</v>
      </c>
      <c r="I862">
        <v>45</v>
      </c>
      <c r="J862" t="s">
        <v>192</v>
      </c>
      <c r="K862">
        <v>19440</v>
      </c>
      <c r="L862" t="s">
        <v>4</v>
      </c>
      <c r="M862" t="s">
        <v>192</v>
      </c>
      <c r="N862">
        <v>26510.33</v>
      </c>
      <c r="O862" t="s">
        <v>6</v>
      </c>
      <c r="P862" t="s">
        <v>192</v>
      </c>
      <c r="Q862" t="s">
        <v>2</v>
      </c>
      <c r="R862" t="s">
        <v>2</v>
      </c>
    </row>
    <row r="863" spans="1:18" x14ac:dyDescent="0.25">
      <c r="A863" t="s">
        <v>190</v>
      </c>
      <c r="B863" t="s">
        <v>191</v>
      </c>
      <c r="C863">
        <v>2013</v>
      </c>
      <c r="D863" t="s">
        <v>141</v>
      </c>
      <c r="E863" t="s">
        <v>119</v>
      </c>
      <c r="F863" t="s">
        <v>68</v>
      </c>
      <c r="G863" t="s">
        <v>21</v>
      </c>
      <c r="H863" t="s">
        <v>126</v>
      </c>
      <c r="I863">
        <v>18</v>
      </c>
      <c r="J863" t="s">
        <v>192</v>
      </c>
      <c r="K863">
        <v>4571</v>
      </c>
      <c r="L863" t="s">
        <v>4</v>
      </c>
      <c r="M863" t="s">
        <v>192</v>
      </c>
      <c r="N863">
        <v>12077.94</v>
      </c>
      <c r="O863" t="s">
        <v>6</v>
      </c>
      <c r="P863" t="s">
        <v>192</v>
      </c>
      <c r="Q863" t="s">
        <v>2</v>
      </c>
      <c r="R863" t="s">
        <v>2</v>
      </c>
    </row>
    <row r="864" spans="1:18" x14ac:dyDescent="0.25">
      <c r="A864" t="s">
        <v>190</v>
      </c>
      <c r="B864" t="s">
        <v>191</v>
      </c>
      <c r="C864">
        <v>2013</v>
      </c>
      <c r="D864" t="s">
        <v>141</v>
      </c>
      <c r="E864" t="s">
        <v>119</v>
      </c>
      <c r="F864" t="s">
        <v>68</v>
      </c>
      <c r="G864" t="s">
        <v>21</v>
      </c>
      <c r="H864" t="s">
        <v>130</v>
      </c>
      <c r="I864">
        <v>39</v>
      </c>
      <c r="J864" t="s">
        <v>192</v>
      </c>
      <c r="K864">
        <v>18571</v>
      </c>
      <c r="L864" t="s">
        <v>4</v>
      </c>
      <c r="M864" t="s">
        <v>192</v>
      </c>
      <c r="N864">
        <v>21244.880000000001</v>
      </c>
      <c r="O864" t="s">
        <v>6</v>
      </c>
      <c r="P864" t="s">
        <v>192</v>
      </c>
      <c r="Q864" t="s">
        <v>2</v>
      </c>
      <c r="R864" t="s">
        <v>2</v>
      </c>
    </row>
    <row r="865" spans="1:18" x14ac:dyDescent="0.25">
      <c r="A865" t="s">
        <v>190</v>
      </c>
      <c r="B865" t="s">
        <v>191</v>
      </c>
      <c r="C865">
        <v>2013</v>
      </c>
      <c r="D865" t="s">
        <v>141</v>
      </c>
      <c r="E865" t="s">
        <v>119</v>
      </c>
      <c r="F865" t="s">
        <v>68</v>
      </c>
      <c r="G865" t="s">
        <v>27</v>
      </c>
      <c r="H865" t="s">
        <v>125</v>
      </c>
      <c r="I865">
        <v>28</v>
      </c>
      <c r="J865" t="s">
        <v>192</v>
      </c>
      <c r="K865">
        <v>24963</v>
      </c>
      <c r="L865" t="s">
        <v>4</v>
      </c>
      <c r="M865" t="s">
        <v>192</v>
      </c>
      <c r="N865">
        <v>31631.360000000001</v>
      </c>
      <c r="O865" t="s">
        <v>6</v>
      </c>
      <c r="P865" t="s">
        <v>192</v>
      </c>
      <c r="Q865" t="s">
        <v>2</v>
      </c>
      <c r="R865" t="s">
        <v>2</v>
      </c>
    </row>
    <row r="866" spans="1:18" x14ac:dyDescent="0.25">
      <c r="A866" t="s">
        <v>190</v>
      </c>
      <c r="B866" t="s">
        <v>191</v>
      </c>
      <c r="C866">
        <v>2013</v>
      </c>
      <c r="D866" t="s">
        <v>141</v>
      </c>
      <c r="E866" t="s">
        <v>119</v>
      </c>
      <c r="F866" t="s">
        <v>68</v>
      </c>
      <c r="G866" t="s">
        <v>27</v>
      </c>
      <c r="H866" t="s">
        <v>126</v>
      </c>
      <c r="I866">
        <v>6</v>
      </c>
      <c r="J866" t="s">
        <v>192</v>
      </c>
      <c r="K866">
        <v>5982</v>
      </c>
      <c r="L866" t="s">
        <v>4</v>
      </c>
      <c r="M866" t="s">
        <v>192</v>
      </c>
      <c r="N866">
        <v>9595.6</v>
      </c>
      <c r="O866" t="s">
        <v>6</v>
      </c>
      <c r="P866" t="s">
        <v>192</v>
      </c>
      <c r="Q866" t="s">
        <v>2</v>
      </c>
      <c r="R866" t="s">
        <v>2</v>
      </c>
    </row>
    <row r="867" spans="1:18" x14ac:dyDescent="0.25">
      <c r="A867" t="s">
        <v>190</v>
      </c>
      <c r="B867" t="s">
        <v>191</v>
      </c>
      <c r="C867">
        <v>2013</v>
      </c>
      <c r="D867" t="s">
        <v>141</v>
      </c>
      <c r="E867" t="s">
        <v>119</v>
      </c>
      <c r="F867" t="s">
        <v>68</v>
      </c>
      <c r="G867" t="s">
        <v>27</v>
      </c>
      <c r="H867" t="s">
        <v>130</v>
      </c>
      <c r="I867">
        <v>11</v>
      </c>
      <c r="J867" t="s">
        <v>192</v>
      </c>
      <c r="K867">
        <v>7751</v>
      </c>
      <c r="L867" t="s">
        <v>4</v>
      </c>
      <c r="M867" t="s">
        <v>192</v>
      </c>
      <c r="N867">
        <v>10648.53</v>
      </c>
      <c r="O867" t="s">
        <v>6</v>
      </c>
      <c r="P867" t="s">
        <v>192</v>
      </c>
      <c r="Q867" t="s">
        <v>2</v>
      </c>
      <c r="R867" t="s">
        <v>2</v>
      </c>
    </row>
    <row r="868" spans="1:18" x14ac:dyDescent="0.25">
      <c r="A868" t="s">
        <v>190</v>
      </c>
      <c r="B868" t="s">
        <v>191</v>
      </c>
      <c r="C868">
        <v>2013</v>
      </c>
      <c r="D868" t="s">
        <v>141</v>
      </c>
      <c r="E868" t="s">
        <v>119</v>
      </c>
      <c r="F868" t="s">
        <v>68</v>
      </c>
      <c r="G868" t="s">
        <v>26</v>
      </c>
      <c r="H868" t="s">
        <v>125</v>
      </c>
      <c r="I868">
        <v>15</v>
      </c>
      <c r="J868" t="s">
        <v>192</v>
      </c>
      <c r="K868">
        <v>22289</v>
      </c>
      <c r="L868" t="s">
        <v>4</v>
      </c>
      <c r="M868" t="s">
        <v>192</v>
      </c>
      <c r="N868">
        <v>22119</v>
      </c>
      <c r="O868" t="s">
        <v>6</v>
      </c>
      <c r="P868" t="s">
        <v>192</v>
      </c>
      <c r="Q868" t="s">
        <v>2</v>
      </c>
      <c r="R868" t="s">
        <v>2</v>
      </c>
    </row>
    <row r="869" spans="1:18" x14ac:dyDescent="0.25">
      <c r="A869" t="s">
        <v>190</v>
      </c>
      <c r="B869" t="s">
        <v>191</v>
      </c>
      <c r="C869">
        <v>2013</v>
      </c>
      <c r="D869" t="s">
        <v>141</v>
      </c>
      <c r="E869" t="s">
        <v>119</v>
      </c>
      <c r="F869" t="s">
        <v>68</v>
      </c>
      <c r="G869" t="s">
        <v>26</v>
      </c>
      <c r="H869" t="s">
        <v>126</v>
      </c>
      <c r="I869">
        <v>2</v>
      </c>
      <c r="J869" t="s">
        <v>192</v>
      </c>
      <c r="K869">
        <v>3500</v>
      </c>
      <c r="L869" t="s">
        <v>4</v>
      </c>
      <c r="M869" t="s">
        <v>192</v>
      </c>
      <c r="N869">
        <v>4955.88</v>
      </c>
      <c r="O869" t="s">
        <v>6</v>
      </c>
      <c r="P869" t="s">
        <v>192</v>
      </c>
      <c r="Q869" t="s">
        <v>2</v>
      </c>
      <c r="R869" t="s">
        <v>2</v>
      </c>
    </row>
    <row r="870" spans="1:18" x14ac:dyDescent="0.25">
      <c r="A870" t="s">
        <v>190</v>
      </c>
      <c r="B870" t="s">
        <v>191</v>
      </c>
      <c r="C870">
        <v>2013</v>
      </c>
      <c r="D870" t="s">
        <v>141</v>
      </c>
      <c r="E870" t="s">
        <v>119</v>
      </c>
      <c r="F870" t="s">
        <v>68</v>
      </c>
      <c r="G870" t="s">
        <v>123</v>
      </c>
      <c r="H870" t="s">
        <v>125</v>
      </c>
      <c r="I870">
        <v>1</v>
      </c>
      <c r="J870" t="s">
        <v>192</v>
      </c>
      <c r="K870">
        <v>1866</v>
      </c>
      <c r="L870" t="s">
        <v>4</v>
      </c>
      <c r="M870" t="s">
        <v>192</v>
      </c>
      <c r="N870">
        <v>1466.91</v>
      </c>
      <c r="O870" t="s">
        <v>6</v>
      </c>
      <c r="P870" t="s">
        <v>192</v>
      </c>
      <c r="Q870" t="s">
        <v>2</v>
      </c>
      <c r="R870" t="s">
        <v>2</v>
      </c>
    </row>
    <row r="871" spans="1:18" x14ac:dyDescent="0.25">
      <c r="A871" t="s">
        <v>190</v>
      </c>
      <c r="B871" t="s">
        <v>191</v>
      </c>
      <c r="C871">
        <v>2013</v>
      </c>
      <c r="D871" t="s">
        <v>141</v>
      </c>
      <c r="E871" t="s">
        <v>119</v>
      </c>
      <c r="F871" t="s">
        <v>68</v>
      </c>
      <c r="G871" t="s">
        <v>123</v>
      </c>
      <c r="H871" t="s">
        <v>126</v>
      </c>
      <c r="I871">
        <v>24</v>
      </c>
      <c r="J871" t="s">
        <v>192</v>
      </c>
      <c r="K871">
        <v>69533</v>
      </c>
      <c r="L871" t="s">
        <v>4</v>
      </c>
      <c r="M871" t="s">
        <v>192</v>
      </c>
      <c r="N871">
        <v>96967.83</v>
      </c>
      <c r="O871" t="s">
        <v>6</v>
      </c>
      <c r="P871" t="s">
        <v>192</v>
      </c>
      <c r="Q871" t="s">
        <v>2</v>
      </c>
      <c r="R871" t="s">
        <v>2</v>
      </c>
    </row>
    <row r="872" spans="1:18" x14ac:dyDescent="0.25">
      <c r="A872" t="s">
        <v>190</v>
      </c>
      <c r="B872" t="s">
        <v>191</v>
      </c>
      <c r="C872">
        <v>2014</v>
      </c>
      <c r="D872" t="s">
        <v>141</v>
      </c>
      <c r="E872" t="s">
        <v>119</v>
      </c>
      <c r="F872" t="s">
        <v>68</v>
      </c>
      <c r="G872" t="s">
        <v>124</v>
      </c>
      <c r="H872" t="s">
        <v>125</v>
      </c>
      <c r="I872">
        <v>21</v>
      </c>
      <c r="J872" t="s">
        <v>192</v>
      </c>
      <c r="K872">
        <v>152</v>
      </c>
      <c r="L872" t="s">
        <v>4</v>
      </c>
      <c r="M872" t="s">
        <v>192</v>
      </c>
      <c r="N872">
        <v>707.37</v>
      </c>
      <c r="O872" t="s">
        <v>6</v>
      </c>
      <c r="P872" t="s">
        <v>192</v>
      </c>
      <c r="Q872" t="s">
        <v>2</v>
      </c>
      <c r="R872" t="s">
        <v>2</v>
      </c>
    </row>
    <row r="873" spans="1:18" x14ac:dyDescent="0.25">
      <c r="A873" t="s">
        <v>190</v>
      </c>
      <c r="B873" t="s">
        <v>191</v>
      </c>
      <c r="C873">
        <v>2014</v>
      </c>
      <c r="D873" t="s">
        <v>141</v>
      </c>
      <c r="E873" t="s">
        <v>119</v>
      </c>
      <c r="F873" t="s">
        <v>68</v>
      </c>
      <c r="G873" t="s">
        <v>124</v>
      </c>
      <c r="H873" t="s">
        <v>126</v>
      </c>
      <c r="I873">
        <v>45</v>
      </c>
      <c r="J873" t="s">
        <v>192</v>
      </c>
      <c r="K873">
        <v>306</v>
      </c>
      <c r="L873" t="s">
        <v>4</v>
      </c>
      <c r="M873" t="s">
        <v>192</v>
      </c>
      <c r="N873">
        <v>2463.5700000000002</v>
      </c>
      <c r="O873" t="s">
        <v>6</v>
      </c>
      <c r="P873" t="s">
        <v>192</v>
      </c>
      <c r="Q873" t="s">
        <v>2</v>
      </c>
      <c r="R873" t="s">
        <v>2</v>
      </c>
    </row>
    <row r="874" spans="1:18" x14ac:dyDescent="0.25">
      <c r="A874" t="s">
        <v>190</v>
      </c>
      <c r="B874" t="s">
        <v>191</v>
      </c>
      <c r="C874">
        <v>2014</v>
      </c>
      <c r="D874" t="s">
        <v>141</v>
      </c>
      <c r="E874" t="s">
        <v>119</v>
      </c>
      <c r="F874" t="s">
        <v>68</v>
      </c>
      <c r="G874" t="s">
        <v>124</v>
      </c>
      <c r="H874" t="s">
        <v>128</v>
      </c>
      <c r="I874">
        <v>2867</v>
      </c>
      <c r="J874" t="s">
        <v>192</v>
      </c>
      <c r="K874">
        <v>2756</v>
      </c>
      <c r="L874" t="s">
        <v>4</v>
      </c>
      <c r="M874" t="s">
        <v>192</v>
      </c>
      <c r="N874">
        <v>39201.99</v>
      </c>
      <c r="O874" t="s">
        <v>6</v>
      </c>
      <c r="P874" t="s">
        <v>192</v>
      </c>
      <c r="Q874" t="s">
        <v>2</v>
      </c>
      <c r="R874" t="s">
        <v>2</v>
      </c>
    </row>
    <row r="875" spans="1:18" x14ac:dyDescent="0.25">
      <c r="A875" t="s">
        <v>190</v>
      </c>
      <c r="B875" t="s">
        <v>191</v>
      </c>
      <c r="C875">
        <v>2014</v>
      </c>
      <c r="D875" t="s">
        <v>141</v>
      </c>
      <c r="E875" t="s">
        <v>119</v>
      </c>
      <c r="F875" t="s">
        <v>68</v>
      </c>
      <c r="G875" t="s">
        <v>124</v>
      </c>
      <c r="H875" t="s">
        <v>128</v>
      </c>
      <c r="I875">
        <v>3332</v>
      </c>
      <c r="J875" t="s">
        <v>192</v>
      </c>
      <c r="K875">
        <v>10594</v>
      </c>
      <c r="L875" t="s">
        <v>4</v>
      </c>
      <c r="M875" t="s">
        <v>192</v>
      </c>
      <c r="N875">
        <v>96069.2</v>
      </c>
      <c r="O875" t="s">
        <v>6</v>
      </c>
      <c r="P875" t="s">
        <v>192</v>
      </c>
      <c r="Q875" t="s">
        <v>2</v>
      </c>
      <c r="R875" t="s">
        <v>2</v>
      </c>
    </row>
    <row r="876" spans="1:18" x14ac:dyDescent="0.25">
      <c r="A876" t="s">
        <v>190</v>
      </c>
      <c r="B876" t="s">
        <v>191</v>
      </c>
      <c r="C876">
        <v>2014</v>
      </c>
      <c r="D876" t="s">
        <v>141</v>
      </c>
      <c r="E876" t="s">
        <v>119</v>
      </c>
      <c r="F876" t="s">
        <v>68</v>
      </c>
      <c r="G876" t="s">
        <v>124</v>
      </c>
      <c r="H876" t="s">
        <v>130</v>
      </c>
      <c r="I876">
        <v>166</v>
      </c>
      <c r="J876" t="s">
        <v>192</v>
      </c>
      <c r="K876">
        <v>127</v>
      </c>
      <c r="L876" t="s">
        <v>4</v>
      </c>
      <c r="M876" t="s">
        <v>192</v>
      </c>
      <c r="N876">
        <v>1163.4000000000001</v>
      </c>
      <c r="O876" t="s">
        <v>6</v>
      </c>
      <c r="P876" t="s">
        <v>192</v>
      </c>
      <c r="Q876" t="s">
        <v>2</v>
      </c>
      <c r="R876" t="s">
        <v>2</v>
      </c>
    </row>
    <row r="877" spans="1:18" x14ac:dyDescent="0.25">
      <c r="A877" t="s">
        <v>190</v>
      </c>
      <c r="B877" t="s">
        <v>191</v>
      </c>
      <c r="C877">
        <v>2014</v>
      </c>
      <c r="D877" t="s">
        <v>141</v>
      </c>
      <c r="E877" t="s">
        <v>119</v>
      </c>
      <c r="F877" t="s">
        <v>68</v>
      </c>
      <c r="G877" t="s">
        <v>124</v>
      </c>
      <c r="H877" t="s">
        <v>130</v>
      </c>
      <c r="I877">
        <v>597</v>
      </c>
      <c r="J877" t="s">
        <v>192</v>
      </c>
      <c r="K877">
        <v>1833</v>
      </c>
      <c r="L877" t="s">
        <v>4</v>
      </c>
      <c r="M877" t="s">
        <v>192</v>
      </c>
      <c r="N877">
        <v>17825.57</v>
      </c>
      <c r="O877" t="s">
        <v>6</v>
      </c>
      <c r="P877" t="s">
        <v>192</v>
      </c>
      <c r="Q877" t="s">
        <v>2</v>
      </c>
      <c r="R877" t="s">
        <v>2</v>
      </c>
    </row>
    <row r="878" spans="1:18" x14ac:dyDescent="0.25">
      <c r="A878" t="s">
        <v>190</v>
      </c>
      <c r="B878" t="s">
        <v>191</v>
      </c>
      <c r="C878">
        <v>2014</v>
      </c>
      <c r="D878" t="s">
        <v>141</v>
      </c>
      <c r="E878" t="s">
        <v>119</v>
      </c>
      <c r="F878" t="s">
        <v>68</v>
      </c>
      <c r="G878" t="s">
        <v>17</v>
      </c>
      <c r="H878" t="s">
        <v>125</v>
      </c>
      <c r="I878">
        <v>218</v>
      </c>
      <c r="J878" t="s">
        <v>192</v>
      </c>
      <c r="K878">
        <v>5627</v>
      </c>
      <c r="L878" t="s">
        <v>4</v>
      </c>
      <c r="M878" t="s">
        <v>192</v>
      </c>
      <c r="N878">
        <v>19390.14</v>
      </c>
      <c r="O878" t="s">
        <v>6</v>
      </c>
      <c r="P878" t="s">
        <v>192</v>
      </c>
      <c r="Q878" t="s">
        <v>2</v>
      </c>
      <c r="R878" t="s">
        <v>2</v>
      </c>
    </row>
    <row r="879" spans="1:18" x14ac:dyDescent="0.25">
      <c r="A879" t="s">
        <v>190</v>
      </c>
      <c r="B879" t="s">
        <v>191</v>
      </c>
      <c r="C879">
        <v>2014</v>
      </c>
      <c r="D879" t="s">
        <v>141</v>
      </c>
      <c r="E879" t="s">
        <v>119</v>
      </c>
      <c r="F879" t="s">
        <v>68</v>
      </c>
      <c r="G879" t="s">
        <v>17</v>
      </c>
      <c r="H879" t="s">
        <v>126</v>
      </c>
      <c r="I879">
        <v>233</v>
      </c>
      <c r="J879" t="s">
        <v>192</v>
      </c>
      <c r="K879">
        <v>4942</v>
      </c>
      <c r="L879" t="s">
        <v>4</v>
      </c>
      <c r="M879" t="s">
        <v>192</v>
      </c>
      <c r="N879">
        <v>26554.95</v>
      </c>
      <c r="O879" t="s">
        <v>6</v>
      </c>
      <c r="P879" t="s">
        <v>192</v>
      </c>
      <c r="Q879" t="s">
        <v>2</v>
      </c>
      <c r="R879" t="s">
        <v>2</v>
      </c>
    </row>
    <row r="880" spans="1:18" x14ac:dyDescent="0.25">
      <c r="A880" t="s">
        <v>190</v>
      </c>
      <c r="B880" t="s">
        <v>191</v>
      </c>
      <c r="C880">
        <v>2014</v>
      </c>
      <c r="D880" t="s">
        <v>141</v>
      </c>
      <c r="E880" t="s">
        <v>119</v>
      </c>
      <c r="F880" t="s">
        <v>68</v>
      </c>
      <c r="G880" t="s">
        <v>17</v>
      </c>
      <c r="H880" t="s">
        <v>128</v>
      </c>
      <c r="I880">
        <v>535</v>
      </c>
      <c r="J880" t="s">
        <v>192</v>
      </c>
      <c r="K880">
        <v>8163</v>
      </c>
      <c r="L880" t="s">
        <v>4</v>
      </c>
      <c r="M880" t="s">
        <v>192</v>
      </c>
      <c r="N880">
        <v>40686.47</v>
      </c>
      <c r="O880" t="s">
        <v>6</v>
      </c>
      <c r="P880" t="s">
        <v>192</v>
      </c>
      <c r="Q880" t="s">
        <v>2</v>
      </c>
      <c r="R880" t="s">
        <v>2</v>
      </c>
    </row>
    <row r="881" spans="1:18" x14ac:dyDescent="0.25">
      <c r="A881" t="s">
        <v>190</v>
      </c>
      <c r="B881" t="s">
        <v>191</v>
      </c>
      <c r="C881">
        <v>2014</v>
      </c>
      <c r="D881" t="s">
        <v>141</v>
      </c>
      <c r="E881" t="s">
        <v>119</v>
      </c>
      <c r="F881" t="s">
        <v>68</v>
      </c>
      <c r="G881" t="s">
        <v>17</v>
      </c>
      <c r="H881" t="s">
        <v>130</v>
      </c>
      <c r="I881">
        <v>154</v>
      </c>
      <c r="J881" t="s">
        <v>192</v>
      </c>
      <c r="K881">
        <v>3146</v>
      </c>
      <c r="L881" t="s">
        <v>4</v>
      </c>
      <c r="M881" t="s">
        <v>192</v>
      </c>
      <c r="N881">
        <v>13364.21</v>
      </c>
      <c r="O881" t="s">
        <v>6</v>
      </c>
      <c r="P881" t="s">
        <v>192</v>
      </c>
      <c r="Q881" t="s">
        <v>2</v>
      </c>
      <c r="R881" t="s">
        <v>2</v>
      </c>
    </row>
    <row r="882" spans="1:18" x14ac:dyDescent="0.25">
      <c r="A882" t="s">
        <v>190</v>
      </c>
      <c r="B882" t="s">
        <v>191</v>
      </c>
      <c r="C882">
        <v>2014</v>
      </c>
      <c r="D882" t="s">
        <v>141</v>
      </c>
      <c r="E882" t="s">
        <v>119</v>
      </c>
      <c r="F882" t="s">
        <v>68</v>
      </c>
      <c r="G882" t="s">
        <v>18</v>
      </c>
      <c r="H882" t="s">
        <v>125</v>
      </c>
      <c r="I882">
        <v>393</v>
      </c>
      <c r="J882" t="s">
        <v>192</v>
      </c>
      <c r="K882">
        <v>23538</v>
      </c>
      <c r="L882" t="s">
        <v>4</v>
      </c>
      <c r="M882" t="s">
        <v>192</v>
      </c>
      <c r="N882">
        <v>72754.320000000007</v>
      </c>
      <c r="O882" t="s">
        <v>6</v>
      </c>
      <c r="P882" t="s">
        <v>192</v>
      </c>
      <c r="Q882" t="s">
        <v>2</v>
      </c>
      <c r="R882" t="s">
        <v>2</v>
      </c>
    </row>
    <row r="883" spans="1:18" x14ac:dyDescent="0.25">
      <c r="A883" t="s">
        <v>190</v>
      </c>
      <c r="B883" t="s">
        <v>191</v>
      </c>
      <c r="C883">
        <v>2014</v>
      </c>
      <c r="D883" t="s">
        <v>141</v>
      </c>
      <c r="E883" t="s">
        <v>119</v>
      </c>
      <c r="F883" t="s">
        <v>68</v>
      </c>
      <c r="G883" t="s">
        <v>18</v>
      </c>
      <c r="H883" t="s">
        <v>126</v>
      </c>
      <c r="I883">
        <v>193</v>
      </c>
      <c r="J883" t="s">
        <v>192</v>
      </c>
      <c r="K883">
        <v>10213</v>
      </c>
      <c r="L883" t="s">
        <v>4</v>
      </c>
      <c r="M883" t="s">
        <v>192</v>
      </c>
      <c r="N883">
        <v>40889.760000000002</v>
      </c>
      <c r="O883" t="s">
        <v>6</v>
      </c>
      <c r="P883" t="s">
        <v>192</v>
      </c>
      <c r="Q883" t="s">
        <v>2</v>
      </c>
      <c r="R883" t="s">
        <v>2</v>
      </c>
    </row>
    <row r="884" spans="1:18" x14ac:dyDescent="0.25">
      <c r="A884" t="s">
        <v>190</v>
      </c>
      <c r="B884" t="s">
        <v>191</v>
      </c>
      <c r="C884">
        <v>2014</v>
      </c>
      <c r="D884" t="s">
        <v>141</v>
      </c>
      <c r="E884" t="s">
        <v>119</v>
      </c>
      <c r="F884" t="s">
        <v>68</v>
      </c>
      <c r="G884" t="s">
        <v>18</v>
      </c>
      <c r="H884" t="s">
        <v>128</v>
      </c>
      <c r="I884">
        <v>34</v>
      </c>
      <c r="J884" t="s">
        <v>192</v>
      </c>
      <c r="K884">
        <v>2395</v>
      </c>
      <c r="L884" t="s">
        <v>4</v>
      </c>
      <c r="M884" t="s">
        <v>192</v>
      </c>
      <c r="N884">
        <v>5522.79</v>
      </c>
      <c r="O884" t="s">
        <v>6</v>
      </c>
      <c r="P884" t="s">
        <v>192</v>
      </c>
      <c r="Q884" t="s">
        <v>2</v>
      </c>
      <c r="R884" t="s">
        <v>2</v>
      </c>
    </row>
    <row r="885" spans="1:18" x14ac:dyDescent="0.25">
      <c r="A885" t="s">
        <v>190</v>
      </c>
      <c r="B885" t="s">
        <v>191</v>
      </c>
      <c r="C885">
        <v>2014</v>
      </c>
      <c r="D885" t="s">
        <v>141</v>
      </c>
      <c r="E885" t="s">
        <v>119</v>
      </c>
      <c r="F885" t="s">
        <v>68</v>
      </c>
      <c r="G885" t="s">
        <v>18</v>
      </c>
      <c r="H885" t="s">
        <v>130</v>
      </c>
      <c r="I885">
        <v>73</v>
      </c>
      <c r="J885" t="s">
        <v>192</v>
      </c>
      <c r="K885">
        <v>6080</v>
      </c>
      <c r="L885" t="s">
        <v>4</v>
      </c>
      <c r="M885" t="s">
        <v>192</v>
      </c>
      <c r="N885">
        <v>13824.05</v>
      </c>
      <c r="O885" t="s">
        <v>6</v>
      </c>
      <c r="P885" t="s">
        <v>192</v>
      </c>
      <c r="Q885" t="s">
        <v>2</v>
      </c>
      <c r="R885" t="s">
        <v>2</v>
      </c>
    </row>
    <row r="886" spans="1:18" x14ac:dyDescent="0.25">
      <c r="A886" t="s">
        <v>190</v>
      </c>
      <c r="B886" t="s">
        <v>191</v>
      </c>
      <c r="C886">
        <v>2014</v>
      </c>
      <c r="D886" t="s">
        <v>141</v>
      </c>
      <c r="E886" t="s">
        <v>119</v>
      </c>
      <c r="F886" t="s">
        <v>68</v>
      </c>
      <c r="G886" t="s">
        <v>19</v>
      </c>
      <c r="H886" t="s">
        <v>125</v>
      </c>
      <c r="I886">
        <v>205</v>
      </c>
      <c r="J886" t="s">
        <v>192</v>
      </c>
      <c r="K886">
        <v>27191</v>
      </c>
      <c r="L886" t="s">
        <v>4</v>
      </c>
      <c r="M886" t="s">
        <v>192</v>
      </c>
      <c r="N886">
        <v>63196.34</v>
      </c>
      <c r="O886" t="s">
        <v>6</v>
      </c>
      <c r="P886" t="s">
        <v>192</v>
      </c>
      <c r="Q886" t="s">
        <v>2</v>
      </c>
      <c r="R886" t="s">
        <v>2</v>
      </c>
    </row>
    <row r="887" spans="1:18" x14ac:dyDescent="0.25">
      <c r="A887" t="s">
        <v>190</v>
      </c>
      <c r="B887" t="s">
        <v>191</v>
      </c>
      <c r="C887">
        <v>2014</v>
      </c>
      <c r="D887" t="s">
        <v>141</v>
      </c>
      <c r="E887" t="s">
        <v>119</v>
      </c>
      <c r="F887" t="s">
        <v>68</v>
      </c>
      <c r="G887" t="s">
        <v>19</v>
      </c>
      <c r="H887" t="s">
        <v>126</v>
      </c>
      <c r="I887">
        <v>72</v>
      </c>
      <c r="J887" t="s">
        <v>192</v>
      </c>
      <c r="K887">
        <v>7023</v>
      </c>
      <c r="L887" t="s">
        <v>4</v>
      </c>
      <c r="M887" t="s">
        <v>192</v>
      </c>
      <c r="N887">
        <v>20622.03</v>
      </c>
      <c r="O887" t="s">
        <v>6</v>
      </c>
      <c r="P887" t="s">
        <v>192</v>
      </c>
      <c r="Q887" t="s">
        <v>2</v>
      </c>
      <c r="R887" t="s">
        <v>2</v>
      </c>
    </row>
    <row r="888" spans="1:18" x14ac:dyDescent="0.25">
      <c r="A888" t="s">
        <v>190</v>
      </c>
      <c r="B888" t="s">
        <v>191</v>
      </c>
      <c r="C888">
        <v>2014</v>
      </c>
      <c r="D888" t="s">
        <v>141</v>
      </c>
      <c r="E888" t="s">
        <v>119</v>
      </c>
      <c r="F888" t="s">
        <v>68</v>
      </c>
      <c r="G888" t="s">
        <v>19</v>
      </c>
      <c r="H888" t="s">
        <v>128</v>
      </c>
      <c r="I888">
        <v>12</v>
      </c>
      <c r="J888" t="s">
        <v>192</v>
      </c>
      <c r="K888">
        <v>1549</v>
      </c>
      <c r="L888" t="s">
        <v>4</v>
      </c>
      <c r="M888" t="s">
        <v>192</v>
      </c>
      <c r="N888">
        <v>3336.02</v>
      </c>
      <c r="O888" t="s">
        <v>6</v>
      </c>
      <c r="P888" t="s">
        <v>192</v>
      </c>
      <c r="Q888" t="s">
        <v>2</v>
      </c>
      <c r="R888" t="s">
        <v>2</v>
      </c>
    </row>
    <row r="889" spans="1:18" x14ac:dyDescent="0.25">
      <c r="A889" t="s">
        <v>190</v>
      </c>
      <c r="B889" t="s">
        <v>191</v>
      </c>
      <c r="C889">
        <v>2014</v>
      </c>
      <c r="D889" t="s">
        <v>141</v>
      </c>
      <c r="E889" t="s">
        <v>119</v>
      </c>
      <c r="F889" t="s">
        <v>68</v>
      </c>
      <c r="G889" t="s">
        <v>19</v>
      </c>
      <c r="H889" t="s">
        <v>130</v>
      </c>
      <c r="I889">
        <v>87</v>
      </c>
      <c r="J889" t="s">
        <v>192</v>
      </c>
      <c r="K889">
        <v>15375</v>
      </c>
      <c r="L889" t="s">
        <v>4</v>
      </c>
      <c r="M889" t="s">
        <v>192</v>
      </c>
      <c r="N889">
        <v>25777.79</v>
      </c>
      <c r="O889" t="s">
        <v>6</v>
      </c>
      <c r="P889" t="s">
        <v>192</v>
      </c>
      <c r="Q889" t="s">
        <v>2</v>
      </c>
      <c r="R889" t="s">
        <v>2</v>
      </c>
    </row>
    <row r="890" spans="1:18" x14ac:dyDescent="0.25">
      <c r="A890" t="s">
        <v>190</v>
      </c>
      <c r="B890" t="s">
        <v>191</v>
      </c>
      <c r="C890">
        <v>2014</v>
      </c>
      <c r="D890" t="s">
        <v>141</v>
      </c>
      <c r="E890" t="s">
        <v>119</v>
      </c>
      <c r="F890" t="s">
        <v>68</v>
      </c>
      <c r="G890" t="s">
        <v>20</v>
      </c>
      <c r="H890" t="s">
        <v>125</v>
      </c>
      <c r="I890">
        <v>18</v>
      </c>
      <c r="J890" t="s">
        <v>192</v>
      </c>
      <c r="K890">
        <v>4203</v>
      </c>
      <c r="L890" t="s">
        <v>4</v>
      </c>
      <c r="M890" t="s">
        <v>192</v>
      </c>
      <c r="N890">
        <v>5821.34</v>
      </c>
      <c r="O890" t="s">
        <v>6</v>
      </c>
      <c r="P890" t="s">
        <v>192</v>
      </c>
      <c r="Q890" t="s">
        <v>2</v>
      </c>
      <c r="R890" t="s">
        <v>2</v>
      </c>
    </row>
    <row r="891" spans="1:18" x14ac:dyDescent="0.25">
      <c r="A891" t="s">
        <v>190</v>
      </c>
      <c r="B891" t="s">
        <v>191</v>
      </c>
      <c r="C891">
        <v>2014</v>
      </c>
      <c r="D891" t="s">
        <v>141</v>
      </c>
      <c r="E891" t="s">
        <v>119</v>
      </c>
      <c r="F891" t="s">
        <v>68</v>
      </c>
      <c r="G891" t="s">
        <v>20</v>
      </c>
      <c r="H891" t="s">
        <v>126</v>
      </c>
      <c r="I891">
        <v>5</v>
      </c>
      <c r="J891" t="s">
        <v>192</v>
      </c>
      <c r="K891">
        <v>673</v>
      </c>
      <c r="L891" t="s">
        <v>4</v>
      </c>
      <c r="M891" t="s">
        <v>192</v>
      </c>
      <c r="N891">
        <v>1421.33</v>
      </c>
      <c r="O891" t="s">
        <v>6</v>
      </c>
      <c r="P891" t="s">
        <v>192</v>
      </c>
      <c r="Q891" t="s">
        <v>2</v>
      </c>
      <c r="R891" t="s">
        <v>2</v>
      </c>
    </row>
    <row r="892" spans="1:18" x14ac:dyDescent="0.25">
      <c r="A892" t="s">
        <v>190</v>
      </c>
      <c r="B892" t="s">
        <v>191</v>
      </c>
      <c r="C892">
        <v>2014</v>
      </c>
      <c r="D892" t="s">
        <v>141</v>
      </c>
      <c r="E892" t="s">
        <v>119</v>
      </c>
      <c r="F892" t="s">
        <v>68</v>
      </c>
      <c r="G892" t="s">
        <v>20</v>
      </c>
      <c r="H892" t="s">
        <v>130</v>
      </c>
      <c r="I892">
        <v>15</v>
      </c>
      <c r="J892" t="s">
        <v>192</v>
      </c>
      <c r="K892">
        <v>3268</v>
      </c>
      <c r="L892" t="s">
        <v>4</v>
      </c>
      <c r="M892" t="s">
        <v>192</v>
      </c>
      <c r="N892">
        <v>5605.16</v>
      </c>
      <c r="O892" t="s">
        <v>6</v>
      </c>
      <c r="P892" t="s">
        <v>192</v>
      </c>
      <c r="Q892" t="s">
        <v>2</v>
      </c>
      <c r="R892" t="s">
        <v>2</v>
      </c>
    </row>
    <row r="893" spans="1:18" x14ac:dyDescent="0.25">
      <c r="A893" t="s">
        <v>190</v>
      </c>
      <c r="B893" t="s">
        <v>191</v>
      </c>
      <c r="C893">
        <v>2014</v>
      </c>
      <c r="D893" t="s">
        <v>141</v>
      </c>
      <c r="E893" t="s">
        <v>119</v>
      </c>
      <c r="F893" t="s">
        <v>68</v>
      </c>
      <c r="G893" t="s">
        <v>21</v>
      </c>
      <c r="H893" t="s">
        <v>125</v>
      </c>
      <c r="I893">
        <v>111</v>
      </c>
      <c r="J893" t="s">
        <v>192</v>
      </c>
      <c r="K893">
        <v>37745</v>
      </c>
      <c r="L893" t="s">
        <v>4</v>
      </c>
      <c r="M893" t="s">
        <v>192</v>
      </c>
      <c r="N893">
        <v>56617.64</v>
      </c>
      <c r="O893" t="s">
        <v>6</v>
      </c>
      <c r="P893" t="s">
        <v>192</v>
      </c>
      <c r="Q893" t="s">
        <v>2</v>
      </c>
      <c r="R893" t="s">
        <v>2</v>
      </c>
    </row>
    <row r="894" spans="1:18" x14ac:dyDescent="0.25">
      <c r="A894" t="s">
        <v>190</v>
      </c>
      <c r="B894" t="s">
        <v>191</v>
      </c>
      <c r="C894">
        <v>2014</v>
      </c>
      <c r="D894" t="s">
        <v>141</v>
      </c>
      <c r="E894" t="s">
        <v>119</v>
      </c>
      <c r="F894" t="s">
        <v>68</v>
      </c>
      <c r="G894" t="s">
        <v>21</v>
      </c>
      <c r="H894" t="s">
        <v>126</v>
      </c>
      <c r="I894">
        <v>59</v>
      </c>
      <c r="J894" t="s">
        <v>192</v>
      </c>
      <c r="K894">
        <v>11748</v>
      </c>
      <c r="L894" t="s">
        <v>4</v>
      </c>
      <c r="M894" t="s">
        <v>192</v>
      </c>
      <c r="N894">
        <v>30562.66</v>
      </c>
      <c r="O894" t="s">
        <v>6</v>
      </c>
      <c r="P894" t="s">
        <v>192</v>
      </c>
      <c r="Q894" t="s">
        <v>2</v>
      </c>
      <c r="R894" t="s">
        <v>2</v>
      </c>
    </row>
    <row r="895" spans="1:18" x14ac:dyDescent="0.25">
      <c r="A895" t="s">
        <v>190</v>
      </c>
      <c r="B895" t="s">
        <v>191</v>
      </c>
      <c r="C895">
        <v>2014</v>
      </c>
      <c r="D895" t="s">
        <v>141</v>
      </c>
      <c r="E895" t="s">
        <v>119</v>
      </c>
      <c r="F895" t="s">
        <v>68</v>
      </c>
      <c r="G895" t="s">
        <v>21</v>
      </c>
      <c r="H895" t="s">
        <v>130</v>
      </c>
      <c r="I895">
        <v>104</v>
      </c>
      <c r="J895" t="s">
        <v>192</v>
      </c>
      <c r="K895">
        <v>37458</v>
      </c>
      <c r="L895" t="s">
        <v>4</v>
      </c>
      <c r="M895" t="s">
        <v>192</v>
      </c>
      <c r="N895">
        <v>48927.11</v>
      </c>
      <c r="O895" t="s">
        <v>6</v>
      </c>
      <c r="P895" t="s">
        <v>192</v>
      </c>
      <c r="Q895" t="s">
        <v>2</v>
      </c>
      <c r="R895" t="s">
        <v>2</v>
      </c>
    </row>
    <row r="896" spans="1:18" x14ac:dyDescent="0.25">
      <c r="A896" t="s">
        <v>190</v>
      </c>
      <c r="B896" t="s">
        <v>191</v>
      </c>
      <c r="C896">
        <v>2014</v>
      </c>
      <c r="D896" t="s">
        <v>141</v>
      </c>
      <c r="E896" t="s">
        <v>119</v>
      </c>
      <c r="F896" t="s">
        <v>68</v>
      </c>
      <c r="G896" t="s">
        <v>27</v>
      </c>
      <c r="H896" t="s">
        <v>125</v>
      </c>
      <c r="I896">
        <v>25</v>
      </c>
      <c r="J896" t="s">
        <v>192</v>
      </c>
      <c r="K896">
        <v>22470</v>
      </c>
      <c r="L896" t="s">
        <v>4</v>
      </c>
      <c r="M896" t="s">
        <v>192</v>
      </c>
      <c r="N896">
        <v>28094.6</v>
      </c>
      <c r="O896" t="s">
        <v>6</v>
      </c>
      <c r="P896" t="s">
        <v>192</v>
      </c>
      <c r="Q896" t="s">
        <v>2</v>
      </c>
      <c r="R896" t="s">
        <v>2</v>
      </c>
    </row>
    <row r="897" spans="1:18" x14ac:dyDescent="0.25">
      <c r="A897" t="s">
        <v>190</v>
      </c>
      <c r="B897" t="s">
        <v>191</v>
      </c>
      <c r="C897">
        <v>2014</v>
      </c>
      <c r="D897" t="s">
        <v>141</v>
      </c>
      <c r="E897" t="s">
        <v>119</v>
      </c>
      <c r="F897" t="s">
        <v>68</v>
      </c>
      <c r="G897" t="s">
        <v>27</v>
      </c>
      <c r="H897" t="s">
        <v>126</v>
      </c>
      <c r="I897">
        <v>5</v>
      </c>
      <c r="J897" t="s">
        <v>192</v>
      </c>
      <c r="K897">
        <v>5127</v>
      </c>
      <c r="L897" t="s">
        <v>4</v>
      </c>
      <c r="M897" t="s">
        <v>192</v>
      </c>
      <c r="N897">
        <v>8382.36</v>
      </c>
      <c r="O897" t="s">
        <v>6</v>
      </c>
      <c r="P897" t="s">
        <v>192</v>
      </c>
      <c r="Q897" t="s">
        <v>2</v>
      </c>
      <c r="R897" t="s">
        <v>2</v>
      </c>
    </row>
    <row r="898" spans="1:18" x14ac:dyDescent="0.25">
      <c r="A898" t="s">
        <v>190</v>
      </c>
      <c r="B898" t="s">
        <v>191</v>
      </c>
      <c r="C898">
        <v>2014</v>
      </c>
      <c r="D898" t="s">
        <v>141</v>
      </c>
      <c r="E898" t="s">
        <v>119</v>
      </c>
      <c r="F898" t="s">
        <v>68</v>
      </c>
      <c r="G898" t="s">
        <v>27</v>
      </c>
      <c r="H898" t="s">
        <v>130</v>
      </c>
      <c r="I898">
        <v>11</v>
      </c>
      <c r="J898" t="s">
        <v>192</v>
      </c>
      <c r="K898">
        <v>7751</v>
      </c>
      <c r="L898" t="s">
        <v>4</v>
      </c>
      <c r="M898" t="s">
        <v>192</v>
      </c>
      <c r="N898">
        <v>10648.53</v>
      </c>
      <c r="O898" t="s">
        <v>6</v>
      </c>
      <c r="P898" t="s">
        <v>192</v>
      </c>
      <c r="Q898" t="s">
        <v>2</v>
      </c>
      <c r="R898" t="s">
        <v>2</v>
      </c>
    </row>
    <row r="899" spans="1:18" x14ac:dyDescent="0.25">
      <c r="A899" t="s">
        <v>190</v>
      </c>
      <c r="B899" t="s">
        <v>191</v>
      </c>
      <c r="C899">
        <v>2014</v>
      </c>
      <c r="D899" t="s">
        <v>141</v>
      </c>
      <c r="E899" t="s">
        <v>119</v>
      </c>
      <c r="F899" t="s">
        <v>68</v>
      </c>
      <c r="G899" t="s">
        <v>26</v>
      </c>
      <c r="H899" t="s">
        <v>125</v>
      </c>
      <c r="I899">
        <v>15</v>
      </c>
      <c r="J899" t="s">
        <v>192</v>
      </c>
      <c r="K899">
        <v>22275</v>
      </c>
      <c r="L899" t="s">
        <v>4</v>
      </c>
      <c r="M899" t="s">
        <v>192</v>
      </c>
      <c r="N899">
        <v>22119</v>
      </c>
      <c r="O899" t="s">
        <v>6</v>
      </c>
      <c r="P899" t="s">
        <v>192</v>
      </c>
      <c r="Q899" t="s">
        <v>2</v>
      </c>
      <c r="R899" t="s">
        <v>2</v>
      </c>
    </row>
    <row r="900" spans="1:18" x14ac:dyDescent="0.25">
      <c r="A900" t="s">
        <v>190</v>
      </c>
      <c r="B900" t="s">
        <v>191</v>
      </c>
      <c r="C900">
        <v>2014</v>
      </c>
      <c r="D900" t="s">
        <v>141</v>
      </c>
      <c r="E900" t="s">
        <v>119</v>
      </c>
      <c r="F900" t="s">
        <v>68</v>
      </c>
      <c r="G900" t="s">
        <v>26</v>
      </c>
      <c r="H900" t="s">
        <v>126</v>
      </c>
      <c r="I900">
        <v>1</v>
      </c>
      <c r="J900" t="s">
        <v>192</v>
      </c>
      <c r="K900">
        <v>2214</v>
      </c>
      <c r="L900" t="s">
        <v>4</v>
      </c>
      <c r="M900" t="s">
        <v>192</v>
      </c>
      <c r="N900">
        <v>2823.53</v>
      </c>
      <c r="O900" t="s">
        <v>6</v>
      </c>
      <c r="P900" t="s">
        <v>192</v>
      </c>
      <c r="Q900" t="s">
        <v>2</v>
      </c>
      <c r="R900" t="s">
        <v>2</v>
      </c>
    </row>
    <row r="901" spans="1:18" x14ac:dyDescent="0.25">
      <c r="A901" t="s">
        <v>190</v>
      </c>
      <c r="B901" t="s">
        <v>191</v>
      </c>
      <c r="C901">
        <v>2014</v>
      </c>
      <c r="D901" t="s">
        <v>141</v>
      </c>
      <c r="E901" t="s">
        <v>119</v>
      </c>
      <c r="F901" t="s">
        <v>68</v>
      </c>
      <c r="G901" t="s">
        <v>123</v>
      </c>
      <c r="H901" t="s">
        <v>125</v>
      </c>
      <c r="I901">
        <v>1</v>
      </c>
      <c r="J901" t="s">
        <v>192</v>
      </c>
      <c r="K901">
        <v>1866</v>
      </c>
      <c r="L901" t="s">
        <v>4</v>
      </c>
      <c r="M901" t="s">
        <v>192</v>
      </c>
      <c r="N901">
        <v>1466.91</v>
      </c>
      <c r="O901" t="s">
        <v>6</v>
      </c>
      <c r="P901" t="s">
        <v>192</v>
      </c>
      <c r="Q901" t="s">
        <v>2</v>
      </c>
      <c r="R901" t="s">
        <v>2</v>
      </c>
    </row>
    <row r="902" spans="1:18" x14ac:dyDescent="0.25">
      <c r="A902" t="s">
        <v>190</v>
      </c>
      <c r="B902" t="s">
        <v>191</v>
      </c>
      <c r="C902">
        <v>2014</v>
      </c>
      <c r="D902" t="s">
        <v>141</v>
      </c>
      <c r="E902" t="s">
        <v>119</v>
      </c>
      <c r="F902" t="s">
        <v>68</v>
      </c>
      <c r="G902" t="s">
        <v>123</v>
      </c>
      <c r="H902" t="s">
        <v>126</v>
      </c>
      <c r="I902">
        <v>24</v>
      </c>
      <c r="J902" t="s">
        <v>192</v>
      </c>
      <c r="K902">
        <v>70272</v>
      </c>
      <c r="L902" t="s">
        <v>4</v>
      </c>
      <c r="M902" t="s">
        <v>192</v>
      </c>
      <c r="N902">
        <v>99257.54</v>
      </c>
      <c r="O902" t="s">
        <v>6</v>
      </c>
      <c r="P902" t="s">
        <v>192</v>
      </c>
      <c r="Q902" t="s">
        <v>2</v>
      </c>
      <c r="R902" t="s">
        <v>2</v>
      </c>
    </row>
    <row r="903" spans="1:18" x14ac:dyDescent="0.25">
      <c r="A903" t="s">
        <v>190</v>
      </c>
      <c r="B903" t="s">
        <v>191</v>
      </c>
      <c r="C903">
        <v>2015</v>
      </c>
      <c r="D903" t="s">
        <v>141</v>
      </c>
      <c r="E903" t="s">
        <v>119</v>
      </c>
      <c r="F903" t="s">
        <v>68</v>
      </c>
      <c r="G903" t="s">
        <v>124</v>
      </c>
      <c r="H903" t="s">
        <v>125</v>
      </c>
      <c r="I903">
        <v>20</v>
      </c>
      <c r="J903" t="s">
        <v>192</v>
      </c>
      <c r="K903">
        <v>140</v>
      </c>
      <c r="L903" t="s">
        <v>4</v>
      </c>
      <c r="M903" t="s">
        <v>192</v>
      </c>
      <c r="N903">
        <v>681.63</v>
      </c>
      <c r="O903" t="s">
        <v>6</v>
      </c>
      <c r="P903" t="s">
        <v>192</v>
      </c>
      <c r="Q903" t="s">
        <v>2</v>
      </c>
      <c r="R903" t="s">
        <v>2</v>
      </c>
    </row>
    <row r="904" spans="1:18" x14ac:dyDescent="0.25">
      <c r="A904" t="s">
        <v>190</v>
      </c>
      <c r="B904" t="s">
        <v>191</v>
      </c>
      <c r="C904">
        <v>2015</v>
      </c>
      <c r="D904" t="s">
        <v>141</v>
      </c>
      <c r="E904" t="s">
        <v>119</v>
      </c>
      <c r="F904" t="s">
        <v>68</v>
      </c>
      <c r="G904" t="s">
        <v>124</v>
      </c>
      <c r="H904" t="s">
        <v>126</v>
      </c>
      <c r="I904">
        <v>38</v>
      </c>
      <c r="J904" t="s">
        <v>192</v>
      </c>
      <c r="K904">
        <v>262</v>
      </c>
      <c r="L904" t="s">
        <v>4</v>
      </c>
      <c r="M904" t="s">
        <v>192</v>
      </c>
      <c r="N904">
        <v>2123.52</v>
      </c>
      <c r="O904" t="s">
        <v>6</v>
      </c>
      <c r="P904" t="s">
        <v>192</v>
      </c>
      <c r="Q904" t="s">
        <v>2</v>
      </c>
      <c r="R904" t="s">
        <v>2</v>
      </c>
    </row>
    <row r="905" spans="1:18" x14ac:dyDescent="0.25">
      <c r="A905" t="s">
        <v>190</v>
      </c>
      <c r="B905" t="s">
        <v>191</v>
      </c>
      <c r="C905">
        <v>2015</v>
      </c>
      <c r="D905" t="s">
        <v>141</v>
      </c>
      <c r="E905" t="s">
        <v>119</v>
      </c>
      <c r="F905" t="s">
        <v>68</v>
      </c>
      <c r="G905" t="s">
        <v>124</v>
      </c>
      <c r="H905" t="s">
        <v>128</v>
      </c>
      <c r="I905">
        <v>2812</v>
      </c>
      <c r="J905" t="s">
        <v>192</v>
      </c>
      <c r="K905">
        <v>2719</v>
      </c>
      <c r="L905" t="s">
        <v>4</v>
      </c>
      <c r="M905" t="s">
        <v>192</v>
      </c>
      <c r="N905">
        <v>41315.17</v>
      </c>
      <c r="O905" t="s">
        <v>6</v>
      </c>
      <c r="P905" t="s">
        <v>192</v>
      </c>
      <c r="Q905" t="s">
        <v>2</v>
      </c>
      <c r="R905" t="s">
        <v>2</v>
      </c>
    </row>
    <row r="906" spans="1:18" x14ac:dyDescent="0.25">
      <c r="A906" t="s">
        <v>190</v>
      </c>
      <c r="B906" t="s">
        <v>191</v>
      </c>
      <c r="C906">
        <v>2015</v>
      </c>
      <c r="D906" t="s">
        <v>141</v>
      </c>
      <c r="E906" t="s">
        <v>119</v>
      </c>
      <c r="F906" t="s">
        <v>68</v>
      </c>
      <c r="G906" t="s">
        <v>124</v>
      </c>
      <c r="H906" t="s">
        <v>128</v>
      </c>
      <c r="I906">
        <v>3270</v>
      </c>
      <c r="J906" t="s">
        <v>192</v>
      </c>
      <c r="K906">
        <v>10388</v>
      </c>
      <c r="L906" t="s">
        <v>4</v>
      </c>
      <c r="M906" t="s">
        <v>192</v>
      </c>
      <c r="N906">
        <v>95093.22</v>
      </c>
      <c r="O906" t="s">
        <v>6</v>
      </c>
      <c r="P906" t="s">
        <v>192</v>
      </c>
      <c r="Q906" t="s">
        <v>2</v>
      </c>
      <c r="R906" t="s">
        <v>2</v>
      </c>
    </row>
    <row r="907" spans="1:18" x14ac:dyDescent="0.25">
      <c r="A907" t="s">
        <v>190</v>
      </c>
      <c r="B907" t="s">
        <v>191</v>
      </c>
      <c r="C907">
        <v>2015</v>
      </c>
      <c r="D907" t="s">
        <v>141</v>
      </c>
      <c r="E907" t="s">
        <v>119</v>
      </c>
      <c r="F907" t="s">
        <v>68</v>
      </c>
      <c r="G907" t="s">
        <v>124</v>
      </c>
      <c r="H907" t="s">
        <v>130</v>
      </c>
      <c r="I907">
        <v>157</v>
      </c>
      <c r="J907" t="s">
        <v>192</v>
      </c>
      <c r="K907">
        <v>120</v>
      </c>
      <c r="L907" t="s">
        <v>4</v>
      </c>
      <c r="M907" t="s">
        <v>192</v>
      </c>
      <c r="N907">
        <v>1110.9000000000001</v>
      </c>
      <c r="O907" t="s">
        <v>6</v>
      </c>
      <c r="P907" t="s">
        <v>192</v>
      </c>
      <c r="Q907" t="s">
        <v>2</v>
      </c>
      <c r="R907" t="s">
        <v>2</v>
      </c>
    </row>
    <row r="908" spans="1:18" x14ac:dyDescent="0.25">
      <c r="A908" t="s">
        <v>190</v>
      </c>
      <c r="B908" t="s">
        <v>191</v>
      </c>
      <c r="C908">
        <v>2015</v>
      </c>
      <c r="D908" t="s">
        <v>141</v>
      </c>
      <c r="E908" t="s">
        <v>119</v>
      </c>
      <c r="F908" t="s">
        <v>68</v>
      </c>
      <c r="G908" t="s">
        <v>124</v>
      </c>
      <c r="H908" t="s">
        <v>130</v>
      </c>
      <c r="I908">
        <v>587</v>
      </c>
      <c r="J908" t="s">
        <v>192</v>
      </c>
      <c r="K908">
        <v>1824</v>
      </c>
      <c r="L908" t="s">
        <v>4</v>
      </c>
      <c r="M908" t="s">
        <v>192</v>
      </c>
      <c r="N908">
        <v>17822.36</v>
      </c>
      <c r="O908" t="s">
        <v>6</v>
      </c>
      <c r="P908" t="s">
        <v>192</v>
      </c>
      <c r="Q908" t="s">
        <v>2</v>
      </c>
      <c r="R908" t="s">
        <v>2</v>
      </c>
    </row>
    <row r="909" spans="1:18" x14ac:dyDescent="0.25">
      <c r="A909" t="s">
        <v>190</v>
      </c>
      <c r="B909" t="s">
        <v>191</v>
      </c>
      <c r="C909">
        <v>2015</v>
      </c>
      <c r="D909" t="s">
        <v>141</v>
      </c>
      <c r="E909" t="s">
        <v>119</v>
      </c>
      <c r="F909" t="s">
        <v>68</v>
      </c>
      <c r="G909" t="s">
        <v>17</v>
      </c>
      <c r="H909" t="s">
        <v>125</v>
      </c>
      <c r="I909">
        <v>213</v>
      </c>
      <c r="J909" t="s">
        <v>192</v>
      </c>
      <c r="K909">
        <v>5506</v>
      </c>
      <c r="L909" t="s">
        <v>4</v>
      </c>
      <c r="M909" t="s">
        <v>192</v>
      </c>
      <c r="N909">
        <v>18918.810000000001</v>
      </c>
      <c r="O909" t="s">
        <v>6</v>
      </c>
      <c r="P909" t="s">
        <v>192</v>
      </c>
      <c r="Q909" t="s">
        <v>2</v>
      </c>
      <c r="R909" t="s">
        <v>2</v>
      </c>
    </row>
    <row r="910" spans="1:18" x14ac:dyDescent="0.25">
      <c r="A910" t="s">
        <v>190</v>
      </c>
      <c r="B910" t="s">
        <v>191</v>
      </c>
      <c r="C910">
        <v>2015</v>
      </c>
      <c r="D910" t="s">
        <v>141</v>
      </c>
      <c r="E910" t="s">
        <v>119</v>
      </c>
      <c r="F910" t="s">
        <v>68</v>
      </c>
      <c r="G910" t="s">
        <v>17</v>
      </c>
      <c r="H910" t="s">
        <v>126</v>
      </c>
      <c r="I910">
        <v>221</v>
      </c>
      <c r="J910" t="s">
        <v>192</v>
      </c>
      <c r="K910">
        <v>4686</v>
      </c>
      <c r="L910" t="s">
        <v>4</v>
      </c>
      <c r="M910" t="s">
        <v>192</v>
      </c>
      <c r="N910">
        <v>25006.36</v>
      </c>
      <c r="O910" t="s">
        <v>6</v>
      </c>
      <c r="P910" t="s">
        <v>192</v>
      </c>
      <c r="Q910" t="s">
        <v>2</v>
      </c>
      <c r="R910" t="s">
        <v>2</v>
      </c>
    </row>
    <row r="911" spans="1:18" x14ac:dyDescent="0.25">
      <c r="A911" t="s">
        <v>190</v>
      </c>
      <c r="B911" t="s">
        <v>191</v>
      </c>
      <c r="C911">
        <v>2015</v>
      </c>
      <c r="D911" t="s">
        <v>141</v>
      </c>
      <c r="E911" t="s">
        <v>119</v>
      </c>
      <c r="F911" t="s">
        <v>68</v>
      </c>
      <c r="G911" t="s">
        <v>17</v>
      </c>
      <c r="H911" t="s">
        <v>128</v>
      </c>
      <c r="I911">
        <v>521</v>
      </c>
      <c r="J911" t="s">
        <v>192</v>
      </c>
      <c r="K911">
        <v>7977</v>
      </c>
      <c r="L911" t="s">
        <v>4</v>
      </c>
      <c r="M911" t="s">
        <v>192</v>
      </c>
      <c r="N911">
        <v>39781.25</v>
      </c>
      <c r="O911" t="s">
        <v>6</v>
      </c>
      <c r="P911" t="s">
        <v>192</v>
      </c>
      <c r="Q911" t="s">
        <v>2</v>
      </c>
      <c r="R911" t="s">
        <v>2</v>
      </c>
    </row>
    <row r="912" spans="1:18" x14ac:dyDescent="0.25">
      <c r="A912" t="s">
        <v>190</v>
      </c>
      <c r="B912" t="s">
        <v>191</v>
      </c>
      <c r="C912">
        <v>2015</v>
      </c>
      <c r="D912" t="s">
        <v>141</v>
      </c>
      <c r="E912" t="s">
        <v>119</v>
      </c>
      <c r="F912" t="s">
        <v>68</v>
      </c>
      <c r="G912" t="s">
        <v>17</v>
      </c>
      <c r="H912" t="s">
        <v>130</v>
      </c>
      <c r="I912">
        <v>157</v>
      </c>
      <c r="J912" t="s">
        <v>192</v>
      </c>
      <c r="K912">
        <v>3165</v>
      </c>
      <c r="L912" t="s">
        <v>4</v>
      </c>
      <c r="M912" t="s">
        <v>192</v>
      </c>
      <c r="N912">
        <v>13562.03</v>
      </c>
      <c r="O912" t="s">
        <v>6</v>
      </c>
      <c r="P912" t="s">
        <v>192</v>
      </c>
      <c r="Q912" t="s">
        <v>2</v>
      </c>
      <c r="R912" t="s">
        <v>2</v>
      </c>
    </row>
    <row r="913" spans="1:18" x14ac:dyDescent="0.25">
      <c r="A913" t="s">
        <v>190</v>
      </c>
      <c r="B913" t="s">
        <v>191</v>
      </c>
      <c r="C913">
        <v>2015</v>
      </c>
      <c r="D913" t="s">
        <v>141</v>
      </c>
      <c r="E913" t="s">
        <v>119</v>
      </c>
      <c r="F913" t="s">
        <v>68</v>
      </c>
      <c r="G913" t="s">
        <v>18</v>
      </c>
      <c r="H913" t="s">
        <v>125</v>
      </c>
      <c r="I913">
        <v>386</v>
      </c>
      <c r="J913" t="s">
        <v>192</v>
      </c>
      <c r="K913">
        <v>23155</v>
      </c>
      <c r="L913" t="s">
        <v>4</v>
      </c>
      <c r="M913" t="s">
        <v>192</v>
      </c>
      <c r="N913">
        <v>71608.649999999994</v>
      </c>
      <c r="O913" t="s">
        <v>6</v>
      </c>
      <c r="P913" t="s">
        <v>192</v>
      </c>
      <c r="Q913" t="s">
        <v>2</v>
      </c>
      <c r="R913" t="s">
        <v>2</v>
      </c>
    </row>
    <row r="914" spans="1:18" x14ac:dyDescent="0.25">
      <c r="A914" t="s">
        <v>190</v>
      </c>
      <c r="B914" t="s">
        <v>191</v>
      </c>
      <c r="C914">
        <v>2015</v>
      </c>
      <c r="D914" t="s">
        <v>141</v>
      </c>
      <c r="E914" t="s">
        <v>119</v>
      </c>
      <c r="F914" t="s">
        <v>68</v>
      </c>
      <c r="G914" t="s">
        <v>18</v>
      </c>
      <c r="H914" t="s">
        <v>126</v>
      </c>
      <c r="I914">
        <v>191</v>
      </c>
      <c r="J914" t="s">
        <v>192</v>
      </c>
      <c r="K914">
        <v>10185</v>
      </c>
      <c r="L914" t="s">
        <v>4</v>
      </c>
      <c r="M914" t="s">
        <v>192</v>
      </c>
      <c r="N914">
        <v>40329.449999999997</v>
      </c>
      <c r="O914" t="s">
        <v>6</v>
      </c>
      <c r="P914" t="s">
        <v>192</v>
      </c>
      <c r="Q914" t="s">
        <v>2</v>
      </c>
      <c r="R914" t="s">
        <v>2</v>
      </c>
    </row>
    <row r="915" spans="1:18" x14ac:dyDescent="0.25">
      <c r="A915" t="s">
        <v>190</v>
      </c>
      <c r="B915" t="s">
        <v>191</v>
      </c>
      <c r="C915">
        <v>2015</v>
      </c>
      <c r="D915" t="s">
        <v>141</v>
      </c>
      <c r="E915" t="s">
        <v>119</v>
      </c>
      <c r="F915" t="s">
        <v>68</v>
      </c>
      <c r="G915" t="s">
        <v>18</v>
      </c>
      <c r="H915" t="s">
        <v>128</v>
      </c>
      <c r="I915">
        <v>31</v>
      </c>
      <c r="J915" t="s">
        <v>192</v>
      </c>
      <c r="K915">
        <v>2211</v>
      </c>
      <c r="L915" t="s">
        <v>4</v>
      </c>
      <c r="M915" t="s">
        <v>192</v>
      </c>
      <c r="N915">
        <v>5008.09</v>
      </c>
      <c r="O915" t="s">
        <v>6</v>
      </c>
      <c r="P915" t="s">
        <v>192</v>
      </c>
      <c r="Q915" t="s">
        <v>2</v>
      </c>
      <c r="R915" t="s">
        <v>2</v>
      </c>
    </row>
    <row r="916" spans="1:18" x14ac:dyDescent="0.25">
      <c r="A916" t="s">
        <v>190</v>
      </c>
      <c r="B916" t="s">
        <v>191</v>
      </c>
      <c r="C916">
        <v>2015</v>
      </c>
      <c r="D916" t="s">
        <v>141</v>
      </c>
      <c r="E916" t="s">
        <v>119</v>
      </c>
      <c r="F916" t="s">
        <v>68</v>
      </c>
      <c r="G916" t="s">
        <v>18</v>
      </c>
      <c r="H916" t="s">
        <v>130</v>
      </c>
      <c r="I916">
        <v>66</v>
      </c>
      <c r="J916" t="s">
        <v>192</v>
      </c>
      <c r="K916">
        <v>5468</v>
      </c>
      <c r="L916" t="s">
        <v>4</v>
      </c>
      <c r="M916" t="s">
        <v>192</v>
      </c>
      <c r="N916">
        <v>12270.37</v>
      </c>
      <c r="O916" t="s">
        <v>6</v>
      </c>
      <c r="P916" t="s">
        <v>192</v>
      </c>
      <c r="Q916" t="s">
        <v>2</v>
      </c>
      <c r="R916" t="s">
        <v>2</v>
      </c>
    </row>
    <row r="917" spans="1:18" x14ac:dyDescent="0.25">
      <c r="A917" t="s">
        <v>190</v>
      </c>
      <c r="B917" t="s">
        <v>191</v>
      </c>
      <c r="C917">
        <v>2015</v>
      </c>
      <c r="D917" t="s">
        <v>141</v>
      </c>
      <c r="E917" t="s">
        <v>119</v>
      </c>
      <c r="F917" t="s">
        <v>68</v>
      </c>
      <c r="G917" t="s">
        <v>19</v>
      </c>
      <c r="H917" t="s">
        <v>125</v>
      </c>
      <c r="I917">
        <v>195</v>
      </c>
      <c r="J917" t="s">
        <v>192</v>
      </c>
      <c r="K917">
        <v>25367</v>
      </c>
      <c r="L917" t="s">
        <v>4</v>
      </c>
      <c r="M917" t="s">
        <v>192</v>
      </c>
      <c r="N917">
        <v>60205.9</v>
      </c>
      <c r="O917" t="s">
        <v>6</v>
      </c>
      <c r="P917" t="s">
        <v>192</v>
      </c>
      <c r="Q917" t="s">
        <v>2</v>
      </c>
      <c r="R917" t="s">
        <v>2</v>
      </c>
    </row>
    <row r="918" spans="1:18" x14ac:dyDescent="0.25">
      <c r="A918" t="s">
        <v>190</v>
      </c>
      <c r="B918" t="s">
        <v>191</v>
      </c>
      <c r="C918">
        <v>2015</v>
      </c>
      <c r="D918" t="s">
        <v>141</v>
      </c>
      <c r="E918" t="s">
        <v>119</v>
      </c>
      <c r="F918" t="s">
        <v>68</v>
      </c>
      <c r="G918" t="s">
        <v>19</v>
      </c>
      <c r="H918" t="s">
        <v>126</v>
      </c>
      <c r="I918">
        <v>71</v>
      </c>
      <c r="J918" t="s">
        <v>192</v>
      </c>
      <c r="K918">
        <v>6992</v>
      </c>
      <c r="L918" t="s">
        <v>4</v>
      </c>
      <c r="M918" t="s">
        <v>192</v>
      </c>
      <c r="N918">
        <v>20354.009999999998</v>
      </c>
      <c r="O918" t="s">
        <v>6</v>
      </c>
      <c r="P918" t="s">
        <v>192</v>
      </c>
      <c r="Q918" t="s">
        <v>2</v>
      </c>
      <c r="R918" t="s">
        <v>2</v>
      </c>
    </row>
    <row r="919" spans="1:18" x14ac:dyDescent="0.25">
      <c r="A919" t="s">
        <v>190</v>
      </c>
      <c r="B919" t="s">
        <v>191</v>
      </c>
      <c r="C919">
        <v>2015</v>
      </c>
      <c r="D919" t="s">
        <v>141</v>
      </c>
      <c r="E919" t="s">
        <v>119</v>
      </c>
      <c r="F919" t="s">
        <v>68</v>
      </c>
      <c r="G919" t="s">
        <v>19</v>
      </c>
      <c r="H919" t="s">
        <v>128</v>
      </c>
      <c r="I919">
        <v>12</v>
      </c>
      <c r="J919" t="s">
        <v>192</v>
      </c>
      <c r="K919">
        <v>1637</v>
      </c>
      <c r="L919" t="s">
        <v>4</v>
      </c>
      <c r="M919" t="s">
        <v>192</v>
      </c>
      <c r="N919">
        <v>3336.02</v>
      </c>
      <c r="O919" t="s">
        <v>6</v>
      </c>
      <c r="P919" t="s">
        <v>192</v>
      </c>
      <c r="Q919" t="s">
        <v>2</v>
      </c>
      <c r="R919" t="s">
        <v>2</v>
      </c>
    </row>
    <row r="920" spans="1:18" x14ac:dyDescent="0.25">
      <c r="A920" t="s">
        <v>190</v>
      </c>
      <c r="B920" t="s">
        <v>191</v>
      </c>
      <c r="C920">
        <v>2015</v>
      </c>
      <c r="D920" t="s">
        <v>141</v>
      </c>
      <c r="E920" t="s">
        <v>119</v>
      </c>
      <c r="F920" t="s">
        <v>68</v>
      </c>
      <c r="G920" t="s">
        <v>19</v>
      </c>
      <c r="H920" t="s">
        <v>130</v>
      </c>
      <c r="I920">
        <v>81</v>
      </c>
      <c r="J920" t="s">
        <v>192</v>
      </c>
      <c r="K920">
        <v>14434</v>
      </c>
      <c r="L920" t="s">
        <v>4</v>
      </c>
      <c r="M920" t="s">
        <v>192</v>
      </c>
      <c r="N920">
        <v>23918.97</v>
      </c>
      <c r="O920" t="s">
        <v>6</v>
      </c>
      <c r="P920" t="s">
        <v>192</v>
      </c>
      <c r="Q920" t="s">
        <v>2</v>
      </c>
      <c r="R920" t="s">
        <v>2</v>
      </c>
    </row>
    <row r="921" spans="1:18" x14ac:dyDescent="0.25">
      <c r="A921" t="s">
        <v>190</v>
      </c>
      <c r="B921" t="s">
        <v>191</v>
      </c>
      <c r="C921">
        <v>2015</v>
      </c>
      <c r="D921" t="s">
        <v>141</v>
      </c>
      <c r="E921" t="s">
        <v>119</v>
      </c>
      <c r="F921" t="s">
        <v>68</v>
      </c>
      <c r="G921" t="s">
        <v>20</v>
      </c>
      <c r="H921" t="s">
        <v>125</v>
      </c>
      <c r="I921">
        <v>15</v>
      </c>
      <c r="J921" t="s">
        <v>192</v>
      </c>
      <c r="K921">
        <v>3576</v>
      </c>
      <c r="L921" t="s">
        <v>4</v>
      </c>
      <c r="M921" t="s">
        <v>192</v>
      </c>
      <c r="N921">
        <v>4802.96</v>
      </c>
      <c r="O921" t="s">
        <v>6</v>
      </c>
      <c r="P921" t="s">
        <v>192</v>
      </c>
      <c r="Q921" t="s">
        <v>2</v>
      </c>
      <c r="R921" t="s">
        <v>2</v>
      </c>
    </row>
    <row r="922" spans="1:18" x14ac:dyDescent="0.25">
      <c r="A922" t="s">
        <v>190</v>
      </c>
      <c r="B922" t="s">
        <v>191</v>
      </c>
      <c r="C922">
        <v>2015</v>
      </c>
      <c r="D922" t="s">
        <v>141</v>
      </c>
      <c r="E922" t="s">
        <v>119</v>
      </c>
      <c r="F922" t="s">
        <v>68</v>
      </c>
      <c r="G922" t="s">
        <v>20</v>
      </c>
      <c r="H922" t="s">
        <v>126</v>
      </c>
      <c r="I922">
        <v>5</v>
      </c>
      <c r="J922" t="s">
        <v>192</v>
      </c>
      <c r="K922">
        <v>673</v>
      </c>
      <c r="L922" t="s">
        <v>4</v>
      </c>
      <c r="M922" t="s">
        <v>192</v>
      </c>
      <c r="N922">
        <v>1421.33</v>
      </c>
      <c r="O922" t="s">
        <v>6</v>
      </c>
      <c r="P922" t="s">
        <v>192</v>
      </c>
      <c r="Q922" t="s">
        <v>2</v>
      </c>
      <c r="R922" t="s">
        <v>2</v>
      </c>
    </row>
    <row r="923" spans="1:18" x14ac:dyDescent="0.25">
      <c r="A923" t="s">
        <v>190</v>
      </c>
      <c r="B923" t="s">
        <v>191</v>
      </c>
      <c r="C923">
        <v>2015</v>
      </c>
      <c r="D923" t="s">
        <v>141</v>
      </c>
      <c r="E923" t="s">
        <v>119</v>
      </c>
      <c r="F923" t="s">
        <v>68</v>
      </c>
      <c r="G923" t="s">
        <v>20</v>
      </c>
      <c r="H923" t="s">
        <v>130</v>
      </c>
      <c r="I923">
        <v>14</v>
      </c>
      <c r="J923" t="s">
        <v>192</v>
      </c>
      <c r="K923">
        <v>3045</v>
      </c>
      <c r="L923" t="s">
        <v>4</v>
      </c>
      <c r="M923" t="s">
        <v>192</v>
      </c>
      <c r="N923">
        <v>5299.28</v>
      </c>
      <c r="O923" t="s">
        <v>6</v>
      </c>
      <c r="P923" t="s">
        <v>192</v>
      </c>
      <c r="Q923" t="s">
        <v>2</v>
      </c>
      <c r="R923" t="s">
        <v>2</v>
      </c>
    </row>
    <row r="924" spans="1:18" x14ac:dyDescent="0.25">
      <c r="A924" t="s">
        <v>190</v>
      </c>
      <c r="B924" t="s">
        <v>191</v>
      </c>
      <c r="C924">
        <v>2015</v>
      </c>
      <c r="D924" t="s">
        <v>141</v>
      </c>
      <c r="E924" t="s">
        <v>119</v>
      </c>
      <c r="F924" t="s">
        <v>68</v>
      </c>
      <c r="G924" t="s">
        <v>21</v>
      </c>
      <c r="H924" t="s">
        <v>125</v>
      </c>
      <c r="I924">
        <v>100</v>
      </c>
      <c r="J924" t="s">
        <v>192</v>
      </c>
      <c r="K924">
        <v>34097</v>
      </c>
      <c r="L924" t="s">
        <v>4</v>
      </c>
      <c r="M924" t="s">
        <v>192</v>
      </c>
      <c r="N924">
        <v>52612.51</v>
      </c>
      <c r="O924" t="s">
        <v>6</v>
      </c>
      <c r="P924" t="s">
        <v>192</v>
      </c>
      <c r="Q924" t="s">
        <v>2</v>
      </c>
      <c r="R924" t="s">
        <v>2</v>
      </c>
    </row>
    <row r="925" spans="1:18" x14ac:dyDescent="0.25">
      <c r="A925" t="s">
        <v>190</v>
      </c>
      <c r="B925" t="s">
        <v>191</v>
      </c>
      <c r="C925">
        <v>2015</v>
      </c>
      <c r="D925" t="s">
        <v>141</v>
      </c>
      <c r="E925" t="s">
        <v>119</v>
      </c>
      <c r="F925" t="s">
        <v>68</v>
      </c>
      <c r="G925" t="s">
        <v>21</v>
      </c>
      <c r="H925" t="s">
        <v>126</v>
      </c>
      <c r="I925">
        <v>58</v>
      </c>
      <c r="J925" t="s">
        <v>192</v>
      </c>
      <c r="K925">
        <v>11562</v>
      </c>
      <c r="L925" t="s">
        <v>4</v>
      </c>
      <c r="M925" t="s">
        <v>192</v>
      </c>
      <c r="N925">
        <v>29974.42</v>
      </c>
      <c r="O925" t="s">
        <v>6</v>
      </c>
      <c r="P925" t="s">
        <v>192</v>
      </c>
      <c r="Q925" t="s">
        <v>2</v>
      </c>
      <c r="R925" t="s">
        <v>2</v>
      </c>
    </row>
    <row r="926" spans="1:18" x14ac:dyDescent="0.25">
      <c r="A926" t="s">
        <v>190</v>
      </c>
      <c r="B926" t="s">
        <v>191</v>
      </c>
      <c r="C926">
        <v>2015</v>
      </c>
      <c r="D926" t="s">
        <v>141</v>
      </c>
      <c r="E926" t="s">
        <v>119</v>
      </c>
      <c r="F926" t="s">
        <v>68</v>
      </c>
      <c r="G926" t="s">
        <v>21</v>
      </c>
      <c r="H926" t="s">
        <v>130</v>
      </c>
      <c r="I926">
        <v>98</v>
      </c>
      <c r="J926" t="s">
        <v>192</v>
      </c>
      <c r="K926">
        <v>35313</v>
      </c>
      <c r="L926" t="s">
        <v>4</v>
      </c>
      <c r="M926" t="s">
        <v>192</v>
      </c>
      <c r="N926">
        <v>46202.85</v>
      </c>
      <c r="O926" t="s">
        <v>6</v>
      </c>
      <c r="P926" t="s">
        <v>192</v>
      </c>
      <c r="Q926" t="s">
        <v>2</v>
      </c>
      <c r="R926" t="s">
        <v>2</v>
      </c>
    </row>
    <row r="927" spans="1:18" x14ac:dyDescent="0.25">
      <c r="A927" t="s">
        <v>190</v>
      </c>
      <c r="B927" t="s">
        <v>191</v>
      </c>
      <c r="C927">
        <v>2015</v>
      </c>
      <c r="D927" t="s">
        <v>141</v>
      </c>
      <c r="E927" t="s">
        <v>119</v>
      </c>
      <c r="F927" t="s">
        <v>68</v>
      </c>
      <c r="G927" t="s">
        <v>27</v>
      </c>
      <c r="H927" t="s">
        <v>125</v>
      </c>
      <c r="I927">
        <v>24</v>
      </c>
      <c r="J927" t="s">
        <v>192</v>
      </c>
      <c r="K927">
        <v>21724</v>
      </c>
      <c r="L927" t="s">
        <v>4</v>
      </c>
      <c r="M927" t="s">
        <v>192</v>
      </c>
      <c r="N927">
        <v>26793.119999999999</v>
      </c>
      <c r="O927" t="s">
        <v>6</v>
      </c>
      <c r="P927" t="s">
        <v>192</v>
      </c>
      <c r="Q927" t="s">
        <v>2</v>
      </c>
      <c r="R927" t="s">
        <v>2</v>
      </c>
    </row>
    <row r="928" spans="1:18" x14ac:dyDescent="0.25">
      <c r="A928" t="s">
        <v>190</v>
      </c>
      <c r="B928" t="s">
        <v>191</v>
      </c>
      <c r="C928">
        <v>2015</v>
      </c>
      <c r="D928" t="s">
        <v>141</v>
      </c>
      <c r="E928" t="s">
        <v>119</v>
      </c>
      <c r="F928" t="s">
        <v>68</v>
      </c>
      <c r="G928" t="s">
        <v>27</v>
      </c>
      <c r="H928" t="s">
        <v>126</v>
      </c>
      <c r="I928">
        <v>3</v>
      </c>
      <c r="J928" t="s">
        <v>192</v>
      </c>
      <c r="K928">
        <v>2852</v>
      </c>
      <c r="L928" t="s">
        <v>4</v>
      </c>
      <c r="M928" t="s">
        <v>192</v>
      </c>
      <c r="N928">
        <v>4558.83</v>
      </c>
      <c r="O928" t="s">
        <v>6</v>
      </c>
      <c r="P928" t="s">
        <v>192</v>
      </c>
      <c r="Q928" t="s">
        <v>2</v>
      </c>
      <c r="R928" t="s">
        <v>2</v>
      </c>
    </row>
    <row r="929" spans="1:18" x14ac:dyDescent="0.25">
      <c r="A929" t="s">
        <v>190</v>
      </c>
      <c r="B929" t="s">
        <v>191</v>
      </c>
      <c r="C929">
        <v>2015</v>
      </c>
      <c r="D929" t="s">
        <v>141</v>
      </c>
      <c r="E929" t="s">
        <v>119</v>
      </c>
      <c r="F929" t="s">
        <v>68</v>
      </c>
      <c r="G929" t="s">
        <v>27</v>
      </c>
      <c r="H929" t="s">
        <v>130</v>
      </c>
      <c r="I929">
        <v>10</v>
      </c>
      <c r="J929" t="s">
        <v>192</v>
      </c>
      <c r="K929">
        <v>7171</v>
      </c>
      <c r="L929" t="s">
        <v>4</v>
      </c>
      <c r="M929" t="s">
        <v>192</v>
      </c>
      <c r="N929">
        <v>9986.77</v>
      </c>
      <c r="O929" t="s">
        <v>6</v>
      </c>
      <c r="P929" t="s">
        <v>192</v>
      </c>
      <c r="Q929" t="s">
        <v>2</v>
      </c>
      <c r="R929" t="s">
        <v>2</v>
      </c>
    </row>
    <row r="930" spans="1:18" x14ac:dyDescent="0.25">
      <c r="A930" t="s">
        <v>190</v>
      </c>
      <c r="B930" t="s">
        <v>191</v>
      </c>
      <c r="C930">
        <v>2015</v>
      </c>
      <c r="D930" t="s">
        <v>141</v>
      </c>
      <c r="E930" t="s">
        <v>119</v>
      </c>
      <c r="F930" t="s">
        <v>68</v>
      </c>
      <c r="G930" t="s">
        <v>26</v>
      </c>
      <c r="H930" t="s">
        <v>125</v>
      </c>
      <c r="I930">
        <v>17</v>
      </c>
      <c r="J930" t="s">
        <v>192</v>
      </c>
      <c r="K930">
        <v>25523</v>
      </c>
      <c r="L930" t="s">
        <v>4</v>
      </c>
      <c r="M930" t="s">
        <v>192</v>
      </c>
      <c r="N930">
        <v>26419</v>
      </c>
      <c r="O930" t="s">
        <v>6</v>
      </c>
      <c r="P930" t="s">
        <v>192</v>
      </c>
      <c r="Q930" t="s">
        <v>2</v>
      </c>
      <c r="R930" t="s">
        <v>2</v>
      </c>
    </row>
    <row r="931" spans="1:18" x14ac:dyDescent="0.25">
      <c r="A931" t="s">
        <v>190</v>
      </c>
      <c r="B931" t="s">
        <v>191</v>
      </c>
      <c r="C931">
        <v>2015</v>
      </c>
      <c r="D931" t="s">
        <v>141</v>
      </c>
      <c r="E931" t="s">
        <v>119</v>
      </c>
      <c r="F931" t="s">
        <v>68</v>
      </c>
      <c r="G931" t="s">
        <v>123</v>
      </c>
      <c r="H931" t="s">
        <v>125</v>
      </c>
      <c r="I931">
        <v>1</v>
      </c>
      <c r="J931" t="s">
        <v>192</v>
      </c>
      <c r="K931">
        <v>1866</v>
      </c>
      <c r="L931" t="s">
        <v>4</v>
      </c>
      <c r="M931" t="s">
        <v>192</v>
      </c>
      <c r="N931">
        <v>1466.91</v>
      </c>
      <c r="O931" t="s">
        <v>6</v>
      </c>
      <c r="P931" t="s">
        <v>192</v>
      </c>
      <c r="Q931" t="s">
        <v>2</v>
      </c>
      <c r="R931" t="s">
        <v>2</v>
      </c>
    </row>
    <row r="932" spans="1:18" x14ac:dyDescent="0.25">
      <c r="A932" t="s">
        <v>190</v>
      </c>
      <c r="B932" t="s">
        <v>191</v>
      </c>
      <c r="C932">
        <v>2015</v>
      </c>
      <c r="D932" t="s">
        <v>141</v>
      </c>
      <c r="E932" t="s">
        <v>119</v>
      </c>
      <c r="F932" t="s">
        <v>68</v>
      </c>
      <c r="G932" t="s">
        <v>123</v>
      </c>
      <c r="H932" t="s">
        <v>126</v>
      </c>
      <c r="I932">
        <v>23</v>
      </c>
      <c r="J932" t="s">
        <v>192</v>
      </c>
      <c r="K932">
        <v>67702</v>
      </c>
      <c r="L932" t="s">
        <v>4</v>
      </c>
      <c r="M932" t="s">
        <v>192</v>
      </c>
      <c r="N932">
        <v>95629.01</v>
      </c>
      <c r="O932" t="s">
        <v>6</v>
      </c>
      <c r="P932" t="s">
        <v>192</v>
      </c>
      <c r="Q932" t="s">
        <v>2</v>
      </c>
      <c r="R932" t="s">
        <v>2</v>
      </c>
    </row>
    <row r="933" spans="1:18" x14ac:dyDescent="0.25">
      <c r="A933" t="s">
        <v>190</v>
      </c>
      <c r="B933" t="s">
        <v>191</v>
      </c>
      <c r="C933">
        <v>2016</v>
      </c>
      <c r="D933" t="s">
        <v>141</v>
      </c>
      <c r="E933" t="s">
        <v>119</v>
      </c>
      <c r="F933" t="s">
        <v>68</v>
      </c>
      <c r="G933" t="s">
        <v>124</v>
      </c>
      <c r="H933" t="s">
        <v>125</v>
      </c>
      <c r="I933">
        <v>18</v>
      </c>
      <c r="J933" t="s">
        <v>192</v>
      </c>
      <c r="K933">
        <v>126</v>
      </c>
      <c r="L933" t="s">
        <v>4</v>
      </c>
      <c r="M933" t="s">
        <v>192</v>
      </c>
      <c r="N933">
        <v>580.16</v>
      </c>
      <c r="O933" t="s">
        <v>6</v>
      </c>
      <c r="P933" t="s">
        <v>192</v>
      </c>
      <c r="Q933" t="s">
        <v>2</v>
      </c>
      <c r="R933" t="s">
        <v>2</v>
      </c>
    </row>
    <row r="934" spans="1:18" x14ac:dyDescent="0.25">
      <c r="A934" t="s">
        <v>190</v>
      </c>
      <c r="B934" t="s">
        <v>191</v>
      </c>
      <c r="C934">
        <v>2016</v>
      </c>
      <c r="D934" t="s">
        <v>141</v>
      </c>
      <c r="E934" t="s">
        <v>119</v>
      </c>
      <c r="F934" t="s">
        <v>68</v>
      </c>
      <c r="G934" t="s">
        <v>124</v>
      </c>
      <c r="H934" t="s">
        <v>126</v>
      </c>
      <c r="I934">
        <v>37</v>
      </c>
      <c r="J934" t="s">
        <v>192</v>
      </c>
      <c r="K934">
        <v>254</v>
      </c>
      <c r="L934" t="s">
        <v>4</v>
      </c>
      <c r="M934" t="s">
        <v>192</v>
      </c>
      <c r="N934">
        <v>2064.6999999999998</v>
      </c>
      <c r="O934" t="s">
        <v>6</v>
      </c>
      <c r="P934" t="s">
        <v>192</v>
      </c>
      <c r="Q934" t="s">
        <v>2</v>
      </c>
      <c r="R934" t="s">
        <v>2</v>
      </c>
    </row>
    <row r="935" spans="1:18" x14ac:dyDescent="0.25">
      <c r="A935" t="s">
        <v>190</v>
      </c>
      <c r="B935" t="s">
        <v>191</v>
      </c>
      <c r="C935">
        <v>2016</v>
      </c>
      <c r="D935" t="s">
        <v>141</v>
      </c>
      <c r="E935" t="s">
        <v>119</v>
      </c>
      <c r="F935" t="s">
        <v>68</v>
      </c>
      <c r="G935" t="s">
        <v>124</v>
      </c>
      <c r="H935" t="s">
        <v>128</v>
      </c>
      <c r="I935">
        <v>2777</v>
      </c>
      <c r="J935" t="s">
        <v>192</v>
      </c>
      <c r="K935">
        <v>2694</v>
      </c>
      <c r="L935" t="s">
        <v>4</v>
      </c>
      <c r="M935" t="s">
        <v>192</v>
      </c>
      <c r="N935">
        <v>41264.82</v>
      </c>
      <c r="O935" t="s">
        <v>6</v>
      </c>
      <c r="P935" t="s">
        <v>192</v>
      </c>
      <c r="Q935" t="s">
        <v>2</v>
      </c>
      <c r="R935" t="s">
        <v>2</v>
      </c>
    </row>
    <row r="936" spans="1:18" x14ac:dyDescent="0.25">
      <c r="A936" t="s">
        <v>190</v>
      </c>
      <c r="B936" t="s">
        <v>191</v>
      </c>
      <c r="C936">
        <v>2016</v>
      </c>
      <c r="D936" t="s">
        <v>141</v>
      </c>
      <c r="E936" t="s">
        <v>119</v>
      </c>
      <c r="F936" t="s">
        <v>68</v>
      </c>
      <c r="G936" t="s">
        <v>124</v>
      </c>
      <c r="H936" t="s">
        <v>128</v>
      </c>
      <c r="I936">
        <v>3260</v>
      </c>
      <c r="J936" t="s">
        <v>192</v>
      </c>
      <c r="K936">
        <v>10348</v>
      </c>
      <c r="L936" t="s">
        <v>4</v>
      </c>
      <c r="M936" t="s">
        <v>192</v>
      </c>
      <c r="N936">
        <v>94867.88</v>
      </c>
      <c r="O936" t="s">
        <v>6</v>
      </c>
      <c r="P936" t="s">
        <v>192</v>
      </c>
      <c r="Q936" t="s">
        <v>2</v>
      </c>
      <c r="R936" t="s">
        <v>2</v>
      </c>
    </row>
    <row r="937" spans="1:18" x14ac:dyDescent="0.25">
      <c r="A937" t="s">
        <v>190</v>
      </c>
      <c r="B937" t="s">
        <v>191</v>
      </c>
      <c r="C937">
        <v>2016</v>
      </c>
      <c r="D937" t="s">
        <v>141</v>
      </c>
      <c r="E937" t="s">
        <v>119</v>
      </c>
      <c r="F937" t="s">
        <v>68</v>
      </c>
      <c r="G937" t="s">
        <v>124</v>
      </c>
      <c r="H937" t="s">
        <v>130</v>
      </c>
      <c r="I937">
        <v>7</v>
      </c>
      <c r="J937" t="s">
        <v>192</v>
      </c>
      <c r="K937">
        <v>33</v>
      </c>
      <c r="L937" t="s">
        <v>4</v>
      </c>
      <c r="M937" t="s">
        <v>192</v>
      </c>
      <c r="N937">
        <v>378.67</v>
      </c>
      <c r="O937" t="s">
        <v>6</v>
      </c>
      <c r="P937" t="s">
        <v>192</v>
      </c>
      <c r="Q937" t="s">
        <v>2</v>
      </c>
      <c r="R937" t="s">
        <v>2</v>
      </c>
    </row>
    <row r="938" spans="1:18" x14ac:dyDescent="0.25">
      <c r="A938" t="s">
        <v>190</v>
      </c>
      <c r="B938" t="s">
        <v>191</v>
      </c>
      <c r="C938">
        <v>2016</v>
      </c>
      <c r="D938" t="s">
        <v>141</v>
      </c>
      <c r="E938" t="s">
        <v>119</v>
      </c>
      <c r="F938" t="s">
        <v>68</v>
      </c>
      <c r="G938" t="s">
        <v>124</v>
      </c>
      <c r="H938" t="s">
        <v>130</v>
      </c>
      <c r="I938">
        <v>149</v>
      </c>
      <c r="J938" t="s">
        <v>192</v>
      </c>
      <c r="K938">
        <v>114</v>
      </c>
      <c r="L938" t="s">
        <v>4</v>
      </c>
      <c r="M938" t="s">
        <v>192</v>
      </c>
      <c r="N938">
        <v>1070.52</v>
      </c>
      <c r="O938" t="s">
        <v>6</v>
      </c>
      <c r="P938" t="s">
        <v>192</v>
      </c>
      <c r="Q938" t="s">
        <v>2</v>
      </c>
      <c r="R938" t="s">
        <v>2</v>
      </c>
    </row>
    <row r="939" spans="1:18" x14ac:dyDescent="0.25">
      <c r="A939" t="s">
        <v>190</v>
      </c>
      <c r="B939" t="s">
        <v>191</v>
      </c>
      <c r="C939">
        <v>2016</v>
      </c>
      <c r="D939" t="s">
        <v>141</v>
      </c>
      <c r="E939" t="s">
        <v>119</v>
      </c>
      <c r="F939" t="s">
        <v>68</v>
      </c>
      <c r="G939" t="s">
        <v>124</v>
      </c>
      <c r="H939" t="s">
        <v>130</v>
      </c>
      <c r="I939">
        <v>569</v>
      </c>
      <c r="J939" t="s">
        <v>192</v>
      </c>
      <c r="K939">
        <v>1757</v>
      </c>
      <c r="L939" t="s">
        <v>4</v>
      </c>
      <c r="M939" t="s">
        <v>192</v>
      </c>
      <c r="N939">
        <v>17118.43</v>
      </c>
      <c r="O939" t="s">
        <v>6</v>
      </c>
      <c r="P939" t="s">
        <v>192</v>
      </c>
      <c r="Q939" t="s">
        <v>2</v>
      </c>
      <c r="R939" t="s">
        <v>2</v>
      </c>
    </row>
    <row r="940" spans="1:18" x14ac:dyDescent="0.25">
      <c r="A940" t="s">
        <v>190</v>
      </c>
      <c r="B940" t="s">
        <v>191</v>
      </c>
      <c r="C940">
        <v>2016</v>
      </c>
      <c r="D940" t="s">
        <v>141</v>
      </c>
      <c r="E940" t="s">
        <v>119</v>
      </c>
      <c r="F940" t="s">
        <v>68</v>
      </c>
      <c r="G940" t="s">
        <v>17</v>
      </c>
      <c r="H940" t="s">
        <v>125</v>
      </c>
      <c r="I940">
        <v>212</v>
      </c>
      <c r="J940" t="s">
        <v>192</v>
      </c>
      <c r="K940">
        <v>5493</v>
      </c>
      <c r="L940" t="s">
        <v>4</v>
      </c>
      <c r="M940" t="s">
        <v>192</v>
      </c>
      <c r="N940">
        <v>18828.75</v>
      </c>
      <c r="O940" t="s">
        <v>6</v>
      </c>
      <c r="P940" t="s">
        <v>192</v>
      </c>
      <c r="Q940" t="s">
        <v>2</v>
      </c>
      <c r="R940" t="s">
        <v>2</v>
      </c>
    </row>
    <row r="941" spans="1:18" x14ac:dyDescent="0.25">
      <c r="A941" t="s">
        <v>190</v>
      </c>
      <c r="B941" t="s">
        <v>191</v>
      </c>
      <c r="C941">
        <v>2016</v>
      </c>
      <c r="D941" t="s">
        <v>141</v>
      </c>
      <c r="E941" t="s">
        <v>119</v>
      </c>
      <c r="F941" t="s">
        <v>68</v>
      </c>
      <c r="G941" t="s">
        <v>17</v>
      </c>
      <c r="H941" t="s">
        <v>126</v>
      </c>
      <c r="I941">
        <v>218</v>
      </c>
      <c r="J941" t="s">
        <v>192</v>
      </c>
      <c r="K941">
        <v>4646</v>
      </c>
      <c r="L941" t="s">
        <v>4</v>
      </c>
      <c r="M941" t="s">
        <v>192</v>
      </c>
      <c r="N941">
        <v>24742.47</v>
      </c>
      <c r="O941" t="s">
        <v>6</v>
      </c>
      <c r="P941" t="s">
        <v>192</v>
      </c>
      <c r="Q941" t="s">
        <v>2</v>
      </c>
      <c r="R941" t="s">
        <v>2</v>
      </c>
    </row>
    <row r="942" spans="1:18" x14ac:dyDescent="0.25">
      <c r="A942" t="s">
        <v>190</v>
      </c>
      <c r="B942" t="s">
        <v>191</v>
      </c>
      <c r="C942">
        <v>2016</v>
      </c>
      <c r="D942" t="s">
        <v>141</v>
      </c>
      <c r="E942" t="s">
        <v>119</v>
      </c>
      <c r="F942" t="s">
        <v>68</v>
      </c>
      <c r="G942" t="s">
        <v>17</v>
      </c>
      <c r="H942" t="s">
        <v>128</v>
      </c>
      <c r="I942">
        <v>514</v>
      </c>
      <c r="J942" t="s">
        <v>192</v>
      </c>
      <c r="K942">
        <v>7764</v>
      </c>
      <c r="L942" t="s">
        <v>4</v>
      </c>
      <c r="M942" t="s">
        <v>192</v>
      </c>
      <c r="N942">
        <v>38982.339999999997</v>
      </c>
      <c r="O942" t="s">
        <v>6</v>
      </c>
      <c r="P942" t="s">
        <v>192</v>
      </c>
      <c r="Q942" t="s">
        <v>2</v>
      </c>
      <c r="R942" t="s">
        <v>2</v>
      </c>
    </row>
    <row r="943" spans="1:18" x14ac:dyDescent="0.25">
      <c r="A943" t="s">
        <v>190</v>
      </c>
      <c r="B943" t="s">
        <v>191</v>
      </c>
      <c r="C943">
        <v>2016</v>
      </c>
      <c r="D943" t="s">
        <v>141</v>
      </c>
      <c r="E943" t="s">
        <v>119</v>
      </c>
      <c r="F943" t="s">
        <v>68</v>
      </c>
      <c r="G943" t="s">
        <v>17</v>
      </c>
      <c r="H943" t="s">
        <v>130</v>
      </c>
      <c r="I943">
        <v>46</v>
      </c>
      <c r="J943" t="s">
        <v>192</v>
      </c>
      <c r="K943">
        <v>1147</v>
      </c>
      <c r="L943" t="s">
        <v>4</v>
      </c>
      <c r="M943" t="s">
        <v>192</v>
      </c>
      <c r="N943">
        <v>3556.45</v>
      </c>
      <c r="O943" t="s">
        <v>6</v>
      </c>
      <c r="P943" t="s">
        <v>192</v>
      </c>
      <c r="Q943" t="s">
        <v>2</v>
      </c>
      <c r="R943" t="s">
        <v>2</v>
      </c>
    </row>
    <row r="944" spans="1:18" x14ac:dyDescent="0.25">
      <c r="A944" t="s">
        <v>190</v>
      </c>
      <c r="B944" t="s">
        <v>191</v>
      </c>
      <c r="C944">
        <v>2016</v>
      </c>
      <c r="D944" t="s">
        <v>141</v>
      </c>
      <c r="E944" t="s">
        <v>119</v>
      </c>
      <c r="F944" t="s">
        <v>68</v>
      </c>
      <c r="G944" t="s">
        <v>17</v>
      </c>
      <c r="H944" t="s">
        <v>130</v>
      </c>
      <c r="I944">
        <v>106</v>
      </c>
      <c r="J944" t="s">
        <v>192</v>
      </c>
      <c r="K944">
        <v>1928</v>
      </c>
      <c r="L944" t="s">
        <v>4</v>
      </c>
      <c r="M944" t="s">
        <v>192</v>
      </c>
      <c r="N944">
        <v>9577.6299999999992</v>
      </c>
      <c r="O944" t="s">
        <v>6</v>
      </c>
      <c r="P944" t="s">
        <v>192</v>
      </c>
      <c r="Q944" t="s">
        <v>2</v>
      </c>
      <c r="R944" t="s">
        <v>2</v>
      </c>
    </row>
    <row r="945" spans="1:18" x14ac:dyDescent="0.25">
      <c r="A945" t="s">
        <v>190</v>
      </c>
      <c r="B945" t="s">
        <v>191</v>
      </c>
      <c r="C945">
        <v>2016</v>
      </c>
      <c r="D945" t="s">
        <v>141</v>
      </c>
      <c r="E945" t="s">
        <v>119</v>
      </c>
      <c r="F945" t="s">
        <v>68</v>
      </c>
      <c r="G945" t="s">
        <v>18</v>
      </c>
      <c r="H945" t="s">
        <v>125</v>
      </c>
      <c r="I945">
        <v>387</v>
      </c>
      <c r="J945" t="s">
        <v>192</v>
      </c>
      <c r="K945">
        <v>23246</v>
      </c>
      <c r="L945" t="s">
        <v>4</v>
      </c>
      <c r="M945" t="s">
        <v>192</v>
      </c>
      <c r="N945">
        <v>71683.86</v>
      </c>
      <c r="O945" t="s">
        <v>6</v>
      </c>
      <c r="P945" t="s">
        <v>192</v>
      </c>
      <c r="Q945" t="s">
        <v>2</v>
      </c>
      <c r="R945" t="s">
        <v>2</v>
      </c>
    </row>
    <row r="946" spans="1:18" x14ac:dyDescent="0.25">
      <c r="A946" t="s">
        <v>190</v>
      </c>
      <c r="B946" t="s">
        <v>191</v>
      </c>
      <c r="C946">
        <v>2016</v>
      </c>
      <c r="D946" t="s">
        <v>141</v>
      </c>
      <c r="E946" t="s">
        <v>119</v>
      </c>
      <c r="F946" t="s">
        <v>68</v>
      </c>
      <c r="G946" t="s">
        <v>18</v>
      </c>
      <c r="H946" t="s">
        <v>126</v>
      </c>
      <c r="I946">
        <v>191</v>
      </c>
      <c r="J946" t="s">
        <v>192</v>
      </c>
      <c r="K946">
        <v>10173</v>
      </c>
      <c r="L946" t="s">
        <v>4</v>
      </c>
      <c r="M946" t="s">
        <v>192</v>
      </c>
      <c r="N946">
        <v>40274.980000000003</v>
      </c>
      <c r="O946" t="s">
        <v>6</v>
      </c>
      <c r="P946" t="s">
        <v>192</v>
      </c>
      <c r="Q946" t="s">
        <v>2</v>
      </c>
      <c r="R946" t="s">
        <v>2</v>
      </c>
    </row>
    <row r="947" spans="1:18" x14ac:dyDescent="0.25">
      <c r="A947" t="s">
        <v>190</v>
      </c>
      <c r="B947" t="s">
        <v>191</v>
      </c>
      <c r="C947">
        <v>2016</v>
      </c>
      <c r="D947" t="s">
        <v>141</v>
      </c>
      <c r="E947" t="s">
        <v>119</v>
      </c>
      <c r="F947" t="s">
        <v>68</v>
      </c>
      <c r="G947" t="s">
        <v>18</v>
      </c>
      <c r="H947" t="s">
        <v>128</v>
      </c>
      <c r="I947">
        <v>31</v>
      </c>
      <c r="J947" t="s">
        <v>192</v>
      </c>
      <c r="K947">
        <v>2211</v>
      </c>
      <c r="L947" t="s">
        <v>4</v>
      </c>
      <c r="M947" t="s">
        <v>192</v>
      </c>
      <c r="N947">
        <v>5008.09</v>
      </c>
      <c r="O947" t="s">
        <v>6</v>
      </c>
      <c r="P947" t="s">
        <v>192</v>
      </c>
      <c r="Q947" t="s">
        <v>2</v>
      </c>
      <c r="R947" t="s">
        <v>2</v>
      </c>
    </row>
    <row r="948" spans="1:18" x14ac:dyDescent="0.25">
      <c r="A948" t="s">
        <v>190</v>
      </c>
      <c r="B948" t="s">
        <v>191</v>
      </c>
      <c r="C948">
        <v>2016</v>
      </c>
      <c r="D948" t="s">
        <v>141</v>
      </c>
      <c r="E948" t="s">
        <v>119</v>
      </c>
      <c r="F948" t="s">
        <v>68</v>
      </c>
      <c r="G948" t="s">
        <v>18</v>
      </c>
      <c r="H948" t="s">
        <v>130</v>
      </c>
      <c r="I948">
        <v>32</v>
      </c>
      <c r="J948" t="s">
        <v>192</v>
      </c>
      <c r="K948">
        <v>3022</v>
      </c>
      <c r="L948" t="s">
        <v>4</v>
      </c>
      <c r="M948" t="s">
        <v>192</v>
      </c>
      <c r="N948">
        <v>5761</v>
      </c>
      <c r="O948" t="s">
        <v>6</v>
      </c>
      <c r="P948" t="s">
        <v>192</v>
      </c>
      <c r="Q948" t="s">
        <v>2</v>
      </c>
      <c r="R948" t="s">
        <v>2</v>
      </c>
    </row>
    <row r="949" spans="1:18" x14ac:dyDescent="0.25">
      <c r="A949" t="s">
        <v>190</v>
      </c>
      <c r="B949" t="s">
        <v>191</v>
      </c>
      <c r="C949">
        <v>2016</v>
      </c>
      <c r="D949" t="s">
        <v>141</v>
      </c>
      <c r="E949" t="s">
        <v>119</v>
      </c>
      <c r="F949" t="s">
        <v>68</v>
      </c>
      <c r="G949" t="s">
        <v>18</v>
      </c>
      <c r="H949" t="s">
        <v>130</v>
      </c>
      <c r="I949">
        <v>38</v>
      </c>
      <c r="J949" t="s">
        <v>192</v>
      </c>
      <c r="K949">
        <v>2907</v>
      </c>
      <c r="L949" t="s">
        <v>4</v>
      </c>
      <c r="M949" t="s">
        <v>192</v>
      </c>
      <c r="N949">
        <v>7043.18</v>
      </c>
      <c r="O949" t="s">
        <v>6</v>
      </c>
      <c r="P949" t="s">
        <v>192</v>
      </c>
      <c r="Q949" t="s">
        <v>2</v>
      </c>
      <c r="R949" t="s">
        <v>2</v>
      </c>
    </row>
    <row r="950" spans="1:18" x14ac:dyDescent="0.25">
      <c r="A950" t="s">
        <v>190</v>
      </c>
      <c r="B950" t="s">
        <v>191</v>
      </c>
      <c r="C950">
        <v>2016</v>
      </c>
      <c r="D950" t="s">
        <v>141</v>
      </c>
      <c r="E950" t="s">
        <v>119</v>
      </c>
      <c r="F950" t="s">
        <v>68</v>
      </c>
      <c r="G950" t="s">
        <v>19</v>
      </c>
      <c r="H950" t="s">
        <v>125</v>
      </c>
      <c r="I950">
        <v>210</v>
      </c>
      <c r="J950" t="s">
        <v>192</v>
      </c>
      <c r="K950">
        <v>28977</v>
      </c>
      <c r="L950" t="s">
        <v>4</v>
      </c>
      <c r="M950" t="s">
        <v>192</v>
      </c>
      <c r="N950">
        <v>65612.539999999994</v>
      </c>
      <c r="O950" t="s">
        <v>6</v>
      </c>
      <c r="P950" t="s">
        <v>192</v>
      </c>
      <c r="Q950" t="s">
        <v>2</v>
      </c>
      <c r="R950" t="s">
        <v>2</v>
      </c>
    </row>
    <row r="951" spans="1:18" x14ac:dyDescent="0.25">
      <c r="A951" t="s">
        <v>190</v>
      </c>
      <c r="B951" t="s">
        <v>191</v>
      </c>
      <c r="C951">
        <v>2016</v>
      </c>
      <c r="D951" t="s">
        <v>141</v>
      </c>
      <c r="E951" t="s">
        <v>119</v>
      </c>
      <c r="F951" t="s">
        <v>68</v>
      </c>
      <c r="G951" t="s">
        <v>19</v>
      </c>
      <c r="H951" t="s">
        <v>126</v>
      </c>
      <c r="I951">
        <v>79</v>
      </c>
      <c r="J951" t="s">
        <v>192</v>
      </c>
      <c r="K951">
        <v>8019</v>
      </c>
      <c r="L951" t="s">
        <v>4</v>
      </c>
      <c r="M951" t="s">
        <v>192</v>
      </c>
      <c r="N951">
        <v>22673.93</v>
      </c>
      <c r="O951" t="s">
        <v>6</v>
      </c>
      <c r="P951" t="s">
        <v>192</v>
      </c>
      <c r="Q951" t="s">
        <v>2</v>
      </c>
      <c r="R951" t="s">
        <v>2</v>
      </c>
    </row>
    <row r="952" spans="1:18" x14ac:dyDescent="0.25">
      <c r="A952" t="s">
        <v>190</v>
      </c>
      <c r="B952" t="s">
        <v>191</v>
      </c>
      <c r="C952">
        <v>2016</v>
      </c>
      <c r="D952" t="s">
        <v>141</v>
      </c>
      <c r="E952" t="s">
        <v>119</v>
      </c>
      <c r="F952" t="s">
        <v>68</v>
      </c>
      <c r="G952" t="s">
        <v>19</v>
      </c>
      <c r="H952" t="s">
        <v>128</v>
      </c>
      <c r="I952">
        <v>12</v>
      </c>
      <c r="J952" t="s">
        <v>192</v>
      </c>
      <c r="K952">
        <v>1637</v>
      </c>
      <c r="L952" t="s">
        <v>4</v>
      </c>
      <c r="M952" t="s">
        <v>192</v>
      </c>
      <c r="N952">
        <v>3336.02</v>
      </c>
      <c r="O952" t="s">
        <v>6</v>
      </c>
      <c r="P952" t="s">
        <v>192</v>
      </c>
      <c r="Q952" t="s">
        <v>2</v>
      </c>
      <c r="R952" t="s">
        <v>2</v>
      </c>
    </row>
    <row r="953" spans="1:18" x14ac:dyDescent="0.25">
      <c r="A953" t="s">
        <v>190</v>
      </c>
      <c r="B953" t="s">
        <v>191</v>
      </c>
      <c r="C953">
        <v>2016</v>
      </c>
      <c r="D953" t="s">
        <v>141</v>
      </c>
      <c r="E953" t="s">
        <v>119</v>
      </c>
      <c r="F953" t="s">
        <v>68</v>
      </c>
      <c r="G953" t="s">
        <v>19</v>
      </c>
      <c r="H953" t="s">
        <v>130</v>
      </c>
      <c r="I953">
        <v>32</v>
      </c>
      <c r="J953" t="s">
        <v>192</v>
      </c>
      <c r="K953">
        <v>5079</v>
      </c>
      <c r="L953" t="s">
        <v>4</v>
      </c>
      <c r="M953" t="s">
        <v>192</v>
      </c>
      <c r="N953">
        <v>10508.61</v>
      </c>
      <c r="O953" t="s">
        <v>6</v>
      </c>
      <c r="P953" t="s">
        <v>192</v>
      </c>
      <c r="Q953" t="s">
        <v>2</v>
      </c>
      <c r="R953" t="s">
        <v>2</v>
      </c>
    </row>
    <row r="954" spans="1:18" x14ac:dyDescent="0.25">
      <c r="A954" t="s">
        <v>190</v>
      </c>
      <c r="B954" t="s">
        <v>191</v>
      </c>
      <c r="C954">
        <v>2016</v>
      </c>
      <c r="D954" t="s">
        <v>141</v>
      </c>
      <c r="E954" t="s">
        <v>119</v>
      </c>
      <c r="F954" t="s">
        <v>68</v>
      </c>
      <c r="G954" t="s">
        <v>19</v>
      </c>
      <c r="H954" t="s">
        <v>130</v>
      </c>
      <c r="I954">
        <v>63</v>
      </c>
      <c r="J954" t="s">
        <v>192</v>
      </c>
      <c r="K954">
        <v>12463</v>
      </c>
      <c r="L954" t="s">
        <v>4</v>
      </c>
      <c r="M954" t="s">
        <v>192</v>
      </c>
      <c r="N954">
        <v>19076.93</v>
      </c>
      <c r="O954" t="s">
        <v>6</v>
      </c>
      <c r="P954" t="s">
        <v>192</v>
      </c>
      <c r="Q954" t="s">
        <v>2</v>
      </c>
      <c r="R954" t="s">
        <v>2</v>
      </c>
    </row>
    <row r="955" spans="1:18" x14ac:dyDescent="0.25">
      <c r="A955" t="s">
        <v>190</v>
      </c>
      <c r="B955" t="s">
        <v>191</v>
      </c>
      <c r="C955">
        <v>2016</v>
      </c>
      <c r="D955" t="s">
        <v>141</v>
      </c>
      <c r="E955" t="s">
        <v>119</v>
      </c>
      <c r="F955" t="s">
        <v>68</v>
      </c>
      <c r="G955" t="s">
        <v>20</v>
      </c>
      <c r="H955" t="s">
        <v>125</v>
      </c>
      <c r="I955">
        <v>62</v>
      </c>
      <c r="J955" t="s">
        <v>192</v>
      </c>
      <c r="K955">
        <v>17805</v>
      </c>
      <c r="L955" t="s">
        <v>4</v>
      </c>
      <c r="M955" t="s">
        <v>192</v>
      </c>
      <c r="N955">
        <v>30936.41</v>
      </c>
      <c r="O955" t="s">
        <v>6</v>
      </c>
      <c r="P955" t="s">
        <v>192</v>
      </c>
      <c r="Q955" t="s">
        <v>2</v>
      </c>
      <c r="R955" t="s">
        <v>2</v>
      </c>
    </row>
    <row r="956" spans="1:18" x14ac:dyDescent="0.25">
      <c r="A956" t="s">
        <v>190</v>
      </c>
      <c r="B956" t="s">
        <v>191</v>
      </c>
      <c r="C956">
        <v>2016</v>
      </c>
      <c r="D956" t="s">
        <v>141</v>
      </c>
      <c r="E956" t="s">
        <v>119</v>
      </c>
      <c r="F956" t="s">
        <v>68</v>
      </c>
      <c r="G956" t="s">
        <v>20</v>
      </c>
      <c r="H956" t="s">
        <v>126</v>
      </c>
      <c r="I956">
        <v>40</v>
      </c>
      <c r="J956" t="s">
        <v>192</v>
      </c>
      <c r="K956">
        <v>6991</v>
      </c>
      <c r="L956" t="s">
        <v>4</v>
      </c>
      <c r="M956" t="s">
        <v>192</v>
      </c>
      <c r="N956">
        <v>17896.48</v>
      </c>
      <c r="O956" t="s">
        <v>6</v>
      </c>
      <c r="P956" t="s">
        <v>192</v>
      </c>
      <c r="Q956" t="s">
        <v>2</v>
      </c>
      <c r="R956" t="s">
        <v>2</v>
      </c>
    </row>
    <row r="957" spans="1:18" x14ac:dyDescent="0.25">
      <c r="A957" t="s">
        <v>190</v>
      </c>
      <c r="B957" t="s">
        <v>191</v>
      </c>
      <c r="C957">
        <v>2016</v>
      </c>
      <c r="D957" t="s">
        <v>141</v>
      </c>
      <c r="E957" t="s">
        <v>119</v>
      </c>
      <c r="F957" t="s">
        <v>68</v>
      </c>
      <c r="G957" t="s">
        <v>20</v>
      </c>
      <c r="H957" t="s">
        <v>130</v>
      </c>
      <c r="I957">
        <v>22</v>
      </c>
      <c r="J957" t="s">
        <v>192</v>
      </c>
      <c r="K957">
        <v>6556</v>
      </c>
      <c r="L957" t="s">
        <v>4</v>
      </c>
      <c r="M957" t="s">
        <v>192</v>
      </c>
      <c r="N957">
        <v>9030.8799999999992</v>
      </c>
      <c r="O957" t="s">
        <v>6</v>
      </c>
      <c r="P957" t="s">
        <v>192</v>
      </c>
      <c r="Q957" t="s">
        <v>2</v>
      </c>
      <c r="R957" t="s">
        <v>2</v>
      </c>
    </row>
    <row r="958" spans="1:18" x14ac:dyDescent="0.25">
      <c r="A958" t="s">
        <v>190</v>
      </c>
      <c r="B958" t="s">
        <v>191</v>
      </c>
      <c r="C958">
        <v>2016</v>
      </c>
      <c r="D958" t="s">
        <v>141</v>
      </c>
      <c r="E958" t="s">
        <v>119</v>
      </c>
      <c r="F958" t="s">
        <v>68</v>
      </c>
      <c r="G958" t="s">
        <v>20</v>
      </c>
      <c r="H958" t="s">
        <v>130</v>
      </c>
      <c r="I958">
        <v>39</v>
      </c>
      <c r="J958" t="s">
        <v>192</v>
      </c>
      <c r="K958">
        <v>11203</v>
      </c>
      <c r="L958" t="s">
        <v>4</v>
      </c>
      <c r="M958" t="s">
        <v>192</v>
      </c>
      <c r="N958">
        <v>16946.21</v>
      </c>
      <c r="O958" t="s">
        <v>6</v>
      </c>
      <c r="P958" t="s">
        <v>192</v>
      </c>
      <c r="Q958" t="s">
        <v>2</v>
      </c>
      <c r="R958" t="s">
        <v>2</v>
      </c>
    </row>
    <row r="959" spans="1:18" x14ac:dyDescent="0.25">
      <c r="A959" t="s">
        <v>190</v>
      </c>
      <c r="B959" t="s">
        <v>191</v>
      </c>
      <c r="C959">
        <v>2016</v>
      </c>
      <c r="D959" t="s">
        <v>141</v>
      </c>
      <c r="E959" t="s">
        <v>119</v>
      </c>
      <c r="F959" t="s">
        <v>68</v>
      </c>
      <c r="G959" t="s">
        <v>21</v>
      </c>
      <c r="H959" t="s">
        <v>125</v>
      </c>
      <c r="I959">
        <v>33</v>
      </c>
      <c r="J959" t="s">
        <v>192</v>
      </c>
      <c r="K959">
        <v>14316</v>
      </c>
      <c r="L959" t="s">
        <v>4</v>
      </c>
      <c r="M959" t="s">
        <v>192</v>
      </c>
      <c r="N959">
        <v>18819.54</v>
      </c>
      <c r="O959" t="s">
        <v>6</v>
      </c>
      <c r="P959" t="s">
        <v>192</v>
      </c>
      <c r="Q959" t="s">
        <v>2</v>
      </c>
      <c r="R959" t="s">
        <v>2</v>
      </c>
    </row>
    <row r="960" spans="1:18" x14ac:dyDescent="0.25">
      <c r="A960" t="s">
        <v>190</v>
      </c>
      <c r="B960" t="s">
        <v>191</v>
      </c>
      <c r="C960">
        <v>2016</v>
      </c>
      <c r="D960" t="s">
        <v>141</v>
      </c>
      <c r="E960" t="s">
        <v>119</v>
      </c>
      <c r="F960" t="s">
        <v>68</v>
      </c>
      <c r="G960" t="s">
        <v>21</v>
      </c>
      <c r="H960" t="s">
        <v>126</v>
      </c>
      <c r="I960">
        <v>16</v>
      </c>
      <c r="J960" t="s">
        <v>192</v>
      </c>
      <c r="K960">
        <v>4028</v>
      </c>
      <c r="L960" t="s">
        <v>4</v>
      </c>
      <c r="M960" t="s">
        <v>192</v>
      </c>
      <c r="N960">
        <v>11085.29</v>
      </c>
      <c r="O960" t="s">
        <v>6</v>
      </c>
      <c r="P960" t="s">
        <v>192</v>
      </c>
      <c r="Q960" t="s">
        <v>2</v>
      </c>
      <c r="R960" t="s">
        <v>2</v>
      </c>
    </row>
    <row r="961" spans="1:18" x14ac:dyDescent="0.25">
      <c r="A961" t="s">
        <v>190</v>
      </c>
      <c r="B961" t="s">
        <v>191</v>
      </c>
      <c r="C961">
        <v>2016</v>
      </c>
      <c r="D961" t="s">
        <v>141</v>
      </c>
      <c r="E961" t="s">
        <v>119</v>
      </c>
      <c r="F961" t="s">
        <v>68</v>
      </c>
      <c r="G961" t="s">
        <v>21</v>
      </c>
      <c r="H961" t="s">
        <v>130</v>
      </c>
      <c r="I961">
        <v>2</v>
      </c>
      <c r="J961" t="s">
        <v>192</v>
      </c>
      <c r="K961">
        <v>756</v>
      </c>
      <c r="L961" t="s">
        <v>4</v>
      </c>
      <c r="M961" t="s">
        <v>192</v>
      </c>
      <c r="N961">
        <v>882.36</v>
      </c>
      <c r="O961" t="s">
        <v>6</v>
      </c>
      <c r="P961" t="s">
        <v>192</v>
      </c>
      <c r="Q961" t="s">
        <v>2</v>
      </c>
      <c r="R961" t="s">
        <v>2</v>
      </c>
    </row>
    <row r="962" spans="1:18" x14ac:dyDescent="0.25">
      <c r="A962" t="s">
        <v>190</v>
      </c>
      <c r="B962" t="s">
        <v>191</v>
      </c>
      <c r="C962">
        <v>2016</v>
      </c>
      <c r="D962" t="s">
        <v>141</v>
      </c>
      <c r="E962" t="s">
        <v>119</v>
      </c>
      <c r="F962" t="s">
        <v>68</v>
      </c>
      <c r="G962" t="s">
        <v>21</v>
      </c>
      <c r="H962" t="s">
        <v>130</v>
      </c>
      <c r="I962">
        <v>33</v>
      </c>
      <c r="J962" t="s">
        <v>192</v>
      </c>
      <c r="K962">
        <v>16091</v>
      </c>
      <c r="L962" t="s">
        <v>4</v>
      </c>
      <c r="M962" t="s">
        <v>192</v>
      </c>
      <c r="N962">
        <v>18266.93</v>
      </c>
      <c r="O962" t="s">
        <v>6</v>
      </c>
      <c r="P962" t="s">
        <v>192</v>
      </c>
      <c r="Q962" t="s">
        <v>2</v>
      </c>
      <c r="R962" t="s">
        <v>2</v>
      </c>
    </row>
    <row r="963" spans="1:18" x14ac:dyDescent="0.25">
      <c r="A963" t="s">
        <v>190</v>
      </c>
      <c r="B963" t="s">
        <v>191</v>
      </c>
      <c r="C963">
        <v>2016</v>
      </c>
      <c r="D963" t="s">
        <v>141</v>
      </c>
      <c r="E963" t="s">
        <v>119</v>
      </c>
      <c r="F963" t="s">
        <v>68</v>
      </c>
      <c r="G963" t="s">
        <v>27</v>
      </c>
      <c r="H963" t="s">
        <v>125</v>
      </c>
      <c r="I963">
        <v>2</v>
      </c>
      <c r="J963" t="s">
        <v>192</v>
      </c>
      <c r="K963">
        <v>1802</v>
      </c>
      <c r="L963" t="s">
        <v>4</v>
      </c>
      <c r="M963" t="s">
        <v>192</v>
      </c>
      <c r="N963">
        <v>2797.8</v>
      </c>
      <c r="O963" t="s">
        <v>6</v>
      </c>
      <c r="P963" t="s">
        <v>192</v>
      </c>
      <c r="Q963" t="s">
        <v>2</v>
      </c>
      <c r="R963" t="s">
        <v>2</v>
      </c>
    </row>
    <row r="964" spans="1:18" x14ac:dyDescent="0.25">
      <c r="A964" t="s">
        <v>190</v>
      </c>
      <c r="B964" t="s">
        <v>191</v>
      </c>
      <c r="C964">
        <v>2016</v>
      </c>
      <c r="D964" t="s">
        <v>141</v>
      </c>
      <c r="E964" t="s">
        <v>119</v>
      </c>
      <c r="F964" t="s">
        <v>68</v>
      </c>
      <c r="G964" t="s">
        <v>27</v>
      </c>
      <c r="H964" t="s">
        <v>125</v>
      </c>
      <c r="I964">
        <v>21</v>
      </c>
      <c r="J964" t="s">
        <v>192</v>
      </c>
      <c r="K964">
        <v>19096</v>
      </c>
      <c r="L964" t="s">
        <v>4</v>
      </c>
      <c r="M964" t="s">
        <v>192</v>
      </c>
      <c r="N964">
        <v>22431.35</v>
      </c>
      <c r="O964" t="s">
        <v>6</v>
      </c>
      <c r="P964" t="s">
        <v>192</v>
      </c>
      <c r="Q964" t="s">
        <v>2</v>
      </c>
      <c r="R964" t="s">
        <v>2</v>
      </c>
    </row>
    <row r="965" spans="1:18" x14ac:dyDescent="0.25">
      <c r="A965" t="s">
        <v>190</v>
      </c>
      <c r="B965" t="s">
        <v>191</v>
      </c>
      <c r="C965">
        <v>2016</v>
      </c>
      <c r="D965" t="s">
        <v>141</v>
      </c>
      <c r="E965" t="s">
        <v>119</v>
      </c>
      <c r="F965" t="s">
        <v>68</v>
      </c>
      <c r="G965" t="s">
        <v>27</v>
      </c>
      <c r="H965" t="s">
        <v>126</v>
      </c>
      <c r="I965">
        <v>3</v>
      </c>
      <c r="J965" t="s">
        <v>192</v>
      </c>
      <c r="K965">
        <v>2852</v>
      </c>
      <c r="L965" t="s">
        <v>4</v>
      </c>
      <c r="M965" t="s">
        <v>192</v>
      </c>
      <c r="N965">
        <v>4558.83</v>
      </c>
      <c r="O965" t="s">
        <v>6</v>
      </c>
      <c r="P965" t="s">
        <v>192</v>
      </c>
      <c r="Q965" t="s">
        <v>2</v>
      </c>
      <c r="R965" t="s">
        <v>2</v>
      </c>
    </row>
    <row r="966" spans="1:18" x14ac:dyDescent="0.25">
      <c r="A966" t="s">
        <v>190</v>
      </c>
      <c r="B966" t="s">
        <v>191</v>
      </c>
      <c r="C966">
        <v>2016</v>
      </c>
      <c r="D966" t="s">
        <v>141</v>
      </c>
      <c r="E966" t="s">
        <v>119</v>
      </c>
      <c r="F966" t="s">
        <v>68</v>
      </c>
      <c r="G966" t="s">
        <v>27</v>
      </c>
      <c r="H966" t="s">
        <v>130</v>
      </c>
      <c r="I966">
        <v>10</v>
      </c>
      <c r="J966" t="s">
        <v>192</v>
      </c>
      <c r="K966">
        <v>7171</v>
      </c>
      <c r="L966" t="s">
        <v>4</v>
      </c>
      <c r="M966" t="s">
        <v>192</v>
      </c>
      <c r="N966">
        <v>9986.77</v>
      </c>
      <c r="O966" t="s">
        <v>6</v>
      </c>
      <c r="P966" t="s">
        <v>192</v>
      </c>
      <c r="Q966" t="s">
        <v>2</v>
      </c>
      <c r="R966" t="s">
        <v>2</v>
      </c>
    </row>
    <row r="967" spans="1:18" x14ac:dyDescent="0.25">
      <c r="A967" t="s">
        <v>190</v>
      </c>
      <c r="B967" t="s">
        <v>191</v>
      </c>
      <c r="C967">
        <v>2016</v>
      </c>
      <c r="D967" t="s">
        <v>141</v>
      </c>
      <c r="E967" t="s">
        <v>119</v>
      </c>
      <c r="F967" t="s">
        <v>68</v>
      </c>
      <c r="G967" t="s">
        <v>26</v>
      </c>
      <c r="H967" t="s">
        <v>125</v>
      </c>
      <c r="I967">
        <v>2</v>
      </c>
      <c r="J967" t="s">
        <v>192</v>
      </c>
      <c r="K967">
        <v>3955</v>
      </c>
      <c r="L967" t="s">
        <v>4</v>
      </c>
      <c r="M967" t="s">
        <v>192</v>
      </c>
      <c r="N967">
        <v>4465.4399999999996</v>
      </c>
      <c r="O967" t="s">
        <v>6</v>
      </c>
      <c r="P967" t="s">
        <v>192</v>
      </c>
      <c r="Q967" t="s">
        <v>2</v>
      </c>
      <c r="R967" t="s">
        <v>2</v>
      </c>
    </row>
    <row r="968" spans="1:18" x14ac:dyDescent="0.25">
      <c r="A968" t="s">
        <v>190</v>
      </c>
      <c r="B968" t="s">
        <v>191</v>
      </c>
      <c r="C968">
        <v>2016</v>
      </c>
      <c r="D968" t="s">
        <v>141</v>
      </c>
      <c r="E968" t="s">
        <v>119</v>
      </c>
      <c r="F968" t="s">
        <v>68</v>
      </c>
      <c r="G968" t="s">
        <v>26</v>
      </c>
      <c r="H968" t="s">
        <v>125</v>
      </c>
      <c r="I968">
        <v>15</v>
      </c>
      <c r="J968" t="s">
        <v>192</v>
      </c>
      <c r="K968">
        <v>21568</v>
      </c>
      <c r="L968" t="s">
        <v>4</v>
      </c>
      <c r="M968" t="s">
        <v>192</v>
      </c>
      <c r="N968">
        <v>21953.56</v>
      </c>
      <c r="O968" t="s">
        <v>6</v>
      </c>
      <c r="P968" t="s">
        <v>192</v>
      </c>
      <c r="Q968" t="s">
        <v>2</v>
      </c>
      <c r="R968" t="s">
        <v>2</v>
      </c>
    </row>
    <row r="969" spans="1:18" x14ac:dyDescent="0.25">
      <c r="A969" t="s">
        <v>190</v>
      </c>
      <c r="B969" t="s">
        <v>191</v>
      </c>
      <c r="C969">
        <v>2016</v>
      </c>
      <c r="D969" t="s">
        <v>141</v>
      </c>
      <c r="E969" t="s">
        <v>119</v>
      </c>
      <c r="F969" t="s">
        <v>68</v>
      </c>
      <c r="G969" t="s">
        <v>123</v>
      </c>
      <c r="H969" t="s">
        <v>125</v>
      </c>
      <c r="I969">
        <v>1</v>
      </c>
      <c r="J969" t="s">
        <v>192</v>
      </c>
      <c r="K969">
        <v>1866</v>
      </c>
      <c r="L969" t="s">
        <v>4</v>
      </c>
      <c r="M969" t="s">
        <v>192</v>
      </c>
      <c r="N969">
        <v>1466.91</v>
      </c>
      <c r="O969" t="s">
        <v>6</v>
      </c>
      <c r="P969" t="s">
        <v>192</v>
      </c>
      <c r="Q969" t="s">
        <v>2</v>
      </c>
      <c r="R969" t="s">
        <v>2</v>
      </c>
    </row>
    <row r="970" spans="1:18" x14ac:dyDescent="0.25">
      <c r="A970" t="s">
        <v>190</v>
      </c>
      <c r="B970" t="s">
        <v>191</v>
      </c>
      <c r="C970">
        <v>2016</v>
      </c>
      <c r="D970" t="s">
        <v>141</v>
      </c>
      <c r="E970" t="s">
        <v>119</v>
      </c>
      <c r="F970" t="s">
        <v>68</v>
      </c>
      <c r="G970" t="s">
        <v>123</v>
      </c>
      <c r="H970" t="s">
        <v>126</v>
      </c>
      <c r="I970">
        <v>23</v>
      </c>
      <c r="J970" t="s">
        <v>192</v>
      </c>
      <c r="K970">
        <v>67702</v>
      </c>
      <c r="L970" t="s">
        <v>4</v>
      </c>
      <c r="M970" t="s">
        <v>192</v>
      </c>
      <c r="N970">
        <v>95629.01</v>
      </c>
      <c r="O970" t="s">
        <v>6</v>
      </c>
      <c r="P970" t="s">
        <v>192</v>
      </c>
      <c r="Q970" t="s">
        <v>2</v>
      </c>
      <c r="R970" t="s">
        <v>2</v>
      </c>
    </row>
    <row r="971" spans="1:18" x14ac:dyDescent="0.25">
      <c r="A971" t="s">
        <v>190</v>
      </c>
      <c r="B971" t="s">
        <v>191</v>
      </c>
      <c r="C971">
        <v>2017</v>
      </c>
      <c r="D971" t="s">
        <v>141</v>
      </c>
      <c r="E971" t="s">
        <v>119</v>
      </c>
      <c r="F971" t="s">
        <v>68</v>
      </c>
      <c r="G971" t="s">
        <v>124</v>
      </c>
      <c r="H971" t="s">
        <v>125</v>
      </c>
      <c r="I971">
        <v>17</v>
      </c>
      <c r="J971" t="s">
        <v>192</v>
      </c>
      <c r="K971">
        <v>121</v>
      </c>
      <c r="L971" t="s">
        <v>4</v>
      </c>
      <c r="M971" t="s">
        <v>192</v>
      </c>
      <c r="N971">
        <v>539.72</v>
      </c>
      <c r="O971" t="s">
        <v>6</v>
      </c>
      <c r="P971" t="s">
        <v>192</v>
      </c>
      <c r="Q971" t="s">
        <v>2</v>
      </c>
      <c r="R971" t="s">
        <v>2</v>
      </c>
    </row>
    <row r="972" spans="1:18" x14ac:dyDescent="0.25">
      <c r="A972" t="s">
        <v>190</v>
      </c>
      <c r="B972" t="s">
        <v>191</v>
      </c>
      <c r="C972">
        <v>2017</v>
      </c>
      <c r="D972" t="s">
        <v>141</v>
      </c>
      <c r="E972" t="s">
        <v>119</v>
      </c>
      <c r="F972" t="s">
        <v>68</v>
      </c>
      <c r="G972" t="s">
        <v>124</v>
      </c>
      <c r="H972" t="s">
        <v>126</v>
      </c>
      <c r="I972">
        <v>36</v>
      </c>
      <c r="J972" t="s">
        <v>192</v>
      </c>
      <c r="K972">
        <v>242</v>
      </c>
      <c r="L972" t="s">
        <v>4</v>
      </c>
      <c r="M972" t="s">
        <v>192</v>
      </c>
      <c r="N972">
        <v>1997.06</v>
      </c>
      <c r="O972" t="s">
        <v>6</v>
      </c>
      <c r="P972" t="s">
        <v>192</v>
      </c>
      <c r="Q972" t="s">
        <v>2</v>
      </c>
      <c r="R972" t="s">
        <v>2</v>
      </c>
    </row>
    <row r="973" spans="1:18" x14ac:dyDescent="0.25">
      <c r="A973" t="s">
        <v>190</v>
      </c>
      <c r="B973" t="s">
        <v>191</v>
      </c>
      <c r="C973">
        <v>2017</v>
      </c>
      <c r="D973" t="s">
        <v>141</v>
      </c>
      <c r="E973" t="s">
        <v>119</v>
      </c>
      <c r="F973" t="s">
        <v>68</v>
      </c>
      <c r="G973" t="s">
        <v>124</v>
      </c>
      <c r="H973" t="s">
        <v>128</v>
      </c>
      <c r="I973">
        <v>2698</v>
      </c>
      <c r="J973" t="s">
        <v>192</v>
      </c>
      <c r="K973">
        <v>2645</v>
      </c>
      <c r="L973" t="s">
        <v>4</v>
      </c>
      <c r="M973" t="s">
        <v>192</v>
      </c>
      <c r="N973">
        <v>40897.26</v>
      </c>
      <c r="O973" t="s">
        <v>6</v>
      </c>
      <c r="P973" t="s">
        <v>192</v>
      </c>
      <c r="Q973" t="s">
        <v>2</v>
      </c>
      <c r="R973" t="s">
        <v>2</v>
      </c>
    </row>
    <row r="974" spans="1:18" x14ac:dyDescent="0.25">
      <c r="A974" t="s">
        <v>190</v>
      </c>
      <c r="B974" t="s">
        <v>191</v>
      </c>
      <c r="C974">
        <v>2017</v>
      </c>
      <c r="D974" t="s">
        <v>141</v>
      </c>
      <c r="E974" t="s">
        <v>119</v>
      </c>
      <c r="F974" t="s">
        <v>68</v>
      </c>
      <c r="G974" t="s">
        <v>124</v>
      </c>
      <c r="H974" t="s">
        <v>128</v>
      </c>
      <c r="I974">
        <v>3233</v>
      </c>
      <c r="J974" t="s">
        <v>192</v>
      </c>
      <c r="K974">
        <v>10271</v>
      </c>
      <c r="L974" t="s">
        <v>4</v>
      </c>
      <c r="M974" t="s">
        <v>192</v>
      </c>
      <c r="N974">
        <v>94120.33</v>
      </c>
      <c r="O974" t="s">
        <v>6</v>
      </c>
      <c r="P974" t="s">
        <v>192</v>
      </c>
      <c r="Q974" t="s">
        <v>2</v>
      </c>
      <c r="R974" t="s">
        <v>2</v>
      </c>
    </row>
    <row r="975" spans="1:18" x14ac:dyDescent="0.25">
      <c r="A975" t="s">
        <v>190</v>
      </c>
      <c r="B975" t="s">
        <v>191</v>
      </c>
      <c r="C975">
        <v>2017</v>
      </c>
      <c r="D975" t="s">
        <v>141</v>
      </c>
      <c r="E975" t="s">
        <v>119</v>
      </c>
      <c r="F975" t="s">
        <v>68</v>
      </c>
      <c r="G975" t="s">
        <v>124</v>
      </c>
      <c r="H975" t="s">
        <v>130</v>
      </c>
      <c r="I975">
        <v>6</v>
      </c>
      <c r="J975" t="s">
        <v>192</v>
      </c>
      <c r="K975">
        <v>27</v>
      </c>
      <c r="L975" t="s">
        <v>4</v>
      </c>
      <c r="M975" t="s">
        <v>192</v>
      </c>
      <c r="N975">
        <v>313.23</v>
      </c>
      <c r="O975" t="s">
        <v>6</v>
      </c>
      <c r="P975" t="s">
        <v>192</v>
      </c>
      <c r="Q975" t="s">
        <v>2</v>
      </c>
      <c r="R975" t="s">
        <v>2</v>
      </c>
    </row>
    <row r="976" spans="1:18" x14ac:dyDescent="0.25">
      <c r="A976" t="s">
        <v>190</v>
      </c>
      <c r="B976" t="s">
        <v>191</v>
      </c>
      <c r="C976">
        <v>2017</v>
      </c>
      <c r="D976" t="s">
        <v>141</v>
      </c>
      <c r="E976" t="s">
        <v>119</v>
      </c>
      <c r="F976" t="s">
        <v>68</v>
      </c>
      <c r="G976" t="s">
        <v>124</v>
      </c>
      <c r="H976" t="s">
        <v>130</v>
      </c>
      <c r="I976">
        <v>144</v>
      </c>
      <c r="J976" t="s">
        <v>192</v>
      </c>
      <c r="K976">
        <v>110</v>
      </c>
      <c r="L976" t="s">
        <v>4</v>
      </c>
      <c r="M976" t="s">
        <v>192</v>
      </c>
      <c r="N976">
        <v>1046.6199999999999</v>
      </c>
      <c r="O976" t="s">
        <v>6</v>
      </c>
      <c r="P976" t="s">
        <v>192</v>
      </c>
      <c r="Q976" t="s">
        <v>2</v>
      </c>
      <c r="R976" t="s">
        <v>2</v>
      </c>
    </row>
    <row r="977" spans="1:18" x14ac:dyDescent="0.25">
      <c r="A977" t="s">
        <v>190</v>
      </c>
      <c r="B977" t="s">
        <v>191</v>
      </c>
      <c r="C977">
        <v>2017</v>
      </c>
      <c r="D977" t="s">
        <v>141</v>
      </c>
      <c r="E977" t="s">
        <v>119</v>
      </c>
      <c r="F977" t="s">
        <v>68</v>
      </c>
      <c r="G977" t="s">
        <v>124</v>
      </c>
      <c r="H977" t="s">
        <v>130</v>
      </c>
      <c r="I977">
        <v>562</v>
      </c>
      <c r="J977" t="s">
        <v>192</v>
      </c>
      <c r="K977">
        <v>1735</v>
      </c>
      <c r="L977" t="s">
        <v>4</v>
      </c>
      <c r="M977" t="s">
        <v>192</v>
      </c>
      <c r="N977">
        <v>16919.599999999999</v>
      </c>
      <c r="O977" t="s">
        <v>6</v>
      </c>
      <c r="P977" t="s">
        <v>192</v>
      </c>
      <c r="Q977" t="s">
        <v>2</v>
      </c>
      <c r="R977" t="s">
        <v>2</v>
      </c>
    </row>
    <row r="978" spans="1:18" x14ac:dyDescent="0.25">
      <c r="A978" t="s">
        <v>190</v>
      </c>
      <c r="B978" t="s">
        <v>191</v>
      </c>
      <c r="C978">
        <v>2017</v>
      </c>
      <c r="D978" t="s">
        <v>141</v>
      </c>
      <c r="E978" t="s">
        <v>119</v>
      </c>
      <c r="F978" t="s">
        <v>68</v>
      </c>
      <c r="G978" t="s">
        <v>17</v>
      </c>
      <c r="H978" t="s">
        <v>125</v>
      </c>
      <c r="I978">
        <v>210</v>
      </c>
      <c r="J978" t="s">
        <v>192</v>
      </c>
      <c r="K978">
        <v>5436</v>
      </c>
      <c r="L978" t="s">
        <v>4</v>
      </c>
      <c r="M978" t="s">
        <v>192</v>
      </c>
      <c r="N978">
        <v>18626.810000000001</v>
      </c>
      <c r="O978" t="s">
        <v>6</v>
      </c>
      <c r="P978" t="s">
        <v>192</v>
      </c>
      <c r="Q978" t="s">
        <v>2</v>
      </c>
      <c r="R978" t="s">
        <v>2</v>
      </c>
    </row>
    <row r="979" spans="1:18" x14ac:dyDescent="0.25">
      <c r="A979" t="s">
        <v>190</v>
      </c>
      <c r="B979" t="s">
        <v>191</v>
      </c>
      <c r="C979">
        <v>2017</v>
      </c>
      <c r="D979" t="s">
        <v>141</v>
      </c>
      <c r="E979" t="s">
        <v>119</v>
      </c>
      <c r="F979" t="s">
        <v>68</v>
      </c>
      <c r="G979" t="s">
        <v>17</v>
      </c>
      <c r="H979" t="s">
        <v>126</v>
      </c>
      <c r="I979">
        <v>212</v>
      </c>
      <c r="J979" t="s">
        <v>192</v>
      </c>
      <c r="K979">
        <v>4513</v>
      </c>
      <c r="L979" t="s">
        <v>4</v>
      </c>
      <c r="M979" t="s">
        <v>192</v>
      </c>
      <c r="N979">
        <v>23710.84</v>
      </c>
      <c r="O979" t="s">
        <v>6</v>
      </c>
      <c r="P979" t="s">
        <v>192</v>
      </c>
      <c r="Q979" t="s">
        <v>2</v>
      </c>
      <c r="R979" t="s">
        <v>2</v>
      </c>
    </row>
    <row r="980" spans="1:18" x14ac:dyDescent="0.25">
      <c r="A980" t="s">
        <v>190</v>
      </c>
      <c r="B980" t="s">
        <v>191</v>
      </c>
      <c r="C980">
        <v>2017</v>
      </c>
      <c r="D980" t="s">
        <v>141</v>
      </c>
      <c r="E980" t="s">
        <v>119</v>
      </c>
      <c r="F980" t="s">
        <v>68</v>
      </c>
      <c r="G980" t="s">
        <v>17</v>
      </c>
      <c r="H980" t="s">
        <v>128</v>
      </c>
      <c r="I980">
        <v>508</v>
      </c>
      <c r="J980" t="s">
        <v>192</v>
      </c>
      <c r="K980">
        <v>7610</v>
      </c>
      <c r="L980" t="s">
        <v>4</v>
      </c>
      <c r="M980" t="s">
        <v>192</v>
      </c>
      <c r="N980">
        <v>38410.959999999999</v>
      </c>
      <c r="O980" t="s">
        <v>6</v>
      </c>
      <c r="P980" t="s">
        <v>192</v>
      </c>
      <c r="Q980" t="s">
        <v>2</v>
      </c>
      <c r="R980" t="s">
        <v>2</v>
      </c>
    </row>
    <row r="981" spans="1:18" x14ac:dyDescent="0.25">
      <c r="A981" t="s">
        <v>190</v>
      </c>
      <c r="B981" t="s">
        <v>191</v>
      </c>
      <c r="C981">
        <v>2017</v>
      </c>
      <c r="D981" t="s">
        <v>141</v>
      </c>
      <c r="E981" t="s">
        <v>119</v>
      </c>
      <c r="F981" t="s">
        <v>68</v>
      </c>
      <c r="G981" t="s">
        <v>17</v>
      </c>
      <c r="H981" t="s">
        <v>130</v>
      </c>
      <c r="I981">
        <v>44</v>
      </c>
      <c r="J981" t="s">
        <v>192</v>
      </c>
      <c r="K981">
        <v>1108</v>
      </c>
      <c r="L981" t="s">
        <v>4</v>
      </c>
      <c r="M981" t="s">
        <v>192</v>
      </c>
      <c r="N981">
        <v>3405.72</v>
      </c>
      <c r="O981" t="s">
        <v>6</v>
      </c>
      <c r="P981" t="s">
        <v>192</v>
      </c>
      <c r="Q981" t="s">
        <v>2</v>
      </c>
      <c r="R981" t="s">
        <v>2</v>
      </c>
    </row>
    <row r="982" spans="1:18" x14ac:dyDescent="0.25">
      <c r="A982" t="s">
        <v>190</v>
      </c>
      <c r="B982" t="s">
        <v>191</v>
      </c>
      <c r="C982">
        <v>2017</v>
      </c>
      <c r="D982" t="s">
        <v>141</v>
      </c>
      <c r="E982" t="s">
        <v>119</v>
      </c>
      <c r="F982" t="s">
        <v>68</v>
      </c>
      <c r="G982" t="s">
        <v>17</v>
      </c>
      <c r="H982" t="s">
        <v>130</v>
      </c>
      <c r="I982">
        <v>101</v>
      </c>
      <c r="J982" t="s">
        <v>192</v>
      </c>
      <c r="K982">
        <v>1829</v>
      </c>
      <c r="L982" t="s">
        <v>4</v>
      </c>
      <c r="M982" t="s">
        <v>192</v>
      </c>
      <c r="N982">
        <v>9207.02</v>
      </c>
      <c r="O982" t="s">
        <v>6</v>
      </c>
      <c r="P982" t="s">
        <v>192</v>
      </c>
      <c r="Q982" t="s">
        <v>2</v>
      </c>
      <c r="R982" t="s">
        <v>2</v>
      </c>
    </row>
    <row r="983" spans="1:18" x14ac:dyDescent="0.25">
      <c r="A983" t="s">
        <v>190</v>
      </c>
      <c r="B983" t="s">
        <v>191</v>
      </c>
      <c r="C983">
        <v>2017</v>
      </c>
      <c r="D983" t="s">
        <v>141</v>
      </c>
      <c r="E983" t="s">
        <v>119</v>
      </c>
      <c r="F983" t="s">
        <v>68</v>
      </c>
      <c r="G983" t="s">
        <v>18</v>
      </c>
      <c r="H983" t="s">
        <v>125</v>
      </c>
      <c r="I983">
        <v>378</v>
      </c>
      <c r="J983" t="s">
        <v>192</v>
      </c>
      <c r="K983">
        <v>22596</v>
      </c>
      <c r="L983" t="s">
        <v>4</v>
      </c>
      <c r="M983" t="s">
        <v>192</v>
      </c>
      <c r="N983">
        <v>69360.94</v>
      </c>
      <c r="O983" t="s">
        <v>6</v>
      </c>
      <c r="P983" t="s">
        <v>192</v>
      </c>
      <c r="Q983" t="s">
        <v>2</v>
      </c>
      <c r="R983" t="s">
        <v>2</v>
      </c>
    </row>
    <row r="984" spans="1:18" x14ac:dyDescent="0.25">
      <c r="A984" t="s">
        <v>190</v>
      </c>
      <c r="B984" t="s">
        <v>191</v>
      </c>
      <c r="C984">
        <v>2017</v>
      </c>
      <c r="D984" t="s">
        <v>141</v>
      </c>
      <c r="E984" t="s">
        <v>119</v>
      </c>
      <c r="F984" t="s">
        <v>68</v>
      </c>
      <c r="G984" t="s">
        <v>18</v>
      </c>
      <c r="H984" t="s">
        <v>126</v>
      </c>
      <c r="I984">
        <v>189</v>
      </c>
      <c r="J984" t="s">
        <v>192</v>
      </c>
      <c r="K984">
        <v>10072</v>
      </c>
      <c r="L984" t="s">
        <v>4</v>
      </c>
      <c r="M984" t="s">
        <v>192</v>
      </c>
      <c r="N984">
        <v>39646.99</v>
      </c>
      <c r="O984" t="s">
        <v>6</v>
      </c>
      <c r="P984" t="s">
        <v>192</v>
      </c>
      <c r="Q984" t="s">
        <v>2</v>
      </c>
      <c r="R984" t="s">
        <v>2</v>
      </c>
    </row>
    <row r="985" spans="1:18" x14ac:dyDescent="0.25">
      <c r="A985" t="s">
        <v>190</v>
      </c>
      <c r="B985" t="s">
        <v>191</v>
      </c>
      <c r="C985">
        <v>2017</v>
      </c>
      <c r="D985" t="s">
        <v>141</v>
      </c>
      <c r="E985" t="s">
        <v>119</v>
      </c>
      <c r="F985" t="s">
        <v>68</v>
      </c>
      <c r="G985" t="s">
        <v>18</v>
      </c>
      <c r="H985" t="s">
        <v>128</v>
      </c>
      <c r="I985">
        <v>31</v>
      </c>
      <c r="J985" t="s">
        <v>192</v>
      </c>
      <c r="K985">
        <v>2242</v>
      </c>
      <c r="L985" t="s">
        <v>4</v>
      </c>
      <c r="M985" t="s">
        <v>192</v>
      </c>
      <c r="N985">
        <v>5131.62</v>
      </c>
      <c r="O985" t="s">
        <v>6</v>
      </c>
      <c r="P985" t="s">
        <v>192</v>
      </c>
      <c r="Q985" t="s">
        <v>2</v>
      </c>
      <c r="R985" t="s">
        <v>2</v>
      </c>
    </row>
    <row r="986" spans="1:18" x14ac:dyDescent="0.25">
      <c r="A986" t="s">
        <v>190</v>
      </c>
      <c r="B986" t="s">
        <v>191</v>
      </c>
      <c r="C986">
        <v>2017</v>
      </c>
      <c r="D986" t="s">
        <v>141</v>
      </c>
      <c r="E986" t="s">
        <v>119</v>
      </c>
      <c r="F986" t="s">
        <v>68</v>
      </c>
      <c r="G986" t="s">
        <v>18</v>
      </c>
      <c r="H986" t="s">
        <v>130</v>
      </c>
      <c r="I986">
        <v>31</v>
      </c>
      <c r="J986" t="s">
        <v>192</v>
      </c>
      <c r="K986">
        <v>2947</v>
      </c>
      <c r="L986" t="s">
        <v>4</v>
      </c>
      <c r="M986" t="s">
        <v>192</v>
      </c>
      <c r="N986">
        <v>5731.59</v>
      </c>
      <c r="O986" t="s">
        <v>6</v>
      </c>
      <c r="P986" t="s">
        <v>192</v>
      </c>
      <c r="Q986" t="s">
        <v>2</v>
      </c>
      <c r="R986" t="s">
        <v>2</v>
      </c>
    </row>
    <row r="987" spans="1:18" x14ac:dyDescent="0.25">
      <c r="A987" t="s">
        <v>190</v>
      </c>
      <c r="B987" t="s">
        <v>191</v>
      </c>
      <c r="C987">
        <v>2017</v>
      </c>
      <c r="D987" t="s">
        <v>141</v>
      </c>
      <c r="E987" t="s">
        <v>119</v>
      </c>
      <c r="F987" t="s">
        <v>68</v>
      </c>
      <c r="G987" t="s">
        <v>18</v>
      </c>
      <c r="H987" t="s">
        <v>130</v>
      </c>
      <c r="I987">
        <v>35</v>
      </c>
      <c r="J987" t="s">
        <v>192</v>
      </c>
      <c r="K987">
        <v>2689</v>
      </c>
      <c r="L987" t="s">
        <v>4</v>
      </c>
      <c r="M987" t="s">
        <v>192</v>
      </c>
      <c r="N987">
        <v>6259.34</v>
      </c>
      <c r="O987" t="s">
        <v>6</v>
      </c>
      <c r="P987" t="s">
        <v>192</v>
      </c>
      <c r="Q987" t="s">
        <v>2</v>
      </c>
      <c r="R987" t="s">
        <v>2</v>
      </c>
    </row>
    <row r="988" spans="1:18" x14ac:dyDescent="0.25">
      <c r="A988" t="s">
        <v>190</v>
      </c>
      <c r="B988" t="s">
        <v>191</v>
      </c>
      <c r="C988">
        <v>2017</v>
      </c>
      <c r="D988" t="s">
        <v>141</v>
      </c>
      <c r="E988" t="s">
        <v>119</v>
      </c>
      <c r="F988" t="s">
        <v>68</v>
      </c>
      <c r="G988" t="s">
        <v>19</v>
      </c>
      <c r="H988" t="s">
        <v>125</v>
      </c>
      <c r="I988">
        <v>204</v>
      </c>
      <c r="J988" t="s">
        <v>192</v>
      </c>
      <c r="K988">
        <v>28128</v>
      </c>
      <c r="L988" t="s">
        <v>4</v>
      </c>
      <c r="M988" t="s">
        <v>192</v>
      </c>
      <c r="N988">
        <v>64497.09</v>
      </c>
      <c r="O988" t="s">
        <v>6</v>
      </c>
      <c r="P988" t="s">
        <v>192</v>
      </c>
      <c r="Q988" t="s">
        <v>2</v>
      </c>
      <c r="R988" t="s">
        <v>2</v>
      </c>
    </row>
    <row r="989" spans="1:18" x14ac:dyDescent="0.25">
      <c r="A989" t="s">
        <v>190</v>
      </c>
      <c r="B989" t="s">
        <v>191</v>
      </c>
      <c r="C989">
        <v>2017</v>
      </c>
      <c r="D989" t="s">
        <v>141</v>
      </c>
      <c r="E989" t="s">
        <v>119</v>
      </c>
      <c r="F989" t="s">
        <v>68</v>
      </c>
      <c r="G989" t="s">
        <v>19</v>
      </c>
      <c r="H989" t="s">
        <v>126</v>
      </c>
      <c r="I989">
        <v>77</v>
      </c>
      <c r="J989" t="s">
        <v>192</v>
      </c>
      <c r="K989">
        <v>7802</v>
      </c>
      <c r="L989" t="s">
        <v>4</v>
      </c>
      <c r="M989" t="s">
        <v>192</v>
      </c>
      <c r="N989">
        <v>22165.84</v>
      </c>
      <c r="O989" t="s">
        <v>6</v>
      </c>
      <c r="P989" t="s">
        <v>192</v>
      </c>
      <c r="Q989" t="s">
        <v>2</v>
      </c>
      <c r="R989" t="s">
        <v>2</v>
      </c>
    </row>
    <row r="990" spans="1:18" x14ac:dyDescent="0.25">
      <c r="A990" t="s">
        <v>190</v>
      </c>
      <c r="B990" t="s">
        <v>191</v>
      </c>
      <c r="C990">
        <v>2017</v>
      </c>
      <c r="D990" t="s">
        <v>141</v>
      </c>
      <c r="E990" t="s">
        <v>119</v>
      </c>
      <c r="F990" t="s">
        <v>68</v>
      </c>
      <c r="G990" t="s">
        <v>19</v>
      </c>
      <c r="H990" t="s">
        <v>128</v>
      </c>
      <c r="I990">
        <v>13</v>
      </c>
      <c r="J990" t="s">
        <v>192</v>
      </c>
      <c r="K990">
        <v>1804</v>
      </c>
      <c r="L990" t="s">
        <v>4</v>
      </c>
      <c r="M990" t="s">
        <v>192</v>
      </c>
      <c r="N990">
        <v>3751.46</v>
      </c>
      <c r="O990" t="s">
        <v>6</v>
      </c>
      <c r="P990" t="s">
        <v>192</v>
      </c>
      <c r="Q990" t="s">
        <v>2</v>
      </c>
      <c r="R990" t="s">
        <v>2</v>
      </c>
    </row>
    <row r="991" spans="1:18" x14ac:dyDescent="0.25">
      <c r="A991" t="s">
        <v>190</v>
      </c>
      <c r="B991" t="s">
        <v>191</v>
      </c>
      <c r="C991">
        <v>2017</v>
      </c>
      <c r="D991" t="s">
        <v>141</v>
      </c>
      <c r="E991" t="s">
        <v>119</v>
      </c>
      <c r="F991" t="s">
        <v>68</v>
      </c>
      <c r="G991" t="s">
        <v>19</v>
      </c>
      <c r="H991" t="s">
        <v>130</v>
      </c>
      <c r="I991">
        <v>31</v>
      </c>
      <c r="J991" t="s">
        <v>192</v>
      </c>
      <c r="K991">
        <v>4959</v>
      </c>
      <c r="L991" t="s">
        <v>4</v>
      </c>
      <c r="M991" t="s">
        <v>192</v>
      </c>
      <c r="N991">
        <v>10767.44</v>
      </c>
      <c r="O991" t="s">
        <v>6</v>
      </c>
      <c r="P991" t="s">
        <v>192</v>
      </c>
      <c r="Q991" t="s">
        <v>2</v>
      </c>
      <c r="R991" t="s">
        <v>2</v>
      </c>
    </row>
    <row r="992" spans="1:18" x14ac:dyDescent="0.25">
      <c r="A992" t="s">
        <v>190</v>
      </c>
      <c r="B992" t="s">
        <v>191</v>
      </c>
      <c r="C992">
        <v>2017</v>
      </c>
      <c r="D992" t="s">
        <v>141</v>
      </c>
      <c r="E992" t="s">
        <v>119</v>
      </c>
      <c r="F992" t="s">
        <v>68</v>
      </c>
      <c r="G992" t="s">
        <v>19</v>
      </c>
      <c r="H992" t="s">
        <v>130</v>
      </c>
      <c r="I992">
        <v>63</v>
      </c>
      <c r="J992" t="s">
        <v>192</v>
      </c>
      <c r="K992">
        <v>12534</v>
      </c>
      <c r="L992" t="s">
        <v>4</v>
      </c>
      <c r="M992" t="s">
        <v>192</v>
      </c>
      <c r="N992">
        <v>19194.57</v>
      </c>
      <c r="O992" t="s">
        <v>6</v>
      </c>
      <c r="P992" t="s">
        <v>192</v>
      </c>
      <c r="Q992" t="s">
        <v>2</v>
      </c>
      <c r="R992" t="s">
        <v>2</v>
      </c>
    </row>
    <row r="993" spans="1:18" x14ac:dyDescent="0.25">
      <c r="A993" t="s">
        <v>190</v>
      </c>
      <c r="B993" t="s">
        <v>191</v>
      </c>
      <c r="C993">
        <v>2017</v>
      </c>
      <c r="D993" t="s">
        <v>141</v>
      </c>
      <c r="E993" t="s">
        <v>119</v>
      </c>
      <c r="F993" t="s">
        <v>68</v>
      </c>
      <c r="G993" t="s">
        <v>20</v>
      </c>
      <c r="H993" t="s">
        <v>125</v>
      </c>
      <c r="I993">
        <v>62</v>
      </c>
      <c r="J993" t="s">
        <v>192</v>
      </c>
      <c r="K993">
        <v>17752</v>
      </c>
      <c r="L993" t="s">
        <v>4</v>
      </c>
      <c r="M993" t="s">
        <v>192</v>
      </c>
      <c r="N993">
        <v>32231.97</v>
      </c>
      <c r="O993" t="s">
        <v>6</v>
      </c>
      <c r="P993" t="s">
        <v>192</v>
      </c>
      <c r="Q993" t="s">
        <v>2</v>
      </c>
      <c r="R993" t="s">
        <v>2</v>
      </c>
    </row>
    <row r="994" spans="1:18" x14ac:dyDescent="0.25">
      <c r="A994" t="s">
        <v>190</v>
      </c>
      <c r="B994" t="s">
        <v>191</v>
      </c>
      <c r="C994">
        <v>2017</v>
      </c>
      <c r="D994" t="s">
        <v>141</v>
      </c>
      <c r="E994" t="s">
        <v>119</v>
      </c>
      <c r="F994" t="s">
        <v>68</v>
      </c>
      <c r="G994" t="s">
        <v>20</v>
      </c>
      <c r="H994" t="s">
        <v>126</v>
      </c>
      <c r="I994">
        <v>41</v>
      </c>
      <c r="J994" t="s">
        <v>192</v>
      </c>
      <c r="K994">
        <v>7100</v>
      </c>
      <c r="L994" t="s">
        <v>4</v>
      </c>
      <c r="M994" t="s">
        <v>192</v>
      </c>
      <c r="N994">
        <v>18128.830000000002</v>
      </c>
      <c r="O994" t="s">
        <v>6</v>
      </c>
      <c r="P994" t="s">
        <v>192</v>
      </c>
      <c r="Q994" t="s">
        <v>2</v>
      </c>
      <c r="R994" t="s">
        <v>2</v>
      </c>
    </row>
    <row r="995" spans="1:18" x14ac:dyDescent="0.25">
      <c r="A995" t="s">
        <v>190</v>
      </c>
      <c r="B995" t="s">
        <v>191</v>
      </c>
      <c r="C995">
        <v>2017</v>
      </c>
      <c r="D995" t="s">
        <v>141</v>
      </c>
      <c r="E995" t="s">
        <v>119</v>
      </c>
      <c r="F995" t="s">
        <v>68</v>
      </c>
      <c r="G995" t="s">
        <v>20</v>
      </c>
      <c r="H995" t="s">
        <v>130</v>
      </c>
      <c r="I995">
        <v>21</v>
      </c>
      <c r="J995" t="s">
        <v>192</v>
      </c>
      <c r="K995">
        <v>6227</v>
      </c>
      <c r="L995" t="s">
        <v>4</v>
      </c>
      <c r="M995" t="s">
        <v>192</v>
      </c>
      <c r="N995">
        <v>8457.35</v>
      </c>
      <c r="O995" t="s">
        <v>6</v>
      </c>
      <c r="P995" t="s">
        <v>192</v>
      </c>
      <c r="Q995" t="s">
        <v>2</v>
      </c>
      <c r="R995" t="s">
        <v>2</v>
      </c>
    </row>
    <row r="996" spans="1:18" x14ac:dyDescent="0.25">
      <c r="A996" t="s">
        <v>190</v>
      </c>
      <c r="B996" t="s">
        <v>191</v>
      </c>
      <c r="C996">
        <v>2017</v>
      </c>
      <c r="D996" t="s">
        <v>141</v>
      </c>
      <c r="E996" t="s">
        <v>119</v>
      </c>
      <c r="F996" t="s">
        <v>68</v>
      </c>
      <c r="G996" t="s">
        <v>20</v>
      </c>
      <c r="H996" t="s">
        <v>130</v>
      </c>
      <c r="I996">
        <v>38</v>
      </c>
      <c r="J996" t="s">
        <v>192</v>
      </c>
      <c r="K996">
        <v>10894</v>
      </c>
      <c r="L996" t="s">
        <v>4</v>
      </c>
      <c r="M996" t="s">
        <v>192</v>
      </c>
      <c r="N996">
        <v>17083.7</v>
      </c>
      <c r="O996" t="s">
        <v>6</v>
      </c>
      <c r="P996" t="s">
        <v>192</v>
      </c>
      <c r="Q996" t="s">
        <v>2</v>
      </c>
      <c r="R996" t="s">
        <v>2</v>
      </c>
    </row>
    <row r="997" spans="1:18" x14ac:dyDescent="0.25">
      <c r="A997" t="s">
        <v>190</v>
      </c>
      <c r="B997" t="s">
        <v>191</v>
      </c>
      <c r="C997">
        <v>2017</v>
      </c>
      <c r="D997" t="s">
        <v>141</v>
      </c>
      <c r="E997" t="s">
        <v>119</v>
      </c>
      <c r="F997" t="s">
        <v>68</v>
      </c>
      <c r="G997" t="s">
        <v>21</v>
      </c>
      <c r="H997" t="s">
        <v>125</v>
      </c>
      <c r="I997">
        <v>31</v>
      </c>
      <c r="J997" t="s">
        <v>192</v>
      </c>
      <c r="K997">
        <v>13556</v>
      </c>
      <c r="L997" t="s">
        <v>4</v>
      </c>
      <c r="M997" t="s">
        <v>192</v>
      </c>
      <c r="N997">
        <v>18237.18</v>
      </c>
      <c r="O997" t="s">
        <v>6</v>
      </c>
      <c r="P997" t="s">
        <v>192</v>
      </c>
      <c r="Q997" t="s">
        <v>2</v>
      </c>
      <c r="R997" t="s">
        <v>2</v>
      </c>
    </row>
    <row r="998" spans="1:18" x14ac:dyDescent="0.25">
      <c r="A998" t="s">
        <v>190</v>
      </c>
      <c r="B998" t="s">
        <v>191</v>
      </c>
      <c r="C998">
        <v>2017</v>
      </c>
      <c r="D998" t="s">
        <v>141</v>
      </c>
      <c r="E998" t="s">
        <v>119</v>
      </c>
      <c r="F998" t="s">
        <v>68</v>
      </c>
      <c r="G998" t="s">
        <v>21</v>
      </c>
      <c r="H998" t="s">
        <v>126</v>
      </c>
      <c r="I998">
        <v>16</v>
      </c>
      <c r="J998" t="s">
        <v>192</v>
      </c>
      <c r="K998">
        <v>4028</v>
      </c>
      <c r="L998" t="s">
        <v>4</v>
      </c>
      <c r="M998" t="s">
        <v>192</v>
      </c>
      <c r="N998">
        <v>11085.29</v>
      </c>
      <c r="O998" t="s">
        <v>6</v>
      </c>
      <c r="P998" t="s">
        <v>192</v>
      </c>
      <c r="Q998" t="s">
        <v>2</v>
      </c>
      <c r="R998" t="s">
        <v>2</v>
      </c>
    </row>
    <row r="999" spans="1:18" x14ac:dyDescent="0.25">
      <c r="A999" t="s">
        <v>190</v>
      </c>
      <c r="B999" t="s">
        <v>191</v>
      </c>
      <c r="C999">
        <v>2017</v>
      </c>
      <c r="D999" t="s">
        <v>141</v>
      </c>
      <c r="E999" t="s">
        <v>119</v>
      </c>
      <c r="F999" t="s">
        <v>68</v>
      </c>
      <c r="G999" t="s">
        <v>21</v>
      </c>
      <c r="H999" t="s">
        <v>130</v>
      </c>
      <c r="I999">
        <v>2</v>
      </c>
      <c r="J999" t="s">
        <v>192</v>
      </c>
      <c r="K999">
        <v>756</v>
      </c>
      <c r="L999" t="s">
        <v>4</v>
      </c>
      <c r="M999" t="s">
        <v>192</v>
      </c>
      <c r="N999">
        <v>882.36</v>
      </c>
      <c r="O999" t="s">
        <v>6</v>
      </c>
      <c r="P999" t="s">
        <v>192</v>
      </c>
      <c r="Q999" t="s">
        <v>2</v>
      </c>
      <c r="R999" t="s">
        <v>2</v>
      </c>
    </row>
    <row r="1000" spans="1:18" x14ac:dyDescent="0.25">
      <c r="A1000" t="s">
        <v>190</v>
      </c>
      <c r="B1000" t="s">
        <v>191</v>
      </c>
      <c r="C1000">
        <v>2017</v>
      </c>
      <c r="D1000" t="s">
        <v>141</v>
      </c>
      <c r="E1000" t="s">
        <v>119</v>
      </c>
      <c r="F1000" t="s">
        <v>68</v>
      </c>
      <c r="G1000" t="s">
        <v>21</v>
      </c>
      <c r="H1000" t="s">
        <v>130</v>
      </c>
      <c r="I1000">
        <v>36</v>
      </c>
      <c r="J1000" t="s">
        <v>192</v>
      </c>
      <c r="K1000">
        <v>17382</v>
      </c>
      <c r="L1000" t="s">
        <v>4</v>
      </c>
      <c r="M1000" t="s">
        <v>192</v>
      </c>
      <c r="N1000">
        <v>19980.169999999998</v>
      </c>
      <c r="O1000" t="s">
        <v>6</v>
      </c>
      <c r="P1000" t="s">
        <v>192</v>
      </c>
      <c r="Q1000" t="s">
        <v>2</v>
      </c>
      <c r="R1000" t="s">
        <v>2</v>
      </c>
    </row>
    <row r="1001" spans="1:18" x14ac:dyDescent="0.25">
      <c r="A1001" t="s">
        <v>190</v>
      </c>
      <c r="B1001" t="s">
        <v>191</v>
      </c>
      <c r="C1001">
        <v>2017</v>
      </c>
      <c r="D1001" t="s">
        <v>141</v>
      </c>
      <c r="E1001" t="s">
        <v>119</v>
      </c>
      <c r="F1001" t="s">
        <v>68</v>
      </c>
      <c r="G1001" t="s">
        <v>27</v>
      </c>
      <c r="H1001" t="s">
        <v>125</v>
      </c>
      <c r="I1001">
        <v>2</v>
      </c>
      <c r="J1001" t="s">
        <v>192</v>
      </c>
      <c r="K1001">
        <v>1802</v>
      </c>
      <c r="L1001" t="s">
        <v>4</v>
      </c>
      <c r="M1001" t="s">
        <v>192</v>
      </c>
      <c r="N1001">
        <v>2797.8</v>
      </c>
      <c r="O1001" t="s">
        <v>6</v>
      </c>
      <c r="P1001" t="s">
        <v>192</v>
      </c>
      <c r="Q1001" t="s">
        <v>2</v>
      </c>
      <c r="R1001" t="s">
        <v>2</v>
      </c>
    </row>
    <row r="1002" spans="1:18" x14ac:dyDescent="0.25">
      <c r="A1002" t="s">
        <v>190</v>
      </c>
      <c r="B1002" t="s">
        <v>191</v>
      </c>
      <c r="C1002">
        <v>2017</v>
      </c>
      <c r="D1002" t="s">
        <v>141</v>
      </c>
      <c r="E1002" t="s">
        <v>119</v>
      </c>
      <c r="F1002" t="s">
        <v>68</v>
      </c>
      <c r="G1002" t="s">
        <v>27</v>
      </c>
      <c r="H1002" t="s">
        <v>125</v>
      </c>
      <c r="I1002">
        <v>23</v>
      </c>
      <c r="J1002" t="s">
        <v>192</v>
      </c>
      <c r="K1002">
        <v>20171</v>
      </c>
      <c r="L1002" t="s">
        <v>4</v>
      </c>
      <c r="M1002" t="s">
        <v>192</v>
      </c>
      <c r="N1002">
        <v>23607.82</v>
      </c>
      <c r="O1002" t="s">
        <v>6</v>
      </c>
      <c r="P1002" t="s">
        <v>192</v>
      </c>
      <c r="Q1002" t="s">
        <v>2</v>
      </c>
      <c r="R1002" t="s">
        <v>2</v>
      </c>
    </row>
    <row r="1003" spans="1:18" x14ac:dyDescent="0.25">
      <c r="A1003" t="s">
        <v>190</v>
      </c>
      <c r="B1003" t="s">
        <v>191</v>
      </c>
      <c r="C1003">
        <v>2017</v>
      </c>
      <c r="D1003" t="s">
        <v>141</v>
      </c>
      <c r="E1003" t="s">
        <v>119</v>
      </c>
      <c r="F1003" t="s">
        <v>68</v>
      </c>
      <c r="G1003" t="s">
        <v>27</v>
      </c>
      <c r="H1003" t="s">
        <v>126</v>
      </c>
      <c r="I1003">
        <v>3</v>
      </c>
      <c r="J1003" t="s">
        <v>192</v>
      </c>
      <c r="K1003">
        <v>2852</v>
      </c>
      <c r="L1003" t="s">
        <v>4</v>
      </c>
      <c r="M1003" t="s">
        <v>192</v>
      </c>
      <c r="N1003">
        <v>4558.83</v>
      </c>
      <c r="O1003" t="s">
        <v>6</v>
      </c>
      <c r="P1003" t="s">
        <v>192</v>
      </c>
      <c r="Q1003" t="s">
        <v>2</v>
      </c>
      <c r="R1003" t="s">
        <v>2</v>
      </c>
    </row>
    <row r="1004" spans="1:18" x14ac:dyDescent="0.25">
      <c r="A1004" t="s">
        <v>190</v>
      </c>
      <c r="B1004" t="s">
        <v>191</v>
      </c>
      <c r="C1004">
        <v>2017</v>
      </c>
      <c r="D1004" t="s">
        <v>141</v>
      </c>
      <c r="E1004" t="s">
        <v>119</v>
      </c>
      <c r="F1004" t="s">
        <v>68</v>
      </c>
      <c r="G1004" t="s">
        <v>27</v>
      </c>
      <c r="H1004" t="s">
        <v>130</v>
      </c>
      <c r="I1004">
        <v>9</v>
      </c>
      <c r="J1004" t="s">
        <v>192</v>
      </c>
      <c r="K1004">
        <v>6744</v>
      </c>
      <c r="L1004" t="s">
        <v>4</v>
      </c>
      <c r="M1004" t="s">
        <v>192</v>
      </c>
      <c r="N1004">
        <v>9207.36</v>
      </c>
      <c r="O1004" t="s">
        <v>6</v>
      </c>
      <c r="P1004" t="s">
        <v>192</v>
      </c>
      <c r="Q1004" t="s">
        <v>2</v>
      </c>
      <c r="R1004" t="s">
        <v>2</v>
      </c>
    </row>
    <row r="1005" spans="1:18" x14ac:dyDescent="0.25">
      <c r="A1005" t="s">
        <v>190</v>
      </c>
      <c r="B1005" t="s">
        <v>191</v>
      </c>
      <c r="C1005">
        <v>2017</v>
      </c>
      <c r="D1005" t="s">
        <v>141</v>
      </c>
      <c r="E1005" t="s">
        <v>119</v>
      </c>
      <c r="F1005" t="s">
        <v>68</v>
      </c>
      <c r="G1005" t="s">
        <v>26</v>
      </c>
      <c r="H1005" t="s">
        <v>125</v>
      </c>
      <c r="I1005">
        <v>2</v>
      </c>
      <c r="J1005" t="s">
        <v>192</v>
      </c>
      <c r="K1005">
        <v>3955</v>
      </c>
      <c r="L1005" t="s">
        <v>4</v>
      </c>
      <c r="M1005" t="s">
        <v>192</v>
      </c>
      <c r="N1005">
        <v>4465.4399999999996</v>
      </c>
      <c r="O1005" t="s">
        <v>6</v>
      </c>
      <c r="P1005" t="s">
        <v>192</v>
      </c>
      <c r="Q1005" t="s">
        <v>2</v>
      </c>
      <c r="R1005" t="s">
        <v>2</v>
      </c>
    </row>
    <row r="1006" spans="1:18" x14ac:dyDescent="0.25">
      <c r="A1006" t="s">
        <v>190</v>
      </c>
      <c r="B1006" t="s">
        <v>191</v>
      </c>
      <c r="C1006">
        <v>2017</v>
      </c>
      <c r="D1006" t="s">
        <v>141</v>
      </c>
      <c r="E1006" t="s">
        <v>119</v>
      </c>
      <c r="F1006" t="s">
        <v>68</v>
      </c>
      <c r="G1006" t="s">
        <v>26</v>
      </c>
      <c r="H1006" t="s">
        <v>125</v>
      </c>
      <c r="I1006">
        <v>14</v>
      </c>
      <c r="J1006" t="s">
        <v>192</v>
      </c>
      <c r="K1006">
        <v>20485</v>
      </c>
      <c r="L1006" t="s">
        <v>4</v>
      </c>
      <c r="M1006" t="s">
        <v>192</v>
      </c>
      <c r="N1006">
        <v>20653.560000000001</v>
      </c>
      <c r="O1006" t="s">
        <v>6</v>
      </c>
      <c r="P1006" t="s">
        <v>192</v>
      </c>
      <c r="Q1006" t="s">
        <v>2</v>
      </c>
      <c r="R1006" t="s">
        <v>2</v>
      </c>
    </row>
    <row r="1007" spans="1:18" x14ac:dyDescent="0.25">
      <c r="A1007" t="s">
        <v>190</v>
      </c>
      <c r="B1007" t="s">
        <v>191</v>
      </c>
      <c r="C1007">
        <v>2017</v>
      </c>
      <c r="D1007" t="s">
        <v>141</v>
      </c>
      <c r="E1007" t="s">
        <v>119</v>
      </c>
      <c r="F1007" t="s">
        <v>68</v>
      </c>
      <c r="G1007" t="s">
        <v>123</v>
      </c>
      <c r="H1007" t="s">
        <v>125</v>
      </c>
      <c r="I1007">
        <v>1</v>
      </c>
      <c r="J1007" t="s">
        <v>192</v>
      </c>
      <c r="K1007">
        <v>1866</v>
      </c>
      <c r="L1007" t="s">
        <v>4</v>
      </c>
      <c r="M1007" t="s">
        <v>192</v>
      </c>
      <c r="N1007">
        <v>1466.91</v>
      </c>
      <c r="O1007" t="s">
        <v>6</v>
      </c>
      <c r="P1007" t="s">
        <v>192</v>
      </c>
      <c r="Q1007" t="s">
        <v>2</v>
      </c>
      <c r="R1007" t="s">
        <v>2</v>
      </c>
    </row>
    <row r="1008" spans="1:18" x14ac:dyDescent="0.25">
      <c r="A1008" t="s">
        <v>190</v>
      </c>
      <c r="B1008" t="s">
        <v>191</v>
      </c>
      <c r="C1008">
        <v>2017</v>
      </c>
      <c r="D1008" t="s">
        <v>141</v>
      </c>
      <c r="E1008" t="s">
        <v>119</v>
      </c>
      <c r="F1008" t="s">
        <v>68</v>
      </c>
      <c r="G1008" t="s">
        <v>123</v>
      </c>
      <c r="H1008" t="s">
        <v>126</v>
      </c>
      <c r="I1008">
        <v>23</v>
      </c>
      <c r="J1008" t="s">
        <v>192</v>
      </c>
      <c r="K1008">
        <v>67710</v>
      </c>
      <c r="L1008" t="s">
        <v>4</v>
      </c>
      <c r="M1008" t="s">
        <v>192</v>
      </c>
      <c r="N1008">
        <v>95629.01</v>
      </c>
      <c r="O1008" t="s">
        <v>6</v>
      </c>
      <c r="P1008" t="s">
        <v>192</v>
      </c>
      <c r="Q1008" t="s">
        <v>2</v>
      </c>
      <c r="R1008" t="s">
        <v>2</v>
      </c>
    </row>
    <row r="1009" spans="1:18" x14ac:dyDescent="0.25">
      <c r="A1009" t="s">
        <v>190</v>
      </c>
      <c r="B1009" t="s">
        <v>191</v>
      </c>
      <c r="C1009">
        <v>2018</v>
      </c>
      <c r="D1009" t="s">
        <v>141</v>
      </c>
      <c r="E1009" t="s">
        <v>119</v>
      </c>
      <c r="F1009" t="s">
        <v>68</v>
      </c>
      <c r="G1009" t="s">
        <v>124</v>
      </c>
      <c r="H1009" t="s">
        <v>125</v>
      </c>
      <c r="I1009">
        <v>17</v>
      </c>
      <c r="J1009" t="s">
        <v>180</v>
      </c>
      <c r="K1009">
        <v>121</v>
      </c>
      <c r="L1009" t="s">
        <v>4</v>
      </c>
      <c r="M1009" t="s">
        <v>180</v>
      </c>
      <c r="N1009">
        <v>539.72</v>
      </c>
      <c r="O1009" t="s">
        <v>6</v>
      </c>
      <c r="P1009" t="s">
        <v>180</v>
      </c>
      <c r="Q1009" t="s">
        <v>2</v>
      </c>
      <c r="R1009" t="s">
        <v>2</v>
      </c>
    </row>
    <row r="1010" spans="1:18" x14ac:dyDescent="0.25">
      <c r="A1010" t="s">
        <v>190</v>
      </c>
      <c r="B1010" t="s">
        <v>191</v>
      </c>
      <c r="C1010">
        <v>2018</v>
      </c>
      <c r="D1010" t="s">
        <v>141</v>
      </c>
      <c r="E1010" t="s">
        <v>119</v>
      </c>
      <c r="F1010" t="s">
        <v>68</v>
      </c>
      <c r="G1010" t="s">
        <v>124</v>
      </c>
      <c r="H1010" t="s">
        <v>126</v>
      </c>
      <c r="I1010">
        <v>36</v>
      </c>
      <c r="J1010" t="s">
        <v>180</v>
      </c>
      <c r="K1010">
        <v>242</v>
      </c>
      <c r="L1010" t="s">
        <v>4</v>
      </c>
      <c r="M1010" t="s">
        <v>180</v>
      </c>
      <c r="N1010">
        <v>1997.06</v>
      </c>
      <c r="O1010" t="s">
        <v>6</v>
      </c>
      <c r="P1010" t="s">
        <v>180</v>
      </c>
      <c r="Q1010" t="s">
        <v>2</v>
      </c>
      <c r="R1010" t="s">
        <v>2</v>
      </c>
    </row>
    <row r="1011" spans="1:18" x14ac:dyDescent="0.25">
      <c r="A1011" t="s">
        <v>190</v>
      </c>
      <c r="B1011" t="s">
        <v>191</v>
      </c>
      <c r="C1011">
        <v>2018</v>
      </c>
      <c r="D1011" t="s">
        <v>141</v>
      </c>
      <c r="E1011" t="s">
        <v>119</v>
      </c>
      <c r="F1011" t="s">
        <v>68</v>
      </c>
      <c r="G1011" t="s">
        <v>124</v>
      </c>
      <c r="H1011" t="s">
        <v>128</v>
      </c>
      <c r="I1011">
        <v>2698</v>
      </c>
      <c r="J1011" t="s">
        <v>180</v>
      </c>
      <c r="K1011">
        <v>2645</v>
      </c>
      <c r="L1011" t="s">
        <v>4</v>
      </c>
      <c r="M1011" t="s">
        <v>180</v>
      </c>
      <c r="N1011">
        <v>40897.26</v>
      </c>
      <c r="O1011" t="s">
        <v>6</v>
      </c>
      <c r="P1011" t="s">
        <v>180</v>
      </c>
      <c r="Q1011" t="s">
        <v>2</v>
      </c>
      <c r="R1011" t="s">
        <v>2</v>
      </c>
    </row>
    <row r="1012" spans="1:18" x14ac:dyDescent="0.25">
      <c r="A1012" t="s">
        <v>190</v>
      </c>
      <c r="B1012" t="s">
        <v>191</v>
      </c>
      <c r="C1012">
        <v>2018</v>
      </c>
      <c r="D1012" t="s">
        <v>141</v>
      </c>
      <c r="E1012" t="s">
        <v>119</v>
      </c>
      <c r="F1012" t="s">
        <v>68</v>
      </c>
      <c r="G1012" t="s">
        <v>124</v>
      </c>
      <c r="H1012" t="s">
        <v>128</v>
      </c>
      <c r="I1012">
        <v>3233</v>
      </c>
      <c r="J1012" t="s">
        <v>180</v>
      </c>
      <c r="K1012">
        <v>10271</v>
      </c>
      <c r="L1012" t="s">
        <v>4</v>
      </c>
      <c r="M1012" t="s">
        <v>180</v>
      </c>
      <c r="N1012">
        <v>94120.33</v>
      </c>
      <c r="O1012" t="s">
        <v>6</v>
      </c>
      <c r="P1012" t="s">
        <v>180</v>
      </c>
      <c r="Q1012" t="s">
        <v>2</v>
      </c>
      <c r="R1012" t="s">
        <v>2</v>
      </c>
    </row>
    <row r="1013" spans="1:18" x14ac:dyDescent="0.25">
      <c r="A1013" t="s">
        <v>190</v>
      </c>
      <c r="B1013" t="s">
        <v>191</v>
      </c>
      <c r="C1013">
        <v>2018</v>
      </c>
      <c r="D1013" t="s">
        <v>141</v>
      </c>
      <c r="E1013" t="s">
        <v>119</v>
      </c>
      <c r="F1013" t="s">
        <v>68</v>
      </c>
      <c r="G1013" t="s">
        <v>124</v>
      </c>
      <c r="H1013" t="s">
        <v>130</v>
      </c>
      <c r="I1013">
        <v>6</v>
      </c>
      <c r="J1013" t="s">
        <v>180</v>
      </c>
      <c r="K1013">
        <v>27</v>
      </c>
      <c r="L1013" t="s">
        <v>4</v>
      </c>
      <c r="M1013" t="s">
        <v>180</v>
      </c>
      <c r="N1013">
        <v>313.23</v>
      </c>
      <c r="O1013" t="s">
        <v>6</v>
      </c>
      <c r="P1013" t="s">
        <v>180</v>
      </c>
      <c r="Q1013" t="s">
        <v>2</v>
      </c>
      <c r="R1013" t="s">
        <v>2</v>
      </c>
    </row>
    <row r="1014" spans="1:18" x14ac:dyDescent="0.25">
      <c r="A1014" t="s">
        <v>190</v>
      </c>
      <c r="B1014" t="s">
        <v>191</v>
      </c>
      <c r="C1014">
        <v>2018</v>
      </c>
      <c r="D1014" t="s">
        <v>141</v>
      </c>
      <c r="E1014" t="s">
        <v>119</v>
      </c>
      <c r="F1014" t="s">
        <v>68</v>
      </c>
      <c r="G1014" t="s">
        <v>124</v>
      </c>
      <c r="H1014" t="s">
        <v>130</v>
      </c>
      <c r="I1014">
        <v>144</v>
      </c>
      <c r="J1014" t="s">
        <v>180</v>
      </c>
      <c r="K1014">
        <v>110</v>
      </c>
      <c r="L1014" t="s">
        <v>4</v>
      </c>
      <c r="M1014" t="s">
        <v>180</v>
      </c>
      <c r="N1014">
        <v>1046.6199999999999</v>
      </c>
      <c r="O1014" t="s">
        <v>6</v>
      </c>
      <c r="P1014" t="s">
        <v>180</v>
      </c>
      <c r="Q1014" t="s">
        <v>2</v>
      </c>
      <c r="R1014" t="s">
        <v>2</v>
      </c>
    </row>
    <row r="1015" spans="1:18" x14ac:dyDescent="0.25">
      <c r="A1015" t="s">
        <v>190</v>
      </c>
      <c r="B1015" t="s">
        <v>191</v>
      </c>
      <c r="C1015">
        <v>2018</v>
      </c>
      <c r="D1015" t="s">
        <v>141</v>
      </c>
      <c r="E1015" t="s">
        <v>119</v>
      </c>
      <c r="F1015" t="s">
        <v>68</v>
      </c>
      <c r="G1015" t="s">
        <v>124</v>
      </c>
      <c r="H1015" t="s">
        <v>130</v>
      </c>
      <c r="I1015">
        <v>562</v>
      </c>
      <c r="J1015" t="s">
        <v>180</v>
      </c>
      <c r="K1015">
        <v>1735</v>
      </c>
      <c r="L1015" t="s">
        <v>4</v>
      </c>
      <c r="M1015" t="s">
        <v>180</v>
      </c>
      <c r="N1015">
        <v>16919.599999999999</v>
      </c>
      <c r="O1015" t="s">
        <v>6</v>
      </c>
      <c r="P1015" t="s">
        <v>180</v>
      </c>
      <c r="Q1015" t="s">
        <v>2</v>
      </c>
      <c r="R1015" t="s">
        <v>2</v>
      </c>
    </row>
    <row r="1016" spans="1:18" x14ac:dyDescent="0.25">
      <c r="A1016" t="s">
        <v>190</v>
      </c>
      <c r="B1016" t="s">
        <v>191</v>
      </c>
      <c r="C1016">
        <v>2018</v>
      </c>
      <c r="D1016" t="s">
        <v>141</v>
      </c>
      <c r="E1016" t="s">
        <v>119</v>
      </c>
      <c r="F1016" t="s">
        <v>68</v>
      </c>
      <c r="G1016" t="s">
        <v>17</v>
      </c>
      <c r="H1016" t="s">
        <v>125</v>
      </c>
      <c r="I1016">
        <v>210</v>
      </c>
      <c r="J1016" t="s">
        <v>180</v>
      </c>
      <c r="K1016">
        <v>5436</v>
      </c>
      <c r="L1016" t="s">
        <v>4</v>
      </c>
      <c r="M1016" t="s">
        <v>180</v>
      </c>
      <c r="N1016">
        <v>18626.810000000001</v>
      </c>
      <c r="O1016" t="s">
        <v>6</v>
      </c>
      <c r="P1016" t="s">
        <v>180</v>
      </c>
      <c r="Q1016" t="s">
        <v>2</v>
      </c>
      <c r="R1016" t="s">
        <v>2</v>
      </c>
    </row>
    <row r="1017" spans="1:18" x14ac:dyDescent="0.25">
      <c r="A1017" t="s">
        <v>190</v>
      </c>
      <c r="B1017" t="s">
        <v>191</v>
      </c>
      <c r="C1017">
        <v>2018</v>
      </c>
      <c r="D1017" t="s">
        <v>141</v>
      </c>
      <c r="E1017" t="s">
        <v>119</v>
      </c>
      <c r="F1017" t="s">
        <v>68</v>
      </c>
      <c r="G1017" t="s">
        <v>17</v>
      </c>
      <c r="H1017" t="s">
        <v>126</v>
      </c>
      <c r="I1017">
        <v>212</v>
      </c>
      <c r="J1017" t="s">
        <v>180</v>
      </c>
      <c r="K1017">
        <v>4513</v>
      </c>
      <c r="L1017" t="s">
        <v>4</v>
      </c>
      <c r="M1017" t="s">
        <v>180</v>
      </c>
      <c r="N1017">
        <v>23710.84</v>
      </c>
      <c r="O1017" t="s">
        <v>6</v>
      </c>
      <c r="P1017" t="s">
        <v>180</v>
      </c>
      <c r="Q1017" t="s">
        <v>2</v>
      </c>
      <c r="R1017" t="s">
        <v>2</v>
      </c>
    </row>
    <row r="1018" spans="1:18" x14ac:dyDescent="0.25">
      <c r="A1018" t="s">
        <v>190</v>
      </c>
      <c r="B1018" t="s">
        <v>191</v>
      </c>
      <c r="C1018">
        <v>2018</v>
      </c>
      <c r="D1018" t="s">
        <v>141</v>
      </c>
      <c r="E1018" t="s">
        <v>119</v>
      </c>
      <c r="F1018" t="s">
        <v>68</v>
      </c>
      <c r="G1018" t="s">
        <v>17</v>
      </c>
      <c r="H1018" t="s">
        <v>128</v>
      </c>
      <c r="I1018">
        <v>508</v>
      </c>
      <c r="J1018" t="s">
        <v>180</v>
      </c>
      <c r="K1018">
        <v>7610</v>
      </c>
      <c r="L1018" t="s">
        <v>4</v>
      </c>
      <c r="M1018" t="s">
        <v>180</v>
      </c>
      <c r="N1018">
        <v>38410.959999999999</v>
      </c>
      <c r="O1018" t="s">
        <v>6</v>
      </c>
      <c r="P1018" t="s">
        <v>180</v>
      </c>
      <c r="Q1018" t="s">
        <v>2</v>
      </c>
      <c r="R1018" t="s">
        <v>2</v>
      </c>
    </row>
    <row r="1019" spans="1:18" x14ac:dyDescent="0.25">
      <c r="A1019" t="s">
        <v>190</v>
      </c>
      <c r="B1019" t="s">
        <v>191</v>
      </c>
      <c r="C1019">
        <v>2018</v>
      </c>
      <c r="D1019" t="s">
        <v>141</v>
      </c>
      <c r="E1019" t="s">
        <v>119</v>
      </c>
      <c r="F1019" t="s">
        <v>68</v>
      </c>
      <c r="G1019" t="s">
        <v>17</v>
      </c>
      <c r="H1019" t="s">
        <v>130</v>
      </c>
      <c r="I1019">
        <v>44</v>
      </c>
      <c r="J1019" t="s">
        <v>180</v>
      </c>
      <c r="K1019">
        <v>1108</v>
      </c>
      <c r="L1019" t="s">
        <v>4</v>
      </c>
      <c r="M1019" t="s">
        <v>180</v>
      </c>
      <c r="N1019">
        <v>3405.72</v>
      </c>
      <c r="O1019" t="s">
        <v>6</v>
      </c>
      <c r="P1019" t="s">
        <v>180</v>
      </c>
      <c r="Q1019" t="s">
        <v>2</v>
      </c>
      <c r="R1019" t="s">
        <v>2</v>
      </c>
    </row>
    <row r="1020" spans="1:18" x14ac:dyDescent="0.25">
      <c r="A1020" t="s">
        <v>190</v>
      </c>
      <c r="B1020" t="s">
        <v>191</v>
      </c>
      <c r="C1020">
        <v>2018</v>
      </c>
      <c r="D1020" t="s">
        <v>141</v>
      </c>
      <c r="E1020" t="s">
        <v>119</v>
      </c>
      <c r="F1020" t="s">
        <v>68</v>
      </c>
      <c r="G1020" t="s">
        <v>17</v>
      </c>
      <c r="H1020" t="s">
        <v>130</v>
      </c>
      <c r="I1020">
        <v>101</v>
      </c>
      <c r="J1020" t="s">
        <v>180</v>
      </c>
      <c r="K1020">
        <v>1829</v>
      </c>
      <c r="L1020" t="s">
        <v>4</v>
      </c>
      <c r="M1020" t="s">
        <v>180</v>
      </c>
      <c r="N1020">
        <v>9207.02</v>
      </c>
      <c r="O1020" t="s">
        <v>6</v>
      </c>
      <c r="P1020" t="s">
        <v>180</v>
      </c>
      <c r="Q1020" t="s">
        <v>2</v>
      </c>
      <c r="R1020" t="s">
        <v>2</v>
      </c>
    </row>
    <row r="1021" spans="1:18" x14ac:dyDescent="0.25">
      <c r="A1021" t="s">
        <v>190</v>
      </c>
      <c r="B1021" t="s">
        <v>191</v>
      </c>
      <c r="C1021">
        <v>2018</v>
      </c>
      <c r="D1021" t="s">
        <v>141</v>
      </c>
      <c r="E1021" t="s">
        <v>119</v>
      </c>
      <c r="F1021" t="s">
        <v>68</v>
      </c>
      <c r="G1021" t="s">
        <v>18</v>
      </c>
      <c r="H1021" t="s">
        <v>125</v>
      </c>
      <c r="I1021">
        <v>378</v>
      </c>
      <c r="J1021" t="s">
        <v>180</v>
      </c>
      <c r="K1021">
        <v>22596</v>
      </c>
      <c r="L1021" t="s">
        <v>4</v>
      </c>
      <c r="M1021" t="s">
        <v>180</v>
      </c>
      <c r="N1021">
        <v>69360.94</v>
      </c>
      <c r="O1021" t="s">
        <v>6</v>
      </c>
      <c r="P1021" t="s">
        <v>180</v>
      </c>
      <c r="Q1021" t="s">
        <v>2</v>
      </c>
      <c r="R1021" t="s">
        <v>2</v>
      </c>
    </row>
    <row r="1022" spans="1:18" x14ac:dyDescent="0.25">
      <c r="A1022" t="s">
        <v>190</v>
      </c>
      <c r="B1022" t="s">
        <v>191</v>
      </c>
      <c r="C1022">
        <v>2018</v>
      </c>
      <c r="D1022" t="s">
        <v>141</v>
      </c>
      <c r="E1022" t="s">
        <v>119</v>
      </c>
      <c r="F1022" t="s">
        <v>68</v>
      </c>
      <c r="G1022" t="s">
        <v>18</v>
      </c>
      <c r="H1022" t="s">
        <v>126</v>
      </c>
      <c r="I1022">
        <v>189</v>
      </c>
      <c r="J1022" t="s">
        <v>180</v>
      </c>
      <c r="K1022">
        <v>10072</v>
      </c>
      <c r="L1022" t="s">
        <v>4</v>
      </c>
      <c r="M1022" t="s">
        <v>180</v>
      </c>
      <c r="N1022">
        <v>39646.99</v>
      </c>
      <c r="O1022" t="s">
        <v>6</v>
      </c>
      <c r="P1022" t="s">
        <v>180</v>
      </c>
      <c r="Q1022" t="s">
        <v>2</v>
      </c>
      <c r="R1022" t="s">
        <v>2</v>
      </c>
    </row>
    <row r="1023" spans="1:18" x14ac:dyDescent="0.25">
      <c r="A1023" t="s">
        <v>190</v>
      </c>
      <c r="B1023" t="s">
        <v>191</v>
      </c>
      <c r="C1023">
        <v>2018</v>
      </c>
      <c r="D1023" t="s">
        <v>141</v>
      </c>
      <c r="E1023" t="s">
        <v>119</v>
      </c>
      <c r="F1023" t="s">
        <v>68</v>
      </c>
      <c r="G1023" t="s">
        <v>18</v>
      </c>
      <c r="H1023" t="s">
        <v>128</v>
      </c>
      <c r="I1023">
        <v>31</v>
      </c>
      <c r="J1023" t="s">
        <v>180</v>
      </c>
      <c r="K1023">
        <v>2242</v>
      </c>
      <c r="L1023" t="s">
        <v>4</v>
      </c>
      <c r="M1023" t="s">
        <v>180</v>
      </c>
      <c r="N1023">
        <v>5131.62</v>
      </c>
      <c r="O1023" t="s">
        <v>6</v>
      </c>
      <c r="P1023" t="s">
        <v>180</v>
      </c>
      <c r="Q1023" t="s">
        <v>2</v>
      </c>
      <c r="R1023" t="s">
        <v>2</v>
      </c>
    </row>
    <row r="1024" spans="1:18" x14ac:dyDescent="0.25">
      <c r="A1024" t="s">
        <v>190</v>
      </c>
      <c r="B1024" t="s">
        <v>191</v>
      </c>
      <c r="C1024">
        <v>2018</v>
      </c>
      <c r="D1024" t="s">
        <v>141</v>
      </c>
      <c r="E1024" t="s">
        <v>119</v>
      </c>
      <c r="F1024" t="s">
        <v>68</v>
      </c>
      <c r="G1024" t="s">
        <v>18</v>
      </c>
      <c r="H1024" t="s">
        <v>130</v>
      </c>
      <c r="I1024">
        <v>31</v>
      </c>
      <c r="J1024" t="s">
        <v>180</v>
      </c>
      <c r="K1024">
        <v>2947</v>
      </c>
      <c r="L1024" t="s">
        <v>4</v>
      </c>
      <c r="M1024" t="s">
        <v>180</v>
      </c>
      <c r="N1024">
        <v>5731.59</v>
      </c>
      <c r="O1024" t="s">
        <v>6</v>
      </c>
      <c r="P1024" t="s">
        <v>180</v>
      </c>
      <c r="Q1024" t="s">
        <v>2</v>
      </c>
      <c r="R1024" t="s">
        <v>2</v>
      </c>
    </row>
    <row r="1025" spans="1:18" x14ac:dyDescent="0.25">
      <c r="A1025" t="s">
        <v>190</v>
      </c>
      <c r="B1025" t="s">
        <v>191</v>
      </c>
      <c r="C1025">
        <v>2018</v>
      </c>
      <c r="D1025" t="s">
        <v>141</v>
      </c>
      <c r="E1025" t="s">
        <v>119</v>
      </c>
      <c r="F1025" t="s">
        <v>68</v>
      </c>
      <c r="G1025" t="s">
        <v>18</v>
      </c>
      <c r="H1025" t="s">
        <v>130</v>
      </c>
      <c r="I1025">
        <v>35</v>
      </c>
      <c r="J1025" t="s">
        <v>180</v>
      </c>
      <c r="K1025">
        <v>2689</v>
      </c>
      <c r="L1025" t="s">
        <v>4</v>
      </c>
      <c r="M1025" t="s">
        <v>180</v>
      </c>
      <c r="N1025">
        <v>6259.34</v>
      </c>
      <c r="O1025" t="s">
        <v>6</v>
      </c>
      <c r="P1025" t="s">
        <v>180</v>
      </c>
      <c r="Q1025" t="s">
        <v>2</v>
      </c>
      <c r="R1025" t="s">
        <v>2</v>
      </c>
    </row>
    <row r="1026" spans="1:18" x14ac:dyDescent="0.25">
      <c r="A1026" t="s">
        <v>190</v>
      </c>
      <c r="B1026" t="s">
        <v>191</v>
      </c>
      <c r="C1026">
        <v>2018</v>
      </c>
      <c r="D1026" t="s">
        <v>141</v>
      </c>
      <c r="E1026" t="s">
        <v>119</v>
      </c>
      <c r="F1026" t="s">
        <v>68</v>
      </c>
      <c r="G1026" t="s">
        <v>19</v>
      </c>
      <c r="H1026" t="s">
        <v>125</v>
      </c>
      <c r="I1026">
        <v>204</v>
      </c>
      <c r="J1026" t="s">
        <v>180</v>
      </c>
      <c r="K1026">
        <v>28128</v>
      </c>
      <c r="L1026" t="s">
        <v>4</v>
      </c>
      <c r="M1026" t="s">
        <v>180</v>
      </c>
      <c r="N1026">
        <v>64497.09</v>
      </c>
      <c r="O1026" t="s">
        <v>6</v>
      </c>
      <c r="P1026" t="s">
        <v>180</v>
      </c>
      <c r="Q1026" t="s">
        <v>2</v>
      </c>
      <c r="R1026" t="s">
        <v>2</v>
      </c>
    </row>
    <row r="1027" spans="1:18" x14ac:dyDescent="0.25">
      <c r="A1027" t="s">
        <v>190</v>
      </c>
      <c r="B1027" t="s">
        <v>191</v>
      </c>
      <c r="C1027">
        <v>2018</v>
      </c>
      <c r="D1027" t="s">
        <v>141</v>
      </c>
      <c r="E1027" t="s">
        <v>119</v>
      </c>
      <c r="F1027" t="s">
        <v>68</v>
      </c>
      <c r="G1027" t="s">
        <v>19</v>
      </c>
      <c r="H1027" t="s">
        <v>126</v>
      </c>
      <c r="I1027">
        <v>77</v>
      </c>
      <c r="J1027" t="s">
        <v>180</v>
      </c>
      <c r="K1027">
        <v>7802</v>
      </c>
      <c r="L1027" t="s">
        <v>4</v>
      </c>
      <c r="M1027" t="s">
        <v>180</v>
      </c>
      <c r="N1027">
        <v>22165.84</v>
      </c>
      <c r="O1027" t="s">
        <v>6</v>
      </c>
      <c r="P1027" t="s">
        <v>180</v>
      </c>
      <c r="Q1027" t="s">
        <v>2</v>
      </c>
      <c r="R1027" t="s">
        <v>2</v>
      </c>
    </row>
    <row r="1028" spans="1:18" x14ac:dyDescent="0.25">
      <c r="A1028" t="s">
        <v>190</v>
      </c>
      <c r="B1028" t="s">
        <v>191</v>
      </c>
      <c r="C1028">
        <v>2018</v>
      </c>
      <c r="D1028" t="s">
        <v>141</v>
      </c>
      <c r="E1028" t="s">
        <v>119</v>
      </c>
      <c r="F1028" t="s">
        <v>68</v>
      </c>
      <c r="G1028" t="s">
        <v>19</v>
      </c>
      <c r="H1028" t="s">
        <v>128</v>
      </c>
      <c r="I1028">
        <v>13</v>
      </c>
      <c r="J1028" t="s">
        <v>180</v>
      </c>
      <c r="K1028">
        <v>1804</v>
      </c>
      <c r="L1028" t="s">
        <v>4</v>
      </c>
      <c r="M1028" t="s">
        <v>180</v>
      </c>
      <c r="N1028">
        <v>3751.46</v>
      </c>
      <c r="O1028" t="s">
        <v>6</v>
      </c>
      <c r="P1028" t="s">
        <v>180</v>
      </c>
      <c r="Q1028" t="s">
        <v>2</v>
      </c>
      <c r="R1028" t="s">
        <v>2</v>
      </c>
    </row>
    <row r="1029" spans="1:18" x14ac:dyDescent="0.25">
      <c r="A1029" t="s">
        <v>190</v>
      </c>
      <c r="B1029" t="s">
        <v>191</v>
      </c>
      <c r="C1029">
        <v>2018</v>
      </c>
      <c r="D1029" t="s">
        <v>141</v>
      </c>
      <c r="E1029" t="s">
        <v>119</v>
      </c>
      <c r="F1029" t="s">
        <v>68</v>
      </c>
      <c r="G1029" t="s">
        <v>19</v>
      </c>
      <c r="H1029" t="s">
        <v>130</v>
      </c>
      <c r="I1029">
        <v>31</v>
      </c>
      <c r="J1029" t="s">
        <v>180</v>
      </c>
      <c r="K1029">
        <v>4959</v>
      </c>
      <c r="L1029" t="s">
        <v>4</v>
      </c>
      <c r="M1029" t="s">
        <v>180</v>
      </c>
      <c r="N1029">
        <v>10767.44</v>
      </c>
      <c r="O1029" t="s">
        <v>6</v>
      </c>
      <c r="P1029" t="s">
        <v>180</v>
      </c>
      <c r="Q1029" t="s">
        <v>2</v>
      </c>
      <c r="R1029" t="s">
        <v>2</v>
      </c>
    </row>
    <row r="1030" spans="1:18" x14ac:dyDescent="0.25">
      <c r="A1030" t="s">
        <v>190</v>
      </c>
      <c r="B1030" t="s">
        <v>191</v>
      </c>
      <c r="C1030">
        <v>2018</v>
      </c>
      <c r="D1030" t="s">
        <v>141</v>
      </c>
      <c r="E1030" t="s">
        <v>119</v>
      </c>
      <c r="F1030" t="s">
        <v>68</v>
      </c>
      <c r="G1030" t="s">
        <v>19</v>
      </c>
      <c r="H1030" t="s">
        <v>130</v>
      </c>
      <c r="I1030">
        <v>63</v>
      </c>
      <c r="J1030" t="s">
        <v>180</v>
      </c>
      <c r="K1030">
        <v>12534</v>
      </c>
      <c r="L1030" t="s">
        <v>4</v>
      </c>
      <c r="M1030" t="s">
        <v>180</v>
      </c>
      <c r="N1030">
        <v>19194.57</v>
      </c>
      <c r="O1030" t="s">
        <v>6</v>
      </c>
      <c r="P1030" t="s">
        <v>180</v>
      </c>
      <c r="Q1030" t="s">
        <v>2</v>
      </c>
      <c r="R1030" t="s">
        <v>2</v>
      </c>
    </row>
    <row r="1031" spans="1:18" x14ac:dyDescent="0.25">
      <c r="A1031" t="s">
        <v>190</v>
      </c>
      <c r="B1031" t="s">
        <v>191</v>
      </c>
      <c r="C1031">
        <v>2018</v>
      </c>
      <c r="D1031" t="s">
        <v>141</v>
      </c>
      <c r="E1031" t="s">
        <v>119</v>
      </c>
      <c r="F1031" t="s">
        <v>68</v>
      </c>
      <c r="G1031" t="s">
        <v>20</v>
      </c>
      <c r="H1031" t="s">
        <v>125</v>
      </c>
      <c r="I1031">
        <v>62</v>
      </c>
      <c r="J1031" t="s">
        <v>180</v>
      </c>
      <c r="K1031">
        <v>17752</v>
      </c>
      <c r="L1031" t="s">
        <v>4</v>
      </c>
      <c r="M1031" t="s">
        <v>180</v>
      </c>
      <c r="N1031">
        <v>32231.97</v>
      </c>
      <c r="O1031" t="s">
        <v>6</v>
      </c>
      <c r="P1031" t="s">
        <v>180</v>
      </c>
      <c r="Q1031" t="s">
        <v>2</v>
      </c>
      <c r="R1031" t="s">
        <v>2</v>
      </c>
    </row>
    <row r="1032" spans="1:18" x14ac:dyDescent="0.25">
      <c r="A1032" t="s">
        <v>190</v>
      </c>
      <c r="B1032" t="s">
        <v>191</v>
      </c>
      <c r="C1032">
        <v>2018</v>
      </c>
      <c r="D1032" t="s">
        <v>141</v>
      </c>
      <c r="E1032" t="s">
        <v>119</v>
      </c>
      <c r="F1032" t="s">
        <v>68</v>
      </c>
      <c r="G1032" t="s">
        <v>20</v>
      </c>
      <c r="H1032" t="s">
        <v>126</v>
      </c>
      <c r="I1032">
        <v>41</v>
      </c>
      <c r="J1032" t="s">
        <v>180</v>
      </c>
      <c r="K1032">
        <v>7100</v>
      </c>
      <c r="L1032" t="s">
        <v>4</v>
      </c>
      <c r="M1032" t="s">
        <v>180</v>
      </c>
      <c r="N1032">
        <v>18128.830000000002</v>
      </c>
      <c r="O1032" t="s">
        <v>6</v>
      </c>
      <c r="P1032" t="s">
        <v>180</v>
      </c>
      <c r="Q1032" t="s">
        <v>2</v>
      </c>
      <c r="R1032" t="s">
        <v>2</v>
      </c>
    </row>
    <row r="1033" spans="1:18" x14ac:dyDescent="0.25">
      <c r="A1033" t="s">
        <v>190</v>
      </c>
      <c r="B1033" t="s">
        <v>191</v>
      </c>
      <c r="C1033">
        <v>2018</v>
      </c>
      <c r="D1033" t="s">
        <v>141</v>
      </c>
      <c r="E1033" t="s">
        <v>119</v>
      </c>
      <c r="F1033" t="s">
        <v>68</v>
      </c>
      <c r="G1033" t="s">
        <v>20</v>
      </c>
      <c r="H1033" t="s">
        <v>130</v>
      </c>
      <c r="I1033">
        <v>21</v>
      </c>
      <c r="J1033" t="s">
        <v>180</v>
      </c>
      <c r="K1033">
        <v>6227</v>
      </c>
      <c r="L1033" t="s">
        <v>4</v>
      </c>
      <c r="M1033" t="s">
        <v>180</v>
      </c>
      <c r="N1033">
        <v>8457.35</v>
      </c>
      <c r="O1033" t="s">
        <v>6</v>
      </c>
      <c r="P1033" t="s">
        <v>180</v>
      </c>
      <c r="Q1033" t="s">
        <v>2</v>
      </c>
      <c r="R1033" t="s">
        <v>2</v>
      </c>
    </row>
    <row r="1034" spans="1:18" x14ac:dyDescent="0.25">
      <c r="A1034" t="s">
        <v>190</v>
      </c>
      <c r="B1034" t="s">
        <v>191</v>
      </c>
      <c r="C1034">
        <v>2018</v>
      </c>
      <c r="D1034" t="s">
        <v>141</v>
      </c>
      <c r="E1034" t="s">
        <v>119</v>
      </c>
      <c r="F1034" t="s">
        <v>68</v>
      </c>
      <c r="G1034" t="s">
        <v>20</v>
      </c>
      <c r="H1034" t="s">
        <v>130</v>
      </c>
      <c r="I1034">
        <v>38</v>
      </c>
      <c r="J1034" t="s">
        <v>180</v>
      </c>
      <c r="K1034">
        <v>10894</v>
      </c>
      <c r="L1034" t="s">
        <v>4</v>
      </c>
      <c r="M1034" t="s">
        <v>180</v>
      </c>
      <c r="N1034">
        <v>17083.7</v>
      </c>
      <c r="O1034" t="s">
        <v>6</v>
      </c>
      <c r="P1034" t="s">
        <v>180</v>
      </c>
      <c r="Q1034" t="s">
        <v>2</v>
      </c>
      <c r="R1034" t="s">
        <v>2</v>
      </c>
    </row>
    <row r="1035" spans="1:18" x14ac:dyDescent="0.25">
      <c r="A1035" t="s">
        <v>190</v>
      </c>
      <c r="B1035" t="s">
        <v>191</v>
      </c>
      <c r="C1035">
        <v>2018</v>
      </c>
      <c r="D1035" t="s">
        <v>141</v>
      </c>
      <c r="E1035" t="s">
        <v>119</v>
      </c>
      <c r="F1035" t="s">
        <v>68</v>
      </c>
      <c r="G1035" t="s">
        <v>21</v>
      </c>
      <c r="H1035" t="s">
        <v>125</v>
      </c>
      <c r="I1035">
        <v>31</v>
      </c>
      <c r="J1035" t="s">
        <v>180</v>
      </c>
      <c r="K1035">
        <v>13556</v>
      </c>
      <c r="L1035" t="s">
        <v>4</v>
      </c>
      <c r="M1035" t="s">
        <v>180</v>
      </c>
      <c r="N1035">
        <v>18237.18</v>
      </c>
      <c r="O1035" t="s">
        <v>6</v>
      </c>
      <c r="P1035" t="s">
        <v>180</v>
      </c>
      <c r="Q1035" t="s">
        <v>2</v>
      </c>
      <c r="R1035" t="s">
        <v>2</v>
      </c>
    </row>
    <row r="1036" spans="1:18" x14ac:dyDescent="0.25">
      <c r="A1036" t="s">
        <v>190</v>
      </c>
      <c r="B1036" t="s">
        <v>191</v>
      </c>
      <c r="C1036">
        <v>2018</v>
      </c>
      <c r="D1036" t="s">
        <v>141</v>
      </c>
      <c r="E1036" t="s">
        <v>119</v>
      </c>
      <c r="F1036" t="s">
        <v>68</v>
      </c>
      <c r="G1036" t="s">
        <v>21</v>
      </c>
      <c r="H1036" t="s">
        <v>126</v>
      </c>
      <c r="I1036">
        <v>16</v>
      </c>
      <c r="J1036" t="s">
        <v>180</v>
      </c>
      <c r="K1036">
        <v>4028</v>
      </c>
      <c r="L1036" t="s">
        <v>4</v>
      </c>
      <c r="M1036" t="s">
        <v>180</v>
      </c>
      <c r="N1036">
        <v>11085.29</v>
      </c>
      <c r="O1036" t="s">
        <v>6</v>
      </c>
      <c r="P1036" t="s">
        <v>180</v>
      </c>
      <c r="Q1036" t="s">
        <v>2</v>
      </c>
      <c r="R1036" t="s">
        <v>2</v>
      </c>
    </row>
    <row r="1037" spans="1:18" x14ac:dyDescent="0.25">
      <c r="A1037" t="s">
        <v>190</v>
      </c>
      <c r="B1037" t="s">
        <v>191</v>
      </c>
      <c r="C1037">
        <v>2018</v>
      </c>
      <c r="D1037" t="s">
        <v>141</v>
      </c>
      <c r="E1037" t="s">
        <v>119</v>
      </c>
      <c r="F1037" t="s">
        <v>68</v>
      </c>
      <c r="G1037" t="s">
        <v>21</v>
      </c>
      <c r="H1037" t="s">
        <v>130</v>
      </c>
      <c r="I1037">
        <v>2</v>
      </c>
      <c r="J1037" t="s">
        <v>180</v>
      </c>
      <c r="K1037">
        <v>756</v>
      </c>
      <c r="L1037" t="s">
        <v>4</v>
      </c>
      <c r="M1037" t="s">
        <v>180</v>
      </c>
      <c r="N1037">
        <v>882.36</v>
      </c>
      <c r="O1037" t="s">
        <v>6</v>
      </c>
      <c r="P1037" t="s">
        <v>180</v>
      </c>
      <c r="Q1037" t="s">
        <v>2</v>
      </c>
      <c r="R1037" t="s">
        <v>2</v>
      </c>
    </row>
    <row r="1038" spans="1:18" x14ac:dyDescent="0.25">
      <c r="A1038" t="s">
        <v>190</v>
      </c>
      <c r="B1038" t="s">
        <v>191</v>
      </c>
      <c r="C1038">
        <v>2018</v>
      </c>
      <c r="D1038" t="s">
        <v>141</v>
      </c>
      <c r="E1038" t="s">
        <v>119</v>
      </c>
      <c r="F1038" t="s">
        <v>68</v>
      </c>
      <c r="G1038" t="s">
        <v>21</v>
      </c>
      <c r="H1038" t="s">
        <v>130</v>
      </c>
      <c r="I1038">
        <v>36</v>
      </c>
      <c r="J1038" t="s">
        <v>180</v>
      </c>
      <c r="K1038">
        <v>17382</v>
      </c>
      <c r="L1038" t="s">
        <v>4</v>
      </c>
      <c r="M1038" t="s">
        <v>180</v>
      </c>
      <c r="N1038">
        <v>19980.169999999998</v>
      </c>
      <c r="O1038" t="s">
        <v>6</v>
      </c>
      <c r="P1038" t="s">
        <v>180</v>
      </c>
      <c r="Q1038" t="s">
        <v>2</v>
      </c>
      <c r="R1038" t="s">
        <v>2</v>
      </c>
    </row>
    <row r="1039" spans="1:18" x14ac:dyDescent="0.25">
      <c r="A1039" t="s">
        <v>190</v>
      </c>
      <c r="B1039" t="s">
        <v>191</v>
      </c>
      <c r="C1039">
        <v>2018</v>
      </c>
      <c r="D1039" t="s">
        <v>141</v>
      </c>
      <c r="E1039" t="s">
        <v>119</v>
      </c>
      <c r="F1039" t="s">
        <v>68</v>
      </c>
      <c r="G1039" t="s">
        <v>27</v>
      </c>
      <c r="H1039" t="s">
        <v>125</v>
      </c>
      <c r="I1039">
        <v>2</v>
      </c>
      <c r="J1039" t="s">
        <v>180</v>
      </c>
      <c r="K1039">
        <v>1802</v>
      </c>
      <c r="L1039" t="s">
        <v>4</v>
      </c>
      <c r="M1039" t="s">
        <v>180</v>
      </c>
      <c r="N1039">
        <v>2797.8</v>
      </c>
      <c r="O1039" t="s">
        <v>6</v>
      </c>
      <c r="P1039" t="s">
        <v>180</v>
      </c>
      <c r="Q1039" t="s">
        <v>2</v>
      </c>
      <c r="R1039" t="s">
        <v>2</v>
      </c>
    </row>
    <row r="1040" spans="1:18" x14ac:dyDescent="0.25">
      <c r="A1040" t="s">
        <v>190</v>
      </c>
      <c r="B1040" t="s">
        <v>191</v>
      </c>
      <c r="C1040">
        <v>2018</v>
      </c>
      <c r="D1040" t="s">
        <v>141</v>
      </c>
      <c r="E1040" t="s">
        <v>119</v>
      </c>
      <c r="F1040" t="s">
        <v>68</v>
      </c>
      <c r="G1040" t="s">
        <v>27</v>
      </c>
      <c r="H1040" t="s">
        <v>125</v>
      </c>
      <c r="I1040">
        <v>23</v>
      </c>
      <c r="J1040" t="s">
        <v>180</v>
      </c>
      <c r="K1040">
        <v>20171</v>
      </c>
      <c r="L1040" t="s">
        <v>4</v>
      </c>
      <c r="M1040" t="s">
        <v>180</v>
      </c>
      <c r="N1040">
        <v>23607.82</v>
      </c>
      <c r="O1040" t="s">
        <v>6</v>
      </c>
      <c r="P1040" t="s">
        <v>180</v>
      </c>
      <c r="Q1040" t="s">
        <v>2</v>
      </c>
      <c r="R1040" t="s">
        <v>2</v>
      </c>
    </row>
    <row r="1041" spans="1:18" x14ac:dyDescent="0.25">
      <c r="A1041" t="s">
        <v>190</v>
      </c>
      <c r="B1041" t="s">
        <v>191</v>
      </c>
      <c r="C1041">
        <v>2018</v>
      </c>
      <c r="D1041" t="s">
        <v>141</v>
      </c>
      <c r="E1041" t="s">
        <v>119</v>
      </c>
      <c r="F1041" t="s">
        <v>68</v>
      </c>
      <c r="G1041" t="s">
        <v>27</v>
      </c>
      <c r="H1041" t="s">
        <v>126</v>
      </c>
      <c r="I1041">
        <v>3</v>
      </c>
      <c r="J1041" t="s">
        <v>180</v>
      </c>
      <c r="K1041">
        <v>2852</v>
      </c>
      <c r="L1041" t="s">
        <v>4</v>
      </c>
      <c r="M1041" t="s">
        <v>180</v>
      </c>
      <c r="N1041">
        <v>4558.83</v>
      </c>
      <c r="O1041" t="s">
        <v>6</v>
      </c>
      <c r="P1041" t="s">
        <v>180</v>
      </c>
      <c r="Q1041" t="s">
        <v>2</v>
      </c>
      <c r="R1041" t="s">
        <v>2</v>
      </c>
    </row>
    <row r="1042" spans="1:18" x14ac:dyDescent="0.25">
      <c r="A1042" t="s">
        <v>190</v>
      </c>
      <c r="B1042" t="s">
        <v>191</v>
      </c>
      <c r="C1042">
        <v>2018</v>
      </c>
      <c r="D1042" t="s">
        <v>141</v>
      </c>
      <c r="E1042" t="s">
        <v>119</v>
      </c>
      <c r="F1042" t="s">
        <v>68</v>
      </c>
      <c r="G1042" t="s">
        <v>27</v>
      </c>
      <c r="H1042" t="s">
        <v>130</v>
      </c>
      <c r="I1042">
        <v>9</v>
      </c>
      <c r="J1042" t="s">
        <v>180</v>
      </c>
      <c r="K1042">
        <v>6744</v>
      </c>
      <c r="L1042" t="s">
        <v>4</v>
      </c>
      <c r="M1042" t="s">
        <v>180</v>
      </c>
      <c r="N1042">
        <v>9207.36</v>
      </c>
      <c r="O1042" t="s">
        <v>6</v>
      </c>
      <c r="P1042" t="s">
        <v>180</v>
      </c>
      <c r="Q1042" t="s">
        <v>2</v>
      </c>
      <c r="R1042" t="s">
        <v>2</v>
      </c>
    </row>
    <row r="1043" spans="1:18" x14ac:dyDescent="0.25">
      <c r="A1043" t="s">
        <v>190</v>
      </c>
      <c r="B1043" t="s">
        <v>191</v>
      </c>
      <c r="C1043">
        <v>2018</v>
      </c>
      <c r="D1043" t="s">
        <v>141</v>
      </c>
      <c r="E1043" t="s">
        <v>119</v>
      </c>
      <c r="F1043" t="s">
        <v>68</v>
      </c>
      <c r="G1043" t="s">
        <v>26</v>
      </c>
      <c r="H1043" t="s">
        <v>125</v>
      </c>
      <c r="I1043">
        <v>2</v>
      </c>
      <c r="J1043" t="s">
        <v>180</v>
      </c>
      <c r="K1043">
        <v>3955</v>
      </c>
      <c r="L1043" t="s">
        <v>4</v>
      </c>
      <c r="M1043" t="s">
        <v>180</v>
      </c>
      <c r="N1043">
        <v>4465.4399999999996</v>
      </c>
      <c r="O1043" t="s">
        <v>6</v>
      </c>
      <c r="P1043" t="s">
        <v>180</v>
      </c>
      <c r="Q1043" t="s">
        <v>2</v>
      </c>
      <c r="R1043" t="s">
        <v>2</v>
      </c>
    </row>
    <row r="1044" spans="1:18" x14ac:dyDescent="0.25">
      <c r="A1044" t="s">
        <v>190</v>
      </c>
      <c r="B1044" t="s">
        <v>191</v>
      </c>
      <c r="C1044">
        <v>2018</v>
      </c>
      <c r="D1044" t="s">
        <v>141</v>
      </c>
      <c r="E1044" t="s">
        <v>119</v>
      </c>
      <c r="F1044" t="s">
        <v>68</v>
      </c>
      <c r="G1044" t="s">
        <v>26</v>
      </c>
      <c r="H1044" t="s">
        <v>125</v>
      </c>
      <c r="I1044">
        <v>14</v>
      </c>
      <c r="J1044" t="s">
        <v>180</v>
      </c>
      <c r="K1044">
        <v>20485</v>
      </c>
      <c r="L1044" t="s">
        <v>4</v>
      </c>
      <c r="M1044" t="s">
        <v>180</v>
      </c>
      <c r="N1044">
        <v>20653.560000000001</v>
      </c>
      <c r="O1044" t="s">
        <v>6</v>
      </c>
      <c r="P1044" t="s">
        <v>180</v>
      </c>
      <c r="Q1044" t="s">
        <v>2</v>
      </c>
      <c r="R1044" t="s">
        <v>2</v>
      </c>
    </row>
    <row r="1045" spans="1:18" x14ac:dyDescent="0.25">
      <c r="A1045" t="s">
        <v>190</v>
      </c>
      <c r="B1045" t="s">
        <v>191</v>
      </c>
      <c r="C1045">
        <v>2018</v>
      </c>
      <c r="D1045" t="s">
        <v>141</v>
      </c>
      <c r="E1045" t="s">
        <v>119</v>
      </c>
      <c r="F1045" t="s">
        <v>68</v>
      </c>
      <c r="G1045" t="s">
        <v>123</v>
      </c>
      <c r="H1045" t="s">
        <v>125</v>
      </c>
      <c r="I1045">
        <v>1</v>
      </c>
      <c r="J1045" t="s">
        <v>180</v>
      </c>
      <c r="K1045">
        <v>1866</v>
      </c>
      <c r="L1045" t="s">
        <v>4</v>
      </c>
      <c r="M1045" t="s">
        <v>180</v>
      </c>
      <c r="N1045">
        <v>1466.91</v>
      </c>
      <c r="O1045" t="s">
        <v>6</v>
      </c>
      <c r="P1045" t="s">
        <v>180</v>
      </c>
      <c r="Q1045" t="s">
        <v>2</v>
      </c>
      <c r="R1045" t="s">
        <v>2</v>
      </c>
    </row>
    <row r="1046" spans="1:18" x14ac:dyDescent="0.25">
      <c r="A1046" t="s">
        <v>190</v>
      </c>
      <c r="B1046" t="s">
        <v>191</v>
      </c>
      <c r="C1046">
        <v>2018</v>
      </c>
      <c r="D1046" t="s">
        <v>141</v>
      </c>
      <c r="E1046" t="s">
        <v>119</v>
      </c>
      <c r="F1046" t="s">
        <v>68</v>
      </c>
      <c r="G1046" t="s">
        <v>123</v>
      </c>
      <c r="H1046" t="s">
        <v>126</v>
      </c>
      <c r="I1046">
        <v>23</v>
      </c>
      <c r="J1046" t="s">
        <v>180</v>
      </c>
      <c r="K1046">
        <v>67710</v>
      </c>
      <c r="L1046" t="s">
        <v>4</v>
      </c>
      <c r="M1046" t="s">
        <v>180</v>
      </c>
      <c r="N1046">
        <v>95629.01</v>
      </c>
      <c r="O1046" t="s">
        <v>6</v>
      </c>
      <c r="P1046" t="s">
        <v>180</v>
      </c>
      <c r="Q1046" t="s">
        <v>2</v>
      </c>
      <c r="R1046" t="s">
        <v>2</v>
      </c>
    </row>
    <row r="1047" spans="1:18" x14ac:dyDescent="0.25">
      <c r="A1047" t="s">
        <v>190</v>
      </c>
      <c r="B1047" t="s">
        <v>191</v>
      </c>
      <c r="C1047">
        <v>2019</v>
      </c>
      <c r="D1047" t="s">
        <v>141</v>
      </c>
      <c r="E1047" t="s">
        <v>119</v>
      </c>
      <c r="F1047" t="s">
        <v>68</v>
      </c>
      <c r="G1047" t="s">
        <v>124</v>
      </c>
      <c r="H1047" t="s">
        <v>125</v>
      </c>
      <c r="I1047">
        <v>15</v>
      </c>
      <c r="J1047" t="s">
        <v>192</v>
      </c>
      <c r="K1047">
        <v>106</v>
      </c>
      <c r="L1047" t="s">
        <v>4</v>
      </c>
      <c r="M1047" t="s">
        <v>192</v>
      </c>
      <c r="N1047">
        <v>469.98</v>
      </c>
      <c r="O1047" t="s">
        <v>6</v>
      </c>
      <c r="P1047" t="s">
        <v>192</v>
      </c>
      <c r="Q1047" t="s">
        <v>2</v>
      </c>
      <c r="R1047" t="s">
        <v>2</v>
      </c>
    </row>
    <row r="1048" spans="1:18" x14ac:dyDescent="0.25">
      <c r="A1048" t="s">
        <v>190</v>
      </c>
      <c r="B1048" t="s">
        <v>191</v>
      </c>
      <c r="C1048">
        <v>2019</v>
      </c>
      <c r="D1048" t="s">
        <v>141</v>
      </c>
      <c r="E1048" t="s">
        <v>119</v>
      </c>
      <c r="F1048" t="s">
        <v>68</v>
      </c>
      <c r="G1048" t="s">
        <v>124</v>
      </c>
      <c r="H1048" t="s">
        <v>126</v>
      </c>
      <c r="I1048">
        <v>34</v>
      </c>
      <c r="J1048" t="s">
        <v>192</v>
      </c>
      <c r="K1048">
        <v>221</v>
      </c>
      <c r="L1048" t="s">
        <v>4</v>
      </c>
      <c r="M1048" t="s">
        <v>192</v>
      </c>
      <c r="N1048">
        <v>1751.91</v>
      </c>
      <c r="O1048" t="s">
        <v>6</v>
      </c>
      <c r="P1048" t="s">
        <v>192</v>
      </c>
      <c r="Q1048" t="s">
        <v>2</v>
      </c>
      <c r="R1048" t="s">
        <v>2</v>
      </c>
    </row>
    <row r="1049" spans="1:18" x14ac:dyDescent="0.25">
      <c r="A1049" t="s">
        <v>190</v>
      </c>
      <c r="B1049" t="s">
        <v>191</v>
      </c>
      <c r="C1049">
        <v>2019</v>
      </c>
      <c r="D1049" t="s">
        <v>141</v>
      </c>
      <c r="E1049" t="s">
        <v>119</v>
      </c>
      <c r="F1049" t="s">
        <v>68</v>
      </c>
      <c r="G1049" t="s">
        <v>124</v>
      </c>
      <c r="H1049" t="s">
        <v>128</v>
      </c>
      <c r="I1049">
        <v>14</v>
      </c>
      <c r="J1049" t="s">
        <v>192</v>
      </c>
      <c r="K1049">
        <v>16</v>
      </c>
      <c r="L1049" t="s">
        <v>4</v>
      </c>
      <c r="M1049" t="s">
        <v>192</v>
      </c>
      <c r="N1049">
        <v>0</v>
      </c>
      <c r="O1049" t="s">
        <v>6</v>
      </c>
      <c r="P1049" t="s">
        <v>192</v>
      </c>
      <c r="Q1049" t="s">
        <v>2</v>
      </c>
      <c r="R1049" t="s">
        <v>2</v>
      </c>
    </row>
    <row r="1050" spans="1:18" x14ac:dyDescent="0.25">
      <c r="A1050" t="s">
        <v>190</v>
      </c>
      <c r="B1050" t="s">
        <v>191</v>
      </c>
      <c r="C1050">
        <v>2019</v>
      </c>
      <c r="D1050" t="s">
        <v>141</v>
      </c>
      <c r="E1050" t="s">
        <v>119</v>
      </c>
      <c r="F1050" t="s">
        <v>68</v>
      </c>
      <c r="G1050" t="s">
        <v>124</v>
      </c>
      <c r="H1050" t="s">
        <v>128</v>
      </c>
      <c r="I1050">
        <v>3174</v>
      </c>
      <c r="J1050" t="s">
        <v>192</v>
      </c>
      <c r="K1050">
        <v>10072</v>
      </c>
      <c r="L1050" t="s">
        <v>4</v>
      </c>
      <c r="M1050" t="s">
        <v>192</v>
      </c>
      <c r="N1050">
        <v>92507.55</v>
      </c>
      <c r="O1050" t="s">
        <v>6</v>
      </c>
      <c r="P1050" t="s">
        <v>192</v>
      </c>
      <c r="Q1050" t="s">
        <v>2</v>
      </c>
      <c r="R1050" t="s">
        <v>2</v>
      </c>
    </row>
    <row r="1051" spans="1:18" x14ac:dyDescent="0.25">
      <c r="A1051" t="s">
        <v>190</v>
      </c>
      <c r="B1051" t="s">
        <v>191</v>
      </c>
      <c r="C1051">
        <v>2019</v>
      </c>
      <c r="D1051" t="s">
        <v>141</v>
      </c>
      <c r="E1051" t="s">
        <v>119</v>
      </c>
      <c r="F1051" t="s">
        <v>68</v>
      </c>
      <c r="G1051" t="s">
        <v>124</v>
      </c>
      <c r="H1051" t="s">
        <v>130</v>
      </c>
      <c r="I1051">
        <v>6</v>
      </c>
      <c r="J1051" t="s">
        <v>192</v>
      </c>
      <c r="K1051">
        <v>8</v>
      </c>
      <c r="L1051" t="s">
        <v>4</v>
      </c>
      <c r="M1051" t="s">
        <v>192</v>
      </c>
      <c r="N1051">
        <v>0</v>
      </c>
      <c r="O1051" t="s">
        <v>6</v>
      </c>
      <c r="P1051" t="s">
        <v>192</v>
      </c>
      <c r="Q1051" t="s">
        <v>2</v>
      </c>
      <c r="R1051" t="s">
        <v>2</v>
      </c>
    </row>
    <row r="1052" spans="1:18" x14ac:dyDescent="0.25">
      <c r="A1052" t="s">
        <v>190</v>
      </c>
      <c r="B1052" t="s">
        <v>191</v>
      </c>
      <c r="C1052">
        <v>2019</v>
      </c>
      <c r="D1052" t="s">
        <v>141</v>
      </c>
      <c r="E1052" t="s">
        <v>119</v>
      </c>
      <c r="F1052" t="s">
        <v>68</v>
      </c>
      <c r="G1052" t="s">
        <v>124</v>
      </c>
      <c r="H1052" t="s">
        <v>130</v>
      </c>
      <c r="I1052">
        <v>4</v>
      </c>
      <c r="J1052" t="s">
        <v>192</v>
      </c>
      <c r="K1052">
        <v>16</v>
      </c>
      <c r="L1052" t="s">
        <v>4</v>
      </c>
      <c r="M1052" t="s">
        <v>192</v>
      </c>
      <c r="N1052">
        <v>209.62</v>
      </c>
      <c r="O1052" t="s">
        <v>6</v>
      </c>
      <c r="P1052" t="s">
        <v>192</v>
      </c>
      <c r="Q1052" t="s">
        <v>2</v>
      </c>
      <c r="R1052" t="s">
        <v>2</v>
      </c>
    </row>
    <row r="1053" spans="1:18" x14ac:dyDescent="0.25">
      <c r="A1053" t="s">
        <v>190</v>
      </c>
      <c r="B1053" t="s">
        <v>191</v>
      </c>
      <c r="C1053">
        <v>2019</v>
      </c>
      <c r="D1053" t="s">
        <v>141</v>
      </c>
      <c r="E1053" t="s">
        <v>119</v>
      </c>
      <c r="F1053" t="s">
        <v>68</v>
      </c>
      <c r="G1053" t="s">
        <v>124</v>
      </c>
      <c r="H1053" t="s">
        <v>130</v>
      </c>
      <c r="I1053">
        <v>527</v>
      </c>
      <c r="J1053" t="s">
        <v>192</v>
      </c>
      <c r="K1053">
        <v>1586</v>
      </c>
      <c r="L1053" t="s">
        <v>4</v>
      </c>
      <c r="M1053" t="s">
        <v>192</v>
      </c>
      <c r="N1053">
        <v>15713.54</v>
      </c>
      <c r="O1053" t="s">
        <v>6</v>
      </c>
      <c r="P1053" t="s">
        <v>192</v>
      </c>
      <c r="Q1053" t="s">
        <v>2</v>
      </c>
      <c r="R1053" t="s">
        <v>2</v>
      </c>
    </row>
    <row r="1054" spans="1:18" x14ac:dyDescent="0.25">
      <c r="A1054" t="s">
        <v>190</v>
      </c>
      <c r="B1054" t="s">
        <v>191</v>
      </c>
      <c r="C1054">
        <v>2019</v>
      </c>
      <c r="D1054" t="s">
        <v>141</v>
      </c>
      <c r="E1054" t="s">
        <v>119</v>
      </c>
      <c r="F1054" t="s">
        <v>68</v>
      </c>
      <c r="G1054" t="s">
        <v>124</v>
      </c>
      <c r="H1054" t="s">
        <v>194</v>
      </c>
      <c r="I1054">
        <v>13</v>
      </c>
      <c r="J1054" t="s">
        <v>192</v>
      </c>
      <c r="K1054">
        <v>86</v>
      </c>
      <c r="L1054" t="s">
        <v>4</v>
      </c>
      <c r="M1054" t="s">
        <v>192</v>
      </c>
      <c r="N1054">
        <v>625.26</v>
      </c>
      <c r="O1054" t="s">
        <v>6</v>
      </c>
      <c r="P1054" t="s">
        <v>192</v>
      </c>
      <c r="Q1054" t="s">
        <v>2</v>
      </c>
      <c r="R1054" t="s">
        <v>2</v>
      </c>
    </row>
    <row r="1055" spans="1:18" x14ac:dyDescent="0.25">
      <c r="A1055" t="s">
        <v>190</v>
      </c>
      <c r="B1055" t="s">
        <v>191</v>
      </c>
      <c r="C1055">
        <v>2019</v>
      </c>
      <c r="D1055" t="s">
        <v>141</v>
      </c>
      <c r="E1055" t="s">
        <v>119</v>
      </c>
      <c r="F1055" t="s">
        <v>68</v>
      </c>
      <c r="G1055" t="s">
        <v>17</v>
      </c>
      <c r="H1055" t="s">
        <v>125</v>
      </c>
      <c r="I1055">
        <v>203</v>
      </c>
      <c r="J1055" t="s">
        <v>192</v>
      </c>
      <c r="K1055">
        <v>5169</v>
      </c>
      <c r="L1055" t="s">
        <v>4</v>
      </c>
      <c r="M1055" t="s">
        <v>192</v>
      </c>
      <c r="N1055">
        <v>17565.169999999998</v>
      </c>
      <c r="O1055" t="s">
        <v>6</v>
      </c>
      <c r="P1055" t="s">
        <v>192</v>
      </c>
      <c r="Q1055" t="s">
        <v>2</v>
      </c>
      <c r="R1055" t="s">
        <v>2</v>
      </c>
    </row>
    <row r="1056" spans="1:18" x14ac:dyDescent="0.25">
      <c r="A1056" t="s">
        <v>190</v>
      </c>
      <c r="B1056" t="s">
        <v>191</v>
      </c>
      <c r="C1056">
        <v>2019</v>
      </c>
      <c r="D1056" t="s">
        <v>141</v>
      </c>
      <c r="E1056" t="s">
        <v>119</v>
      </c>
      <c r="F1056" t="s">
        <v>68</v>
      </c>
      <c r="G1056" t="s">
        <v>17</v>
      </c>
      <c r="H1056" t="s">
        <v>126</v>
      </c>
      <c r="I1056">
        <v>196</v>
      </c>
      <c r="J1056" t="s">
        <v>192</v>
      </c>
      <c r="K1056">
        <v>4207</v>
      </c>
      <c r="L1056" t="s">
        <v>4</v>
      </c>
      <c r="M1056" t="s">
        <v>192</v>
      </c>
      <c r="N1056">
        <v>21638.2</v>
      </c>
      <c r="O1056" t="s">
        <v>6</v>
      </c>
      <c r="P1056" t="s">
        <v>192</v>
      </c>
      <c r="Q1056" t="s">
        <v>2</v>
      </c>
      <c r="R1056" t="s">
        <v>2</v>
      </c>
    </row>
    <row r="1057" spans="1:18" x14ac:dyDescent="0.25">
      <c r="A1057" t="s">
        <v>190</v>
      </c>
      <c r="B1057" t="s">
        <v>191</v>
      </c>
      <c r="C1057">
        <v>2019</v>
      </c>
      <c r="D1057" t="s">
        <v>141</v>
      </c>
      <c r="E1057" t="s">
        <v>119</v>
      </c>
      <c r="F1057" t="s">
        <v>68</v>
      </c>
      <c r="G1057" t="s">
        <v>17</v>
      </c>
      <c r="H1057" t="s">
        <v>128</v>
      </c>
      <c r="I1057">
        <v>502</v>
      </c>
      <c r="J1057" t="s">
        <v>192</v>
      </c>
      <c r="K1057">
        <v>7589</v>
      </c>
      <c r="L1057" t="s">
        <v>4</v>
      </c>
      <c r="M1057" t="s">
        <v>192</v>
      </c>
      <c r="N1057">
        <v>37873.53</v>
      </c>
      <c r="O1057" t="s">
        <v>6</v>
      </c>
      <c r="P1057" t="s">
        <v>192</v>
      </c>
      <c r="Q1057" t="s">
        <v>2</v>
      </c>
      <c r="R1057" t="s">
        <v>2</v>
      </c>
    </row>
    <row r="1058" spans="1:18" x14ac:dyDescent="0.25">
      <c r="A1058" t="s">
        <v>190</v>
      </c>
      <c r="B1058" t="s">
        <v>191</v>
      </c>
      <c r="C1058">
        <v>2019</v>
      </c>
      <c r="D1058" t="s">
        <v>141</v>
      </c>
      <c r="E1058" t="s">
        <v>119</v>
      </c>
      <c r="F1058" t="s">
        <v>68</v>
      </c>
      <c r="G1058" t="s">
        <v>17</v>
      </c>
      <c r="H1058" t="s">
        <v>130</v>
      </c>
      <c r="I1058">
        <v>36</v>
      </c>
      <c r="J1058" t="s">
        <v>192</v>
      </c>
      <c r="K1058">
        <v>916</v>
      </c>
      <c r="L1058" t="s">
        <v>4</v>
      </c>
      <c r="M1058" t="s">
        <v>192</v>
      </c>
      <c r="N1058">
        <v>2845.4</v>
      </c>
      <c r="O1058" t="s">
        <v>6</v>
      </c>
      <c r="P1058" t="s">
        <v>192</v>
      </c>
      <c r="Q1058" t="s">
        <v>2</v>
      </c>
      <c r="R1058" t="s">
        <v>2</v>
      </c>
    </row>
    <row r="1059" spans="1:18" x14ac:dyDescent="0.25">
      <c r="A1059" t="s">
        <v>190</v>
      </c>
      <c r="B1059" t="s">
        <v>191</v>
      </c>
      <c r="C1059">
        <v>2019</v>
      </c>
      <c r="D1059" t="s">
        <v>141</v>
      </c>
      <c r="E1059" t="s">
        <v>119</v>
      </c>
      <c r="F1059" t="s">
        <v>68</v>
      </c>
      <c r="G1059" t="s">
        <v>17</v>
      </c>
      <c r="H1059" t="s">
        <v>130</v>
      </c>
      <c r="I1059">
        <v>81</v>
      </c>
      <c r="J1059" t="s">
        <v>192</v>
      </c>
      <c r="K1059">
        <v>1407</v>
      </c>
      <c r="L1059" t="s">
        <v>4</v>
      </c>
      <c r="M1059" t="s">
        <v>192</v>
      </c>
      <c r="N1059">
        <v>7043.41</v>
      </c>
      <c r="O1059" t="s">
        <v>6</v>
      </c>
      <c r="P1059" t="s">
        <v>192</v>
      </c>
      <c r="Q1059" t="s">
        <v>2</v>
      </c>
      <c r="R1059" t="s">
        <v>2</v>
      </c>
    </row>
    <row r="1060" spans="1:18" x14ac:dyDescent="0.25">
      <c r="A1060" t="s">
        <v>190</v>
      </c>
      <c r="B1060" t="s">
        <v>191</v>
      </c>
      <c r="C1060">
        <v>2019</v>
      </c>
      <c r="D1060" t="s">
        <v>141</v>
      </c>
      <c r="E1060" t="s">
        <v>119</v>
      </c>
      <c r="F1060" t="s">
        <v>68</v>
      </c>
      <c r="G1060" t="s">
        <v>17</v>
      </c>
      <c r="H1060" t="s">
        <v>194</v>
      </c>
      <c r="I1060">
        <v>16</v>
      </c>
      <c r="J1060" t="s">
        <v>192</v>
      </c>
      <c r="K1060">
        <v>342</v>
      </c>
      <c r="L1060" t="s">
        <v>4</v>
      </c>
      <c r="M1060" t="s">
        <v>192</v>
      </c>
      <c r="N1060">
        <v>1424.64</v>
      </c>
      <c r="O1060" t="s">
        <v>6</v>
      </c>
      <c r="P1060" t="s">
        <v>192</v>
      </c>
      <c r="Q1060" t="s">
        <v>2</v>
      </c>
      <c r="R1060" t="s">
        <v>2</v>
      </c>
    </row>
    <row r="1061" spans="1:18" x14ac:dyDescent="0.25">
      <c r="A1061" t="s">
        <v>190</v>
      </c>
      <c r="B1061" t="s">
        <v>191</v>
      </c>
      <c r="C1061">
        <v>2019</v>
      </c>
      <c r="D1061" t="s">
        <v>141</v>
      </c>
      <c r="E1061" t="s">
        <v>119</v>
      </c>
      <c r="F1061" t="s">
        <v>68</v>
      </c>
      <c r="G1061" t="s">
        <v>18</v>
      </c>
      <c r="H1061" t="s">
        <v>125</v>
      </c>
      <c r="I1061">
        <v>369</v>
      </c>
      <c r="J1061" t="s">
        <v>192</v>
      </c>
      <c r="K1061">
        <v>21935</v>
      </c>
      <c r="L1061" t="s">
        <v>4</v>
      </c>
      <c r="M1061" t="s">
        <v>192</v>
      </c>
      <c r="N1061">
        <v>67216.63</v>
      </c>
      <c r="O1061" t="s">
        <v>6</v>
      </c>
      <c r="P1061" t="s">
        <v>192</v>
      </c>
      <c r="Q1061" t="s">
        <v>2</v>
      </c>
      <c r="R1061" t="s">
        <v>2</v>
      </c>
    </row>
    <row r="1062" spans="1:18" x14ac:dyDescent="0.25">
      <c r="A1062" t="s">
        <v>190</v>
      </c>
      <c r="B1062" t="s">
        <v>191</v>
      </c>
      <c r="C1062">
        <v>2019</v>
      </c>
      <c r="D1062" t="s">
        <v>141</v>
      </c>
      <c r="E1062" t="s">
        <v>119</v>
      </c>
      <c r="F1062" t="s">
        <v>68</v>
      </c>
      <c r="G1062" t="s">
        <v>18</v>
      </c>
      <c r="H1062" t="s">
        <v>126</v>
      </c>
      <c r="I1062">
        <v>187</v>
      </c>
      <c r="J1062" t="s">
        <v>192</v>
      </c>
      <c r="K1062">
        <v>9994</v>
      </c>
      <c r="L1062" t="s">
        <v>4</v>
      </c>
      <c r="M1062" t="s">
        <v>192</v>
      </c>
      <c r="N1062">
        <v>38629.769999999997</v>
      </c>
      <c r="O1062" t="s">
        <v>6</v>
      </c>
      <c r="P1062" t="s">
        <v>192</v>
      </c>
      <c r="Q1062" t="s">
        <v>2</v>
      </c>
      <c r="R1062" t="s">
        <v>2</v>
      </c>
    </row>
    <row r="1063" spans="1:18" x14ac:dyDescent="0.25">
      <c r="A1063" t="s">
        <v>190</v>
      </c>
      <c r="B1063" t="s">
        <v>191</v>
      </c>
      <c r="C1063">
        <v>2019</v>
      </c>
      <c r="D1063" t="s">
        <v>141</v>
      </c>
      <c r="E1063" t="s">
        <v>119</v>
      </c>
      <c r="F1063" t="s">
        <v>68</v>
      </c>
      <c r="G1063" t="s">
        <v>18</v>
      </c>
      <c r="H1063" t="s">
        <v>128</v>
      </c>
      <c r="I1063">
        <v>28</v>
      </c>
      <c r="J1063" t="s">
        <v>192</v>
      </c>
      <c r="K1063">
        <v>2107</v>
      </c>
      <c r="L1063" t="s">
        <v>4</v>
      </c>
      <c r="M1063" t="s">
        <v>192</v>
      </c>
      <c r="N1063">
        <v>4770.8599999999997</v>
      </c>
      <c r="O1063" t="s">
        <v>6</v>
      </c>
      <c r="P1063" t="s">
        <v>192</v>
      </c>
      <c r="Q1063" t="s">
        <v>2</v>
      </c>
      <c r="R1063" t="s">
        <v>2</v>
      </c>
    </row>
    <row r="1064" spans="1:18" x14ac:dyDescent="0.25">
      <c r="A1064" t="s">
        <v>190</v>
      </c>
      <c r="B1064" t="s">
        <v>191</v>
      </c>
      <c r="C1064">
        <v>2019</v>
      </c>
      <c r="D1064" t="s">
        <v>141</v>
      </c>
      <c r="E1064" t="s">
        <v>119</v>
      </c>
      <c r="F1064" t="s">
        <v>68</v>
      </c>
      <c r="G1064" t="s">
        <v>18</v>
      </c>
      <c r="H1064" t="s">
        <v>130</v>
      </c>
      <c r="I1064">
        <v>28</v>
      </c>
      <c r="J1064" t="s">
        <v>192</v>
      </c>
      <c r="K1064">
        <v>2498</v>
      </c>
      <c r="L1064" t="s">
        <v>4</v>
      </c>
      <c r="M1064" t="s">
        <v>192</v>
      </c>
      <c r="N1064">
        <v>4762.3500000000004</v>
      </c>
      <c r="O1064" t="s">
        <v>6</v>
      </c>
      <c r="P1064" t="s">
        <v>192</v>
      </c>
      <c r="Q1064" t="s">
        <v>2</v>
      </c>
      <c r="R1064" t="s">
        <v>2</v>
      </c>
    </row>
    <row r="1065" spans="1:18" x14ac:dyDescent="0.25">
      <c r="A1065" t="s">
        <v>190</v>
      </c>
      <c r="B1065" t="s">
        <v>191</v>
      </c>
      <c r="C1065">
        <v>2019</v>
      </c>
      <c r="D1065" t="s">
        <v>141</v>
      </c>
      <c r="E1065" t="s">
        <v>119</v>
      </c>
      <c r="F1065" t="s">
        <v>68</v>
      </c>
      <c r="G1065" t="s">
        <v>18</v>
      </c>
      <c r="H1065" t="s">
        <v>130</v>
      </c>
      <c r="I1065">
        <v>28</v>
      </c>
      <c r="J1065" t="s">
        <v>192</v>
      </c>
      <c r="K1065">
        <v>2332</v>
      </c>
      <c r="L1065" t="s">
        <v>4</v>
      </c>
      <c r="M1065" t="s">
        <v>192</v>
      </c>
      <c r="N1065">
        <v>5585.85</v>
      </c>
      <c r="O1065" t="s">
        <v>6</v>
      </c>
      <c r="P1065" t="s">
        <v>192</v>
      </c>
      <c r="Q1065" t="s">
        <v>2</v>
      </c>
      <c r="R1065" t="s">
        <v>2</v>
      </c>
    </row>
    <row r="1066" spans="1:18" x14ac:dyDescent="0.25">
      <c r="A1066" t="s">
        <v>190</v>
      </c>
      <c r="B1066" t="s">
        <v>191</v>
      </c>
      <c r="C1066">
        <v>2019</v>
      </c>
      <c r="D1066" t="s">
        <v>141</v>
      </c>
      <c r="E1066" t="s">
        <v>119</v>
      </c>
      <c r="F1066" t="s">
        <v>68</v>
      </c>
      <c r="G1066" t="s">
        <v>18</v>
      </c>
      <c r="H1066" t="s">
        <v>194</v>
      </c>
      <c r="I1066">
        <v>8</v>
      </c>
      <c r="J1066" t="s">
        <v>192</v>
      </c>
      <c r="K1066">
        <v>396</v>
      </c>
      <c r="L1066" t="s">
        <v>4</v>
      </c>
      <c r="M1066" t="s">
        <v>192</v>
      </c>
      <c r="N1066">
        <v>1173.0999999999999</v>
      </c>
      <c r="O1066" t="s">
        <v>6</v>
      </c>
      <c r="P1066" t="s">
        <v>192</v>
      </c>
      <c r="Q1066" t="s">
        <v>2</v>
      </c>
      <c r="R1066" t="s">
        <v>2</v>
      </c>
    </row>
    <row r="1067" spans="1:18" x14ac:dyDescent="0.25">
      <c r="A1067" t="s">
        <v>190</v>
      </c>
      <c r="B1067" t="s">
        <v>191</v>
      </c>
      <c r="C1067">
        <v>2019</v>
      </c>
      <c r="D1067" t="s">
        <v>141</v>
      </c>
      <c r="E1067" t="s">
        <v>119</v>
      </c>
      <c r="F1067" t="s">
        <v>68</v>
      </c>
      <c r="G1067" t="s">
        <v>19</v>
      </c>
      <c r="H1067" t="s">
        <v>125</v>
      </c>
      <c r="I1067">
        <v>194</v>
      </c>
      <c r="J1067" t="s">
        <v>192</v>
      </c>
      <c r="K1067">
        <v>26275</v>
      </c>
      <c r="L1067" t="s">
        <v>4</v>
      </c>
      <c r="M1067" t="s">
        <v>192</v>
      </c>
      <c r="N1067">
        <v>62807.55</v>
      </c>
      <c r="O1067" t="s">
        <v>6</v>
      </c>
      <c r="P1067" t="s">
        <v>192</v>
      </c>
      <c r="Q1067" t="s">
        <v>2</v>
      </c>
      <c r="R1067" t="s">
        <v>2</v>
      </c>
    </row>
    <row r="1068" spans="1:18" x14ac:dyDescent="0.25">
      <c r="A1068" t="s">
        <v>190</v>
      </c>
      <c r="B1068" t="s">
        <v>191</v>
      </c>
      <c r="C1068">
        <v>2019</v>
      </c>
      <c r="D1068" t="s">
        <v>141</v>
      </c>
      <c r="E1068" t="s">
        <v>119</v>
      </c>
      <c r="F1068" t="s">
        <v>68</v>
      </c>
      <c r="G1068" t="s">
        <v>19</v>
      </c>
      <c r="H1068" t="s">
        <v>126</v>
      </c>
      <c r="I1068">
        <v>73</v>
      </c>
      <c r="J1068" t="s">
        <v>192</v>
      </c>
      <c r="K1068">
        <v>7387</v>
      </c>
      <c r="L1068" t="s">
        <v>4</v>
      </c>
      <c r="M1068" t="s">
        <v>192</v>
      </c>
      <c r="N1068">
        <v>21218.79</v>
      </c>
      <c r="O1068" t="s">
        <v>6</v>
      </c>
      <c r="P1068" t="s">
        <v>192</v>
      </c>
      <c r="Q1068" t="s">
        <v>2</v>
      </c>
      <c r="R1068" t="s">
        <v>2</v>
      </c>
    </row>
    <row r="1069" spans="1:18" x14ac:dyDescent="0.25">
      <c r="A1069" t="s">
        <v>190</v>
      </c>
      <c r="B1069" t="s">
        <v>191</v>
      </c>
      <c r="C1069">
        <v>2019</v>
      </c>
      <c r="D1069" t="s">
        <v>141</v>
      </c>
      <c r="E1069" t="s">
        <v>119</v>
      </c>
      <c r="F1069" t="s">
        <v>68</v>
      </c>
      <c r="G1069" t="s">
        <v>19</v>
      </c>
      <c r="H1069" t="s">
        <v>128</v>
      </c>
      <c r="I1069">
        <v>13</v>
      </c>
      <c r="J1069" t="s">
        <v>192</v>
      </c>
      <c r="K1069">
        <v>1804</v>
      </c>
      <c r="L1069" t="s">
        <v>4</v>
      </c>
      <c r="M1069" t="s">
        <v>192</v>
      </c>
      <c r="N1069">
        <v>3756.19</v>
      </c>
      <c r="O1069" t="s">
        <v>6</v>
      </c>
      <c r="P1069" t="s">
        <v>192</v>
      </c>
      <c r="Q1069" t="s">
        <v>2</v>
      </c>
      <c r="R1069" t="s">
        <v>2</v>
      </c>
    </row>
    <row r="1070" spans="1:18" x14ac:dyDescent="0.25">
      <c r="A1070" t="s">
        <v>190</v>
      </c>
      <c r="B1070" t="s">
        <v>191</v>
      </c>
      <c r="C1070">
        <v>2019</v>
      </c>
      <c r="D1070" t="s">
        <v>141</v>
      </c>
      <c r="E1070" t="s">
        <v>119</v>
      </c>
      <c r="F1070" t="s">
        <v>68</v>
      </c>
      <c r="G1070" t="s">
        <v>19</v>
      </c>
      <c r="H1070" t="s">
        <v>130</v>
      </c>
      <c r="I1070">
        <v>61</v>
      </c>
      <c r="J1070" t="s">
        <v>192</v>
      </c>
      <c r="K1070">
        <v>12145</v>
      </c>
      <c r="L1070" t="s">
        <v>4</v>
      </c>
      <c r="M1070" t="s">
        <v>192</v>
      </c>
      <c r="N1070">
        <v>18651.8</v>
      </c>
      <c r="O1070" t="s">
        <v>6</v>
      </c>
      <c r="P1070" t="s">
        <v>192</v>
      </c>
      <c r="Q1070" t="s">
        <v>2</v>
      </c>
      <c r="R1070" t="s">
        <v>2</v>
      </c>
    </row>
    <row r="1071" spans="1:18" x14ac:dyDescent="0.25">
      <c r="A1071" t="s">
        <v>190</v>
      </c>
      <c r="B1071" t="s">
        <v>191</v>
      </c>
      <c r="C1071">
        <v>2019</v>
      </c>
      <c r="D1071" t="s">
        <v>141</v>
      </c>
      <c r="E1071" t="s">
        <v>119</v>
      </c>
      <c r="F1071" t="s">
        <v>68</v>
      </c>
      <c r="G1071" t="s">
        <v>19</v>
      </c>
      <c r="H1071" t="s">
        <v>130</v>
      </c>
      <c r="I1071">
        <v>24</v>
      </c>
      <c r="J1071" t="s">
        <v>192</v>
      </c>
      <c r="K1071">
        <v>4579</v>
      </c>
      <c r="L1071" t="s">
        <v>4</v>
      </c>
      <c r="M1071" t="s">
        <v>192</v>
      </c>
      <c r="N1071">
        <v>8637.11</v>
      </c>
      <c r="O1071" t="s">
        <v>6</v>
      </c>
      <c r="P1071" t="s">
        <v>192</v>
      </c>
      <c r="Q1071" t="s">
        <v>2</v>
      </c>
      <c r="R1071" t="s">
        <v>2</v>
      </c>
    </row>
    <row r="1072" spans="1:18" x14ac:dyDescent="0.25">
      <c r="A1072" t="s">
        <v>190</v>
      </c>
      <c r="B1072" t="s">
        <v>191</v>
      </c>
      <c r="C1072">
        <v>2019</v>
      </c>
      <c r="D1072" t="s">
        <v>141</v>
      </c>
      <c r="E1072" t="s">
        <v>119</v>
      </c>
      <c r="F1072" t="s">
        <v>68</v>
      </c>
      <c r="G1072" t="s">
        <v>19</v>
      </c>
      <c r="H1072" t="s">
        <v>194</v>
      </c>
      <c r="I1072">
        <v>10</v>
      </c>
      <c r="J1072" t="s">
        <v>192</v>
      </c>
      <c r="K1072">
        <v>1124</v>
      </c>
      <c r="L1072" t="s">
        <v>4</v>
      </c>
      <c r="M1072" t="s">
        <v>192</v>
      </c>
      <c r="N1072">
        <v>3342.19</v>
      </c>
      <c r="O1072" t="s">
        <v>6</v>
      </c>
      <c r="P1072" t="s">
        <v>192</v>
      </c>
      <c r="Q1072" t="s">
        <v>2</v>
      </c>
      <c r="R1072" t="s">
        <v>2</v>
      </c>
    </row>
    <row r="1073" spans="1:18" x14ac:dyDescent="0.25">
      <c r="A1073" t="s">
        <v>190</v>
      </c>
      <c r="B1073" t="s">
        <v>191</v>
      </c>
      <c r="C1073">
        <v>2019</v>
      </c>
      <c r="D1073" t="s">
        <v>141</v>
      </c>
      <c r="E1073" t="s">
        <v>119</v>
      </c>
      <c r="F1073" t="s">
        <v>68</v>
      </c>
      <c r="G1073" t="s">
        <v>20</v>
      </c>
      <c r="H1073" t="s">
        <v>125</v>
      </c>
      <c r="I1073">
        <v>57</v>
      </c>
      <c r="J1073" t="s">
        <v>192</v>
      </c>
      <c r="K1073">
        <v>16371</v>
      </c>
      <c r="L1073" t="s">
        <v>4</v>
      </c>
      <c r="M1073" t="s">
        <v>192</v>
      </c>
      <c r="N1073">
        <v>31648.55</v>
      </c>
      <c r="O1073" t="s">
        <v>6</v>
      </c>
      <c r="P1073" t="s">
        <v>192</v>
      </c>
      <c r="Q1073" t="s">
        <v>2</v>
      </c>
      <c r="R1073" t="s">
        <v>2</v>
      </c>
    </row>
    <row r="1074" spans="1:18" x14ac:dyDescent="0.25">
      <c r="A1074" t="s">
        <v>190</v>
      </c>
      <c r="B1074" t="s">
        <v>191</v>
      </c>
      <c r="C1074">
        <v>2019</v>
      </c>
      <c r="D1074" t="s">
        <v>141</v>
      </c>
      <c r="E1074" t="s">
        <v>119</v>
      </c>
      <c r="F1074" t="s">
        <v>68</v>
      </c>
      <c r="G1074" t="s">
        <v>20</v>
      </c>
      <c r="H1074" t="s">
        <v>126</v>
      </c>
      <c r="I1074">
        <v>40</v>
      </c>
      <c r="J1074" t="s">
        <v>192</v>
      </c>
      <c r="K1074">
        <v>6898</v>
      </c>
      <c r="L1074" t="s">
        <v>4</v>
      </c>
      <c r="M1074" t="s">
        <v>192</v>
      </c>
      <c r="N1074">
        <v>17768.43</v>
      </c>
      <c r="O1074" t="s">
        <v>6</v>
      </c>
      <c r="P1074" t="s">
        <v>192</v>
      </c>
      <c r="Q1074" t="s">
        <v>2</v>
      </c>
      <c r="R1074" t="s">
        <v>2</v>
      </c>
    </row>
    <row r="1075" spans="1:18" x14ac:dyDescent="0.25">
      <c r="A1075" t="s">
        <v>190</v>
      </c>
      <c r="B1075" t="s">
        <v>191</v>
      </c>
      <c r="C1075">
        <v>2019</v>
      </c>
      <c r="D1075" t="s">
        <v>141</v>
      </c>
      <c r="E1075" t="s">
        <v>119</v>
      </c>
      <c r="F1075" t="s">
        <v>68</v>
      </c>
      <c r="G1075" t="s">
        <v>20</v>
      </c>
      <c r="H1075" t="s">
        <v>130</v>
      </c>
      <c r="I1075">
        <v>23</v>
      </c>
      <c r="J1075" t="s">
        <v>192</v>
      </c>
      <c r="K1075">
        <v>6703</v>
      </c>
      <c r="L1075" t="s">
        <v>4</v>
      </c>
      <c r="M1075" t="s">
        <v>192</v>
      </c>
      <c r="N1075">
        <v>9430.5499999999993</v>
      </c>
      <c r="O1075" t="s">
        <v>6</v>
      </c>
      <c r="P1075" t="s">
        <v>192</v>
      </c>
      <c r="Q1075" t="s">
        <v>2</v>
      </c>
      <c r="R1075" t="s">
        <v>2</v>
      </c>
    </row>
    <row r="1076" spans="1:18" x14ac:dyDescent="0.25">
      <c r="A1076" t="s">
        <v>190</v>
      </c>
      <c r="B1076" t="s">
        <v>191</v>
      </c>
      <c r="C1076">
        <v>2019</v>
      </c>
      <c r="D1076" t="s">
        <v>141</v>
      </c>
      <c r="E1076" t="s">
        <v>119</v>
      </c>
      <c r="F1076" t="s">
        <v>68</v>
      </c>
      <c r="G1076" t="s">
        <v>20</v>
      </c>
      <c r="H1076" t="s">
        <v>130</v>
      </c>
      <c r="I1076">
        <v>35</v>
      </c>
      <c r="J1076" t="s">
        <v>192</v>
      </c>
      <c r="K1076">
        <v>10768</v>
      </c>
      <c r="L1076" t="s">
        <v>4</v>
      </c>
      <c r="M1076" t="s">
        <v>192</v>
      </c>
      <c r="N1076">
        <v>16669.12</v>
      </c>
      <c r="O1076" t="s">
        <v>6</v>
      </c>
      <c r="P1076" t="s">
        <v>192</v>
      </c>
      <c r="Q1076" t="s">
        <v>2</v>
      </c>
      <c r="R1076" t="s">
        <v>2</v>
      </c>
    </row>
    <row r="1077" spans="1:18" x14ac:dyDescent="0.25">
      <c r="A1077" t="s">
        <v>190</v>
      </c>
      <c r="B1077" t="s">
        <v>191</v>
      </c>
      <c r="C1077">
        <v>2019</v>
      </c>
      <c r="D1077" t="s">
        <v>141</v>
      </c>
      <c r="E1077" t="s">
        <v>119</v>
      </c>
      <c r="F1077" t="s">
        <v>68</v>
      </c>
      <c r="G1077" t="s">
        <v>20</v>
      </c>
      <c r="H1077" t="s">
        <v>194</v>
      </c>
      <c r="I1077">
        <v>6</v>
      </c>
      <c r="J1077" t="s">
        <v>192</v>
      </c>
      <c r="K1077">
        <v>980</v>
      </c>
      <c r="L1077" t="s">
        <v>4</v>
      </c>
      <c r="M1077" t="s">
        <v>192</v>
      </c>
      <c r="N1077">
        <v>2640.43</v>
      </c>
      <c r="O1077" t="s">
        <v>6</v>
      </c>
      <c r="P1077" t="s">
        <v>192</v>
      </c>
      <c r="Q1077" t="s">
        <v>2</v>
      </c>
      <c r="R1077" t="s">
        <v>2</v>
      </c>
    </row>
    <row r="1078" spans="1:18" x14ac:dyDescent="0.25">
      <c r="A1078" t="s">
        <v>190</v>
      </c>
      <c r="B1078" t="s">
        <v>191</v>
      </c>
      <c r="C1078">
        <v>2019</v>
      </c>
      <c r="D1078" t="s">
        <v>141</v>
      </c>
      <c r="E1078" t="s">
        <v>119</v>
      </c>
      <c r="F1078" t="s">
        <v>68</v>
      </c>
      <c r="G1078" t="s">
        <v>21</v>
      </c>
      <c r="H1078" t="s">
        <v>125</v>
      </c>
      <c r="I1078">
        <v>26</v>
      </c>
      <c r="J1078" t="s">
        <v>192</v>
      </c>
      <c r="K1078">
        <v>11241</v>
      </c>
      <c r="L1078" t="s">
        <v>4</v>
      </c>
      <c r="M1078" t="s">
        <v>192</v>
      </c>
      <c r="N1078">
        <v>16103.07</v>
      </c>
      <c r="O1078" t="s">
        <v>6</v>
      </c>
      <c r="P1078" t="s">
        <v>192</v>
      </c>
      <c r="Q1078" t="s">
        <v>2</v>
      </c>
      <c r="R1078" t="s">
        <v>2</v>
      </c>
    </row>
    <row r="1079" spans="1:18" x14ac:dyDescent="0.25">
      <c r="A1079" t="s">
        <v>190</v>
      </c>
      <c r="B1079" t="s">
        <v>191</v>
      </c>
      <c r="C1079">
        <v>2019</v>
      </c>
      <c r="D1079" t="s">
        <v>141</v>
      </c>
      <c r="E1079" t="s">
        <v>119</v>
      </c>
      <c r="F1079" t="s">
        <v>68</v>
      </c>
      <c r="G1079" t="s">
        <v>21</v>
      </c>
      <c r="H1079" t="s">
        <v>126</v>
      </c>
      <c r="I1079">
        <v>16</v>
      </c>
      <c r="J1079" t="s">
        <v>192</v>
      </c>
      <c r="K1079">
        <v>3987</v>
      </c>
      <c r="L1079" t="s">
        <v>4</v>
      </c>
      <c r="M1079" t="s">
        <v>192</v>
      </c>
      <c r="N1079">
        <v>10919.13</v>
      </c>
      <c r="O1079" t="s">
        <v>6</v>
      </c>
      <c r="P1079" t="s">
        <v>192</v>
      </c>
      <c r="Q1079" t="s">
        <v>2</v>
      </c>
      <c r="R1079" t="s">
        <v>2</v>
      </c>
    </row>
    <row r="1080" spans="1:18" x14ac:dyDescent="0.25">
      <c r="A1080" t="s">
        <v>190</v>
      </c>
      <c r="B1080" t="s">
        <v>191</v>
      </c>
      <c r="C1080">
        <v>2019</v>
      </c>
      <c r="D1080" t="s">
        <v>141</v>
      </c>
      <c r="E1080" t="s">
        <v>119</v>
      </c>
      <c r="F1080" t="s">
        <v>68</v>
      </c>
      <c r="G1080" t="s">
        <v>21</v>
      </c>
      <c r="H1080" t="s">
        <v>130</v>
      </c>
      <c r="I1080">
        <v>38</v>
      </c>
      <c r="J1080" t="s">
        <v>192</v>
      </c>
      <c r="K1080">
        <v>18364</v>
      </c>
      <c r="L1080" t="s">
        <v>4</v>
      </c>
      <c r="M1080" t="s">
        <v>192</v>
      </c>
      <c r="N1080">
        <v>21882.51</v>
      </c>
      <c r="O1080" t="s">
        <v>6</v>
      </c>
      <c r="P1080" t="s">
        <v>192</v>
      </c>
      <c r="Q1080" t="s">
        <v>2</v>
      </c>
      <c r="R1080" t="s">
        <v>2</v>
      </c>
    </row>
    <row r="1081" spans="1:18" x14ac:dyDescent="0.25">
      <c r="A1081" t="s">
        <v>190</v>
      </c>
      <c r="B1081" t="s">
        <v>191</v>
      </c>
      <c r="C1081">
        <v>2019</v>
      </c>
      <c r="D1081" t="s">
        <v>141</v>
      </c>
      <c r="E1081" t="s">
        <v>119</v>
      </c>
      <c r="F1081" t="s">
        <v>68</v>
      </c>
      <c r="G1081" t="s">
        <v>21</v>
      </c>
      <c r="H1081" t="s">
        <v>130</v>
      </c>
      <c r="I1081">
        <v>2</v>
      </c>
      <c r="J1081" t="s">
        <v>192</v>
      </c>
      <c r="K1081">
        <v>756</v>
      </c>
      <c r="L1081" t="s">
        <v>4</v>
      </c>
      <c r="M1081" t="s">
        <v>192</v>
      </c>
      <c r="N1081">
        <v>882.6</v>
      </c>
      <c r="O1081" t="s">
        <v>6</v>
      </c>
      <c r="P1081" t="s">
        <v>192</v>
      </c>
      <c r="Q1081" t="s">
        <v>2</v>
      </c>
      <c r="R1081" t="s">
        <v>2</v>
      </c>
    </row>
    <row r="1082" spans="1:18" x14ac:dyDescent="0.25">
      <c r="A1082" t="s">
        <v>190</v>
      </c>
      <c r="B1082" t="s">
        <v>191</v>
      </c>
      <c r="C1082">
        <v>2019</v>
      </c>
      <c r="D1082" t="s">
        <v>141</v>
      </c>
      <c r="E1082" t="s">
        <v>119</v>
      </c>
      <c r="F1082" t="s">
        <v>68</v>
      </c>
      <c r="G1082" t="s">
        <v>27</v>
      </c>
      <c r="H1082" t="s">
        <v>125</v>
      </c>
      <c r="I1082">
        <v>19</v>
      </c>
      <c r="J1082" t="s">
        <v>192</v>
      </c>
      <c r="K1082">
        <v>16585</v>
      </c>
      <c r="L1082" t="s">
        <v>4</v>
      </c>
      <c r="M1082" t="s">
        <v>192</v>
      </c>
      <c r="N1082">
        <v>19392.36</v>
      </c>
      <c r="O1082" t="s">
        <v>6</v>
      </c>
      <c r="P1082" t="s">
        <v>192</v>
      </c>
      <c r="Q1082" t="s">
        <v>2</v>
      </c>
      <c r="R1082" t="s">
        <v>2</v>
      </c>
    </row>
    <row r="1083" spans="1:18" x14ac:dyDescent="0.25">
      <c r="A1083" t="s">
        <v>190</v>
      </c>
      <c r="B1083" t="s">
        <v>191</v>
      </c>
      <c r="C1083">
        <v>2019</v>
      </c>
      <c r="D1083" t="s">
        <v>141</v>
      </c>
      <c r="E1083" t="s">
        <v>119</v>
      </c>
      <c r="F1083" t="s">
        <v>68</v>
      </c>
      <c r="G1083" t="s">
        <v>27</v>
      </c>
      <c r="H1083" t="s">
        <v>125</v>
      </c>
      <c r="I1083">
        <v>2</v>
      </c>
      <c r="J1083" t="s">
        <v>192</v>
      </c>
      <c r="K1083">
        <v>1802</v>
      </c>
      <c r="L1083" t="s">
        <v>4</v>
      </c>
      <c r="M1083" t="s">
        <v>192</v>
      </c>
      <c r="N1083">
        <v>2798.57</v>
      </c>
      <c r="O1083" t="s">
        <v>6</v>
      </c>
      <c r="P1083" t="s">
        <v>192</v>
      </c>
      <c r="Q1083" t="s">
        <v>2</v>
      </c>
      <c r="R1083" t="s">
        <v>2</v>
      </c>
    </row>
    <row r="1084" spans="1:18" x14ac:dyDescent="0.25">
      <c r="A1084" t="s">
        <v>190</v>
      </c>
      <c r="B1084" t="s">
        <v>191</v>
      </c>
      <c r="C1084">
        <v>2019</v>
      </c>
      <c r="D1084" t="s">
        <v>141</v>
      </c>
      <c r="E1084" t="s">
        <v>119</v>
      </c>
      <c r="F1084" t="s">
        <v>68</v>
      </c>
      <c r="G1084" t="s">
        <v>27</v>
      </c>
      <c r="H1084" t="s">
        <v>126</v>
      </c>
      <c r="I1084">
        <v>3</v>
      </c>
      <c r="J1084" t="s">
        <v>192</v>
      </c>
      <c r="K1084">
        <v>2852</v>
      </c>
      <c r="L1084" t="s">
        <v>4</v>
      </c>
      <c r="M1084" t="s">
        <v>192</v>
      </c>
      <c r="N1084">
        <v>4559.6499999999996</v>
      </c>
      <c r="O1084" t="s">
        <v>6</v>
      </c>
      <c r="P1084" t="s">
        <v>192</v>
      </c>
      <c r="Q1084" t="s">
        <v>2</v>
      </c>
      <c r="R1084" t="s">
        <v>2</v>
      </c>
    </row>
    <row r="1085" spans="1:18" x14ac:dyDescent="0.25">
      <c r="A1085" t="s">
        <v>190</v>
      </c>
      <c r="B1085" t="s">
        <v>191</v>
      </c>
      <c r="C1085">
        <v>2019</v>
      </c>
      <c r="D1085" t="s">
        <v>141</v>
      </c>
      <c r="E1085" t="s">
        <v>119</v>
      </c>
      <c r="F1085" t="s">
        <v>68</v>
      </c>
      <c r="G1085" t="s">
        <v>27</v>
      </c>
      <c r="H1085" t="s">
        <v>130</v>
      </c>
      <c r="I1085">
        <v>9</v>
      </c>
      <c r="J1085" t="s">
        <v>192</v>
      </c>
      <c r="K1085">
        <v>6838</v>
      </c>
      <c r="L1085" t="s">
        <v>4</v>
      </c>
      <c r="M1085" t="s">
        <v>192</v>
      </c>
      <c r="N1085">
        <v>9209.91</v>
      </c>
      <c r="O1085" t="s">
        <v>6</v>
      </c>
      <c r="P1085" t="s">
        <v>192</v>
      </c>
      <c r="Q1085" t="s">
        <v>2</v>
      </c>
      <c r="R1085" t="s">
        <v>2</v>
      </c>
    </row>
    <row r="1086" spans="1:18" x14ac:dyDescent="0.25">
      <c r="A1086" t="s">
        <v>190</v>
      </c>
      <c r="B1086" t="s">
        <v>191</v>
      </c>
      <c r="C1086">
        <v>2019</v>
      </c>
      <c r="D1086" t="s">
        <v>141</v>
      </c>
      <c r="E1086" t="s">
        <v>119</v>
      </c>
      <c r="F1086" t="s">
        <v>68</v>
      </c>
      <c r="G1086" t="s">
        <v>26</v>
      </c>
      <c r="H1086" t="s">
        <v>125</v>
      </c>
      <c r="I1086">
        <v>17</v>
      </c>
      <c r="J1086" t="s">
        <v>192</v>
      </c>
      <c r="K1086">
        <v>23191</v>
      </c>
      <c r="L1086" t="s">
        <v>4</v>
      </c>
      <c r="M1086" t="s">
        <v>192</v>
      </c>
      <c r="N1086">
        <v>24290.58</v>
      </c>
      <c r="O1086" t="s">
        <v>6</v>
      </c>
      <c r="P1086" t="s">
        <v>192</v>
      </c>
      <c r="Q1086" t="s">
        <v>2</v>
      </c>
      <c r="R1086" t="s">
        <v>2</v>
      </c>
    </row>
    <row r="1087" spans="1:18" x14ac:dyDescent="0.25">
      <c r="A1087" t="s">
        <v>190</v>
      </c>
      <c r="B1087" t="s">
        <v>191</v>
      </c>
      <c r="C1087">
        <v>2019</v>
      </c>
      <c r="D1087" t="s">
        <v>141</v>
      </c>
      <c r="E1087" t="s">
        <v>119</v>
      </c>
      <c r="F1087" t="s">
        <v>68</v>
      </c>
      <c r="G1087" t="s">
        <v>26</v>
      </c>
      <c r="H1087" t="s">
        <v>125</v>
      </c>
      <c r="I1087">
        <v>1</v>
      </c>
      <c r="J1087" t="s">
        <v>192</v>
      </c>
      <c r="K1087">
        <v>1790</v>
      </c>
      <c r="L1087" t="s">
        <v>4</v>
      </c>
      <c r="M1087" t="s">
        <v>192</v>
      </c>
      <c r="N1087">
        <v>1465.85</v>
      </c>
      <c r="O1087" t="s">
        <v>6</v>
      </c>
      <c r="P1087" t="s">
        <v>192</v>
      </c>
      <c r="Q1087" t="s">
        <v>2</v>
      </c>
      <c r="R1087" t="s">
        <v>2</v>
      </c>
    </row>
    <row r="1088" spans="1:18" x14ac:dyDescent="0.25">
      <c r="A1088" t="s">
        <v>190</v>
      </c>
      <c r="B1088" t="s">
        <v>191</v>
      </c>
      <c r="C1088">
        <v>2019</v>
      </c>
      <c r="D1088" t="s">
        <v>141</v>
      </c>
      <c r="E1088" t="s">
        <v>119</v>
      </c>
      <c r="F1088" t="s">
        <v>68</v>
      </c>
      <c r="G1088" t="s">
        <v>123</v>
      </c>
      <c r="H1088" t="s">
        <v>125</v>
      </c>
      <c r="I1088">
        <v>1</v>
      </c>
      <c r="J1088" t="s">
        <v>192</v>
      </c>
      <c r="K1088">
        <v>1866</v>
      </c>
      <c r="L1088" t="s">
        <v>4</v>
      </c>
      <c r="M1088" t="s">
        <v>192</v>
      </c>
      <c r="N1088">
        <v>1467.32</v>
      </c>
      <c r="O1088" t="s">
        <v>6</v>
      </c>
      <c r="P1088" t="s">
        <v>192</v>
      </c>
      <c r="Q1088" t="s">
        <v>2</v>
      </c>
      <c r="R1088" t="s">
        <v>2</v>
      </c>
    </row>
    <row r="1089" spans="1:18" x14ac:dyDescent="0.25">
      <c r="A1089" t="s">
        <v>190</v>
      </c>
      <c r="B1089" t="s">
        <v>191</v>
      </c>
      <c r="C1089">
        <v>2019</v>
      </c>
      <c r="D1089" t="s">
        <v>141</v>
      </c>
      <c r="E1089" t="s">
        <v>119</v>
      </c>
      <c r="F1089" t="s">
        <v>68</v>
      </c>
      <c r="G1089" t="s">
        <v>123</v>
      </c>
      <c r="H1089" t="s">
        <v>125</v>
      </c>
      <c r="I1089">
        <v>1</v>
      </c>
      <c r="J1089" t="s">
        <v>192</v>
      </c>
      <c r="K1089">
        <v>4290</v>
      </c>
      <c r="L1089" t="s">
        <v>4</v>
      </c>
      <c r="M1089" t="s">
        <v>192</v>
      </c>
      <c r="N1089">
        <v>4000</v>
      </c>
      <c r="O1089" t="s">
        <v>6</v>
      </c>
      <c r="P1089" t="s">
        <v>192</v>
      </c>
      <c r="Q1089" t="s">
        <v>2</v>
      </c>
      <c r="R1089" t="s">
        <v>2</v>
      </c>
    </row>
    <row r="1090" spans="1:18" x14ac:dyDescent="0.25">
      <c r="A1090" t="s">
        <v>190</v>
      </c>
      <c r="B1090" t="s">
        <v>191</v>
      </c>
      <c r="C1090">
        <v>2019</v>
      </c>
      <c r="D1090" t="s">
        <v>141</v>
      </c>
      <c r="E1090" t="s">
        <v>119</v>
      </c>
      <c r="F1090" t="s">
        <v>68</v>
      </c>
      <c r="G1090" t="s">
        <v>123</v>
      </c>
      <c r="H1090" t="s">
        <v>126</v>
      </c>
      <c r="I1090">
        <v>24</v>
      </c>
      <c r="J1090" t="s">
        <v>192</v>
      </c>
      <c r="K1090">
        <v>70499</v>
      </c>
      <c r="L1090" t="s">
        <v>4</v>
      </c>
      <c r="M1090" t="s">
        <v>192</v>
      </c>
      <c r="N1090">
        <v>100152.75</v>
      </c>
      <c r="O1090" t="s">
        <v>6</v>
      </c>
      <c r="P1090" t="s">
        <v>192</v>
      </c>
      <c r="Q1090" t="s">
        <v>2</v>
      </c>
      <c r="R1090" t="s">
        <v>2</v>
      </c>
    </row>
    <row r="1091" spans="1:18" x14ac:dyDescent="0.25">
      <c r="A1091" t="s">
        <v>190</v>
      </c>
      <c r="B1091" t="s">
        <v>191</v>
      </c>
      <c r="C1091">
        <v>2019</v>
      </c>
      <c r="D1091" t="s">
        <v>141</v>
      </c>
      <c r="E1091" t="s">
        <v>120</v>
      </c>
      <c r="F1091" t="s">
        <v>68</v>
      </c>
      <c r="G1091" t="s">
        <v>121</v>
      </c>
      <c r="H1091" t="s">
        <v>128</v>
      </c>
      <c r="I1091">
        <v>84</v>
      </c>
      <c r="J1091" t="s">
        <v>192</v>
      </c>
      <c r="K1091">
        <v>51</v>
      </c>
      <c r="L1091" t="s">
        <v>4</v>
      </c>
      <c r="M1091" t="s">
        <v>192</v>
      </c>
      <c r="N1091">
        <v>0</v>
      </c>
      <c r="O1091" t="s">
        <v>6</v>
      </c>
      <c r="P1091" t="s">
        <v>192</v>
      </c>
      <c r="Q1091" t="s">
        <v>2</v>
      </c>
      <c r="R1091" t="s">
        <v>2</v>
      </c>
    </row>
    <row r="1092" spans="1:18" x14ac:dyDescent="0.25">
      <c r="A1092" t="s">
        <v>190</v>
      </c>
      <c r="B1092" t="s">
        <v>191</v>
      </c>
      <c r="C1092">
        <v>2019</v>
      </c>
      <c r="D1092" t="s">
        <v>141</v>
      </c>
      <c r="E1092" t="s">
        <v>120</v>
      </c>
      <c r="F1092" t="s">
        <v>68</v>
      </c>
      <c r="G1092" t="s">
        <v>121</v>
      </c>
      <c r="H1092" t="s">
        <v>128</v>
      </c>
      <c r="I1092">
        <v>2493</v>
      </c>
      <c r="J1092" t="s">
        <v>192</v>
      </c>
      <c r="K1092">
        <v>2552</v>
      </c>
      <c r="L1092" t="s">
        <v>4</v>
      </c>
      <c r="M1092" t="s">
        <v>192</v>
      </c>
      <c r="N1092">
        <v>40809.57</v>
      </c>
      <c r="O1092" t="s">
        <v>6</v>
      </c>
      <c r="P1092" t="s">
        <v>192</v>
      </c>
      <c r="Q1092" t="s">
        <v>2</v>
      </c>
      <c r="R1092" t="s">
        <v>2</v>
      </c>
    </row>
    <row r="1093" spans="1:18" x14ac:dyDescent="0.25">
      <c r="A1093" t="s">
        <v>190</v>
      </c>
      <c r="B1093" t="s">
        <v>191</v>
      </c>
      <c r="C1093">
        <v>2019</v>
      </c>
      <c r="D1093" t="s">
        <v>141</v>
      </c>
      <c r="E1093" t="s">
        <v>120</v>
      </c>
      <c r="F1093" t="s">
        <v>68</v>
      </c>
      <c r="G1093" t="s">
        <v>121</v>
      </c>
      <c r="H1093" t="s">
        <v>130</v>
      </c>
      <c r="I1093">
        <v>7</v>
      </c>
      <c r="J1093" t="s">
        <v>192</v>
      </c>
      <c r="K1093">
        <v>3</v>
      </c>
      <c r="L1093" t="s">
        <v>4</v>
      </c>
      <c r="M1093" t="s">
        <v>192</v>
      </c>
      <c r="N1093">
        <v>0</v>
      </c>
      <c r="O1093" t="s">
        <v>6</v>
      </c>
      <c r="P1093" t="s">
        <v>192</v>
      </c>
      <c r="Q1093" t="s">
        <v>2</v>
      </c>
      <c r="R1093" t="s">
        <v>2</v>
      </c>
    </row>
    <row r="1094" spans="1:18" x14ac:dyDescent="0.25">
      <c r="A1094" t="s">
        <v>190</v>
      </c>
      <c r="B1094" t="s">
        <v>191</v>
      </c>
      <c r="C1094">
        <v>2019</v>
      </c>
      <c r="D1094" t="s">
        <v>141</v>
      </c>
      <c r="E1094" t="s">
        <v>120</v>
      </c>
      <c r="F1094" t="s">
        <v>68</v>
      </c>
      <c r="G1094" t="s">
        <v>121</v>
      </c>
      <c r="H1094" t="s">
        <v>130</v>
      </c>
      <c r="I1094">
        <v>134</v>
      </c>
      <c r="J1094" t="s">
        <v>192</v>
      </c>
      <c r="K1094">
        <v>105</v>
      </c>
      <c r="L1094" t="s">
        <v>4</v>
      </c>
      <c r="M1094" t="s">
        <v>192</v>
      </c>
      <c r="N1094">
        <v>1045.77</v>
      </c>
      <c r="O1094" t="s">
        <v>6</v>
      </c>
      <c r="P1094" t="s">
        <v>192</v>
      </c>
      <c r="Q1094" t="s">
        <v>2</v>
      </c>
      <c r="R1094" t="s">
        <v>2</v>
      </c>
    </row>
    <row r="1095" spans="1:18" x14ac:dyDescent="0.25">
      <c r="A1095" t="s">
        <v>190</v>
      </c>
      <c r="B1095" t="s">
        <v>191</v>
      </c>
      <c r="C1095">
        <v>2020</v>
      </c>
      <c r="D1095" t="s">
        <v>141</v>
      </c>
      <c r="E1095" t="s">
        <v>119</v>
      </c>
      <c r="F1095" t="s">
        <v>68</v>
      </c>
      <c r="G1095" t="s">
        <v>124</v>
      </c>
      <c r="H1095" t="s">
        <v>125</v>
      </c>
      <c r="I1095">
        <v>15</v>
      </c>
      <c r="J1095" t="s">
        <v>192</v>
      </c>
      <c r="K1095">
        <v>106</v>
      </c>
      <c r="L1095" t="s">
        <v>4</v>
      </c>
      <c r="M1095" t="s">
        <v>192</v>
      </c>
      <c r="N1095">
        <v>469.98</v>
      </c>
      <c r="O1095" t="s">
        <v>6</v>
      </c>
      <c r="P1095" t="s">
        <v>192</v>
      </c>
      <c r="Q1095" t="s">
        <v>2</v>
      </c>
      <c r="R1095" t="s">
        <v>2</v>
      </c>
    </row>
    <row r="1096" spans="1:18" x14ac:dyDescent="0.25">
      <c r="A1096" t="s">
        <v>190</v>
      </c>
      <c r="B1096" t="s">
        <v>191</v>
      </c>
      <c r="C1096">
        <v>2020</v>
      </c>
      <c r="D1096" t="s">
        <v>141</v>
      </c>
      <c r="E1096" t="s">
        <v>119</v>
      </c>
      <c r="F1096" t="s">
        <v>68</v>
      </c>
      <c r="G1096" t="s">
        <v>124</v>
      </c>
      <c r="H1096" t="s">
        <v>126</v>
      </c>
      <c r="I1096">
        <v>36</v>
      </c>
      <c r="J1096" t="s">
        <v>192</v>
      </c>
      <c r="K1096">
        <v>238</v>
      </c>
      <c r="L1096" t="s">
        <v>4</v>
      </c>
      <c r="M1096" t="s">
        <v>192</v>
      </c>
      <c r="N1096">
        <v>1862.97</v>
      </c>
      <c r="O1096" t="s">
        <v>6</v>
      </c>
      <c r="P1096" t="s">
        <v>192</v>
      </c>
      <c r="Q1096" t="s">
        <v>2</v>
      </c>
      <c r="R1096" t="s">
        <v>2</v>
      </c>
    </row>
    <row r="1097" spans="1:18" x14ac:dyDescent="0.25">
      <c r="A1097" t="s">
        <v>190</v>
      </c>
      <c r="B1097" t="s">
        <v>191</v>
      </c>
      <c r="C1097">
        <v>2020</v>
      </c>
      <c r="D1097" t="s">
        <v>141</v>
      </c>
      <c r="E1097" t="s">
        <v>119</v>
      </c>
      <c r="F1097" t="s">
        <v>68</v>
      </c>
      <c r="G1097" t="s">
        <v>124</v>
      </c>
      <c r="H1097" t="s">
        <v>128</v>
      </c>
      <c r="I1097">
        <v>13</v>
      </c>
      <c r="J1097" t="s">
        <v>192</v>
      </c>
      <c r="K1097">
        <v>15</v>
      </c>
      <c r="L1097" t="s">
        <v>4</v>
      </c>
      <c r="M1097" t="s">
        <v>192</v>
      </c>
      <c r="N1097">
        <v>0</v>
      </c>
      <c r="O1097" t="s">
        <v>6</v>
      </c>
      <c r="P1097" t="s">
        <v>192</v>
      </c>
      <c r="Q1097" t="s">
        <v>2</v>
      </c>
      <c r="R1097" t="s">
        <v>2</v>
      </c>
    </row>
    <row r="1098" spans="1:18" x14ac:dyDescent="0.25">
      <c r="A1098" t="s">
        <v>190</v>
      </c>
      <c r="B1098" t="s">
        <v>191</v>
      </c>
      <c r="C1098">
        <v>2020</v>
      </c>
      <c r="D1098" t="s">
        <v>141</v>
      </c>
      <c r="E1098" t="s">
        <v>119</v>
      </c>
      <c r="F1098" t="s">
        <v>68</v>
      </c>
      <c r="G1098" t="s">
        <v>124</v>
      </c>
      <c r="H1098" t="s">
        <v>128</v>
      </c>
      <c r="I1098">
        <v>3173</v>
      </c>
      <c r="J1098" t="s">
        <v>192</v>
      </c>
      <c r="K1098">
        <v>10066</v>
      </c>
      <c r="L1098" t="s">
        <v>4</v>
      </c>
      <c r="M1098" t="s">
        <v>192</v>
      </c>
      <c r="N1098">
        <v>92279.34</v>
      </c>
      <c r="O1098" t="s">
        <v>6</v>
      </c>
      <c r="P1098" t="s">
        <v>192</v>
      </c>
      <c r="Q1098" t="s">
        <v>2</v>
      </c>
      <c r="R1098" t="s">
        <v>2</v>
      </c>
    </row>
    <row r="1099" spans="1:18" x14ac:dyDescent="0.25">
      <c r="A1099" t="s">
        <v>190</v>
      </c>
      <c r="B1099" t="s">
        <v>191</v>
      </c>
      <c r="C1099">
        <v>2020</v>
      </c>
      <c r="D1099" t="s">
        <v>141</v>
      </c>
      <c r="E1099" t="s">
        <v>119</v>
      </c>
      <c r="F1099" t="s">
        <v>68</v>
      </c>
      <c r="G1099" t="s">
        <v>124</v>
      </c>
      <c r="H1099" t="s">
        <v>130</v>
      </c>
      <c r="I1099">
        <v>6</v>
      </c>
      <c r="J1099" t="s">
        <v>192</v>
      </c>
      <c r="K1099">
        <v>8</v>
      </c>
      <c r="L1099" t="s">
        <v>4</v>
      </c>
      <c r="M1099" t="s">
        <v>192</v>
      </c>
      <c r="N1099">
        <v>0</v>
      </c>
      <c r="O1099" t="s">
        <v>6</v>
      </c>
      <c r="P1099" t="s">
        <v>192</v>
      </c>
      <c r="Q1099" t="s">
        <v>2</v>
      </c>
      <c r="R1099" t="s">
        <v>2</v>
      </c>
    </row>
    <row r="1100" spans="1:18" x14ac:dyDescent="0.25">
      <c r="A1100" t="s">
        <v>190</v>
      </c>
      <c r="B1100" t="s">
        <v>191</v>
      </c>
      <c r="C1100">
        <v>2020</v>
      </c>
      <c r="D1100" t="s">
        <v>141</v>
      </c>
      <c r="E1100" t="s">
        <v>119</v>
      </c>
      <c r="F1100" t="s">
        <v>68</v>
      </c>
      <c r="G1100" t="s">
        <v>124</v>
      </c>
      <c r="H1100" t="s">
        <v>130</v>
      </c>
      <c r="I1100">
        <v>4</v>
      </c>
      <c r="J1100" t="s">
        <v>192</v>
      </c>
      <c r="K1100">
        <v>16</v>
      </c>
      <c r="L1100" t="s">
        <v>4</v>
      </c>
      <c r="M1100" t="s">
        <v>192</v>
      </c>
      <c r="N1100">
        <v>209.62</v>
      </c>
      <c r="O1100" t="s">
        <v>6</v>
      </c>
      <c r="P1100" t="s">
        <v>192</v>
      </c>
      <c r="Q1100" t="s">
        <v>2</v>
      </c>
      <c r="R1100" t="s">
        <v>2</v>
      </c>
    </row>
    <row r="1101" spans="1:18" x14ac:dyDescent="0.25">
      <c r="A1101" t="s">
        <v>190</v>
      </c>
      <c r="B1101" t="s">
        <v>191</v>
      </c>
      <c r="C1101">
        <v>2020</v>
      </c>
      <c r="D1101" t="s">
        <v>141</v>
      </c>
      <c r="E1101" t="s">
        <v>119</v>
      </c>
      <c r="F1101" t="s">
        <v>68</v>
      </c>
      <c r="G1101" t="s">
        <v>124</v>
      </c>
      <c r="H1101" t="s">
        <v>130</v>
      </c>
      <c r="I1101">
        <v>525</v>
      </c>
      <c r="J1101" t="s">
        <v>192</v>
      </c>
      <c r="K1101">
        <v>1589</v>
      </c>
      <c r="L1101" t="s">
        <v>4</v>
      </c>
      <c r="M1101" t="s">
        <v>192</v>
      </c>
      <c r="N1101">
        <v>15638.45</v>
      </c>
      <c r="O1101" t="s">
        <v>6</v>
      </c>
      <c r="P1101" t="s">
        <v>192</v>
      </c>
      <c r="Q1101" t="s">
        <v>2</v>
      </c>
      <c r="R1101" t="s">
        <v>2</v>
      </c>
    </row>
    <row r="1102" spans="1:18" x14ac:dyDescent="0.25">
      <c r="A1102" t="s">
        <v>190</v>
      </c>
      <c r="B1102" t="s">
        <v>191</v>
      </c>
      <c r="C1102">
        <v>2020</v>
      </c>
      <c r="D1102" t="s">
        <v>141</v>
      </c>
      <c r="E1102" t="s">
        <v>119</v>
      </c>
      <c r="F1102" t="s">
        <v>68</v>
      </c>
      <c r="G1102" t="s">
        <v>124</v>
      </c>
      <c r="H1102" t="s">
        <v>194</v>
      </c>
      <c r="I1102">
        <v>13</v>
      </c>
      <c r="J1102" t="s">
        <v>192</v>
      </c>
      <c r="K1102">
        <v>86</v>
      </c>
      <c r="L1102" t="s">
        <v>4</v>
      </c>
      <c r="M1102" t="s">
        <v>192</v>
      </c>
      <c r="N1102">
        <v>625.24</v>
      </c>
      <c r="O1102" t="s">
        <v>6</v>
      </c>
      <c r="P1102" t="s">
        <v>192</v>
      </c>
      <c r="Q1102" t="s">
        <v>2</v>
      </c>
      <c r="R1102" t="s">
        <v>2</v>
      </c>
    </row>
    <row r="1103" spans="1:18" x14ac:dyDescent="0.25">
      <c r="A1103" t="s">
        <v>190</v>
      </c>
      <c r="B1103" t="s">
        <v>191</v>
      </c>
      <c r="C1103">
        <v>2020</v>
      </c>
      <c r="D1103" t="s">
        <v>141</v>
      </c>
      <c r="E1103" t="s">
        <v>119</v>
      </c>
      <c r="F1103" t="s">
        <v>68</v>
      </c>
      <c r="G1103" t="s">
        <v>17</v>
      </c>
      <c r="H1103" t="s">
        <v>125</v>
      </c>
      <c r="I1103">
        <v>202</v>
      </c>
      <c r="J1103" t="s">
        <v>192</v>
      </c>
      <c r="K1103">
        <v>5145</v>
      </c>
      <c r="L1103" t="s">
        <v>4</v>
      </c>
      <c r="M1103" t="s">
        <v>192</v>
      </c>
      <c r="N1103">
        <v>17599.75</v>
      </c>
      <c r="O1103" t="s">
        <v>6</v>
      </c>
      <c r="P1103" t="s">
        <v>192</v>
      </c>
      <c r="Q1103" t="s">
        <v>2</v>
      </c>
      <c r="R1103" t="s">
        <v>2</v>
      </c>
    </row>
    <row r="1104" spans="1:18" x14ac:dyDescent="0.25">
      <c r="A1104" t="s">
        <v>190</v>
      </c>
      <c r="B1104" t="s">
        <v>191</v>
      </c>
      <c r="C1104">
        <v>2020</v>
      </c>
      <c r="D1104" t="s">
        <v>141</v>
      </c>
      <c r="E1104" t="s">
        <v>119</v>
      </c>
      <c r="F1104" t="s">
        <v>68</v>
      </c>
      <c r="G1104" t="s">
        <v>17</v>
      </c>
      <c r="H1104" t="s">
        <v>126</v>
      </c>
      <c r="I1104">
        <v>191</v>
      </c>
      <c r="J1104" t="s">
        <v>192</v>
      </c>
      <c r="K1104">
        <v>4099</v>
      </c>
      <c r="L1104" t="s">
        <v>4</v>
      </c>
      <c r="M1104" t="s">
        <v>192</v>
      </c>
      <c r="N1104">
        <v>21206.47</v>
      </c>
      <c r="O1104" t="s">
        <v>6</v>
      </c>
      <c r="P1104" t="s">
        <v>192</v>
      </c>
      <c r="Q1104" t="s">
        <v>2</v>
      </c>
      <c r="R1104" t="s">
        <v>2</v>
      </c>
    </row>
    <row r="1105" spans="1:18" x14ac:dyDescent="0.25">
      <c r="A1105" t="s">
        <v>190</v>
      </c>
      <c r="B1105" t="s">
        <v>191</v>
      </c>
      <c r="C1105">
        <v>2020</v>
      </c>
      <c r="D1105" t="s">
        <v>141</v>
      </c>
      <c r="E1105" t="s">
        <v>119</v>
      </c>
      <c r="F1105" t="s">
        <v>68</v>
      </c>
      <c r="G1105" t="s">
        <v>17</v>
      </c>
      <c r="H1105" t="s">
        <v>128</v>
      </c>
      <c r="I1105">
        <v>501</v>
      </c>
      <c r="J1105" t="s">
        <v>192</v>
      </c>
      <c r="K1105">
        <v>7579</v>
      </c>
      <c r="L1105" t="s">
        <v>4</v>
      </c>
      <c r="M1105" t="s">
        <v>192</v>
      </c>
      <c r="N1105">
        <v>37880.71</v>
      </c>
      <c r="O1105" t="s">
        <v>6</v>
      </c>
      <c r="P1105" t="s">
        <v>192</v>
      </c>
      <c r="Q1105" t="s">
        <v>2</v>
      </c>
      <c r="R1105" t="s">
        <v>2</v>
      </c>
    </row>
    <row r="1106" spans="1:18" x14ac:dyDescent="0.25">
      <c r="A1106" t="s">
        <v>190</v>
      </c>
      <c r="B1106" t="s">
        <v>191</v>
      </c>
      <c r="C1106">
        <v>2020</v>
      </c>
      <c r="D1106" t="s">
        <v>141</v>
      </c>
      <c r="E1106" t="s">
        <v>119</v>
      </c>
      <c r="F1106" t="s">
        <v>68</v>
      </c>
      <c r="G1106" t="s">
        <v>17</v>
      </c>
      <c r="H1106" t="s">
        <v>130</v>
      </c>
      <c r="I1106">
        <v>35</v>
      </c>
      <c r="J1106" t="s">
        <v>192</v>
      </c>
      <c r="K1106">
        <v>906</v>
      </c>
      <c r="L1106" t="s">
        <v>4</v>
      </c>
      <c r="M1106" t="s">
        <v>192</v>
      </c>
      <c r="N1106">
        <v>2785.09</v>
      </c>
      <c r="O1106" t="s">
        <v>6</v>
      </c>
      <c r="P1106" t="s">
        <v>192</v>
      </c>
      <c r="Q1106" t="s">
        <v>2</v>
      </c>
      <c r="R1106" t="s">
        <v>2</v>
      </c>
    </row>
    <row r="1107" spans="1:18" x14ac:dyDescent="0.25">
      <c r="A1107" t="s">
        <v>190</v>
      </c>
      <c r="B1107" t="s">
        <v>191</v>
      </c>
      <c r="C1107">
        <v>2020</v>
      </c>
      <c r="D1107" t="s">
        <v>141</v>
      </c>
      <c r="E1107" t="s">
        <v>119</v>
      </c>
      <c r="F1107" t="s">
        <v>68</v>
      </c>
      <c r="G1107" t="s">
        <v>17</v>
      </c>
      <c r="H1107" t="s">
        <v>130</v>
      </c>
      <c r="I1107">
        <v>77</v>
      </c>
      <c r="J1107" t="s">
        <v>192</v>
      </c>
      <c r="K1107">
        <v>1266</v>
      </c>
      <c r="L1107" t="s">
        <v>4</v>
      </c>
      <c r="M1107" t="s">
        <v>192</v>
      </c>
      <c r="N1107">
        <v>6430.01</v>
      </c>
      <c r="O1107" t="s">
        <v>6</v>
      </c>
      <c r="P1107" t="s">
        <v>192</v>
      </c>
      <c r="Q1107" t="s">
        <v>2</v>
      </c>
      <c r="R1107" t="s">
        <v>2</v>
      </c>
    </row>
    <row r="1108" spans="1:18" x14ac:dyDescent="0.25">
      <c r="A1108" t="s">
        <v>190</v>
      </c>
      <c r="B1108" t="s">
        <v>191</v>
      </c>
      <c r="C1108">
        <v>2020</v>
      </c>
      <c r="D1108" t="s">
        <v>141</v>
      </c>
      <c r="E1108" t="s">
        <v>119</v>
      </c>
      <c r="F1108" t="s">
        <v>68</v>
      </c>
      <c r="G1108" t="s">
        <v>17</v>
      </c>
      <c r="H1108" t="s">
        <v>194</v>
      </c>
      <c r="I1108">
        <v>16</v>
      </c>
      <c r="J1108" t="s">
        <v>192</v>
      </c>
      <c r="K1108">
        <v>342</v>
      </c>
      <c r="L1108" t="s">
        <v>4</v>
      </c>
      <c r="M1108" t="s">
        <v>192</v>
      </c>
      <c r="N1108">
        <v>1424.64</v>
      </c>
      <c r="O1108" t="s">
        <v>6</v>
      </c>
      <c r="P1108" t="s">
        <v>192</v>
      </c>
      <c r="Q1108" t="s">
        <v>2</v>
      </c>
      <c r="R1108" t="s">
        <v>2</v>
      </c>
    </row>
    <row r="1109" spans="1:18" x14ac:dyDescent="0.25">
      <c r="A1109" t="s">
        <v>190</v>
      </c>
      <c r="B1109" t="s">
        <v>191</v>
      </c>
      <c r="C1109">
        <v>2020</v>
      </c>
      <c r="D1109" t="s">
        <v>141</v>
      </c>
      <c r="E1109" t="s">
        <v>119</v>
      </c>
      <c r="F1109" t="s">
        <v>68</v>
      </c>
      <c r="G1109" t="s">
        <v>18</v>
      </c>
      <c r="H1109" t="s">
        <v>125</v>
      </c>
      <c r="I1109">
        <v>368</v>
      </c>
      <c r="J1109" t="s">
        <v>192</v>
      </c>
      <c r="K1109">
        <v>21896</v>
      </c>
      <c r="L1109" t="s">
        <v>4</v>
      </c>
      <c r="M1109" t="s">
        <v>192</v>
      </c>
      <c r="N1109">
        <v>66963.64</v>
      </c>
      <c r="O1109" t="s">
        <v>6</v>
      </c>
      <c r="P1109" t="s">
        <v>192</v>
      </c>
      <c r="Q1109" t="s">
        <v>2</v>
      </c>
      <c r="R1109" t="s">
        <v>2</v>
      </c>
    </row>
    <row r="1110" spans="1:18" x14ac:dyDescent="0.25">
      <c r="A1110" t="s">
        <v>190</v>
      </c>
      <c r="B1110" t="s">
        <v>191</v>
      </c>
      <c r="C1110">
        <v>2020</v>
      </c>
      <c r="D1110" t="s">
        <v>141</v>
      </c>
      <c r="E1110" t="s">
        <v>119</v>
      </c>
      <c r="F1110" t="s">
        <v>68</v>
      </c>
      <c r="G1110" t="s">
        <v>18</v>
      </c>
      <c r="H1110" t="s">
        <v>126</v>
      </c>
      <c r="I1110">
        <v>188</v>
      </c>
      <c r="J1110" t="s">
        <v>192</v>
      </c>
      <c r="K1110">
        <v>10048</v>
      </c>
      <c r="L1110" t="s">
        <v>4</v>
      </c>
      <c r="M1110" t="s">
        <v>192</v>
      </c>
      <c r="N1110">
        <v>38689.99</v>
      </c>
      <c r="O1110" t="s">
        <v>6</v>
      </c>
      <c r="P1110" t="s">
        <v>192</v>
      </c>
      <c r="Q1110" t="s">
        <v>2</v>
      </c>
      <c r="R1110" t="s">
        <v>2</v>
      </c>
    </row>
    <row r="1111" spans="1:18" x14ac:dyDescent="0.25">
      <c r="A1111" t="s">
        <v>190</v>
      </c>
      <c r="B1111" t="s">
        <v>191</v>
      </c>
      <c r="C1111">
        <v>2020</v>
      </c>
      <c r="D1111" t="s">
        <v>141</v>
      </c>
      <c r="E1111" t="s">
        <v>119</v>
      </c>
      <c r="F1111" t="s">
        <v>68</v>
      </c>
      <c r="G1111" t="s">
        <v>18</v>
      </c>
      <c r="H1111" t="s">
        <v>128</v>
      </c>
      <c r="I1111">
        <v>28</v>
      </c>
      <c r="J1111" t="s">
        <v>192</v>
      </c>
      <c r="K1111">
        <v>2140</v>
      </c>
      <c r="L1111" t="s">
        <v>4</v>
      </c>
      <c r="M1111" t="s">
        <v>192</v>
      </c>
      <c r="N1111">
        <v>4770.8599999999997</v>
      </c>
      <c r="O1111" t="s">
        <v>6</v>
      </c>
      <c r="P1111" t="s">
        <v>192</v>
      </c>
      <c r="Q1111" t="s">
        <v>2</v>
      </c>
      <c r="R1111" t="s">
        <v>2</v>
      </c>
    </row>
    <row r="1112" spans="1:18" x14ac:dyDescent="0.25">
      <c r="A1112" t="s">
        <v>190</v>
      </c>
      <c r="B1112" t="s">
        <v>191</v>
      </c>
      <c r="C1112">
        <v>2020</v>
      </c>
      <c r="D1112" t="s">
        <v>141</v>
      </c>
      <c r="E1112" t="s">
        <v>119</v>
      </c>
      <c r="F1112" t="s">
        <v>68</v>
      </c>
      <c r="G1112" t="s">
        <v>18</v>
      </c>
      <c r="H1112" t="s">
        <v>130</v>
      </c>
      <c r="I1112">
        <v>27</v>
      </c>
      <c r="J1112" t="s">
        <v>192</v>
      </c>
      <c r="K1112">
        <v>2442</v>
      </c>
      <c r="L1112" t="s">
        <v>4</v>
      </c>
      <c r="M1112" t="s">
        <v>192</v>
      </c>
      <c r="N1112">
        <v>4638.79</v>
      </c>
      <c r="O1112" t="s">
        <v>6</v>
      </c>
      <c r="P1112" t="s">
        <v>192</v>
      </c>
      <c r="Q1112" t="s">
        <v>2</v>
      </c>
      <c r="R1112" t="s">
        <v>2</v>
      </c>
    </row>
    <row r="1113" spans="1:18" x14ac:dyDescent="0.25">
      <c r="A1113" t="s">
        <v>190</v>
      </c>
      <c r="B1113" t="s">
        <v>191</v>
      </c>
      <c r="C1113">
        <v>2020</v>
      </c>
      <c r="D1113" t="s">
        <v>141</v>
      </c>
      <c r="E1113" t="s">
        <v>119</v>
      </c>
      <c r="F1113" t="s">
        <v>68</v>
      </c>
      <c r="G1113" t="s">
        <v>18</v>
      </c>
      <c r="H1113" t="s">
        <v>130</v>
      </c>
      <c r="I1113">
        <v>28</v>
      </c>
      <c r="J1113" t="s">
        <v>192</v>
      </c>
      <c r="K1113">
        <v>2332</v>
      </c>
      <c r="L1113" t="s">
        <v>4</v>
      </c>
      <c r="M1113" t="s">
        <v>192</v>
      </c>
      <c r="N1113">
        <v>5585.85</v>
      </c>
      <c r="O1113" t="s">
        <v>6</v>
      </c>
      <c r="P1113" t="s">
        <v>192</v>
      </c>
      <c r="Q1113" t="s">
        <v>2</v>
      </c>
      <c r="R1113" t="s">
        <v>2</v>
      </c>
    </row>
    <row r="1114" spans="1:18" x14ac:dyDescent="0.25">
      <c r="A1114" t="s">
        <v>190</v>
      </c>
      <c r="B1114" t="s">
        <v>191</v>
      </c>
      <c r="C1114">
        <v>2020</v>
      </c>
      <c r="D1114" t="s">
        <v>141</v>
      </c>
      <c r="E1114" t="s">
        <v>119</v>
      </c>
      <c r="F1114" t="s">
        <v>68</v>
      </c>
      <c r="G1114" t="s">
        <v>18</v>
      </c>
      <c r="H1114" t="s">
        <v>194</v>
      </c>
      <c r="I1114">
        <v>8</v>
      </c>
      <c r="J1114" t="s">
        <v>192</v>
      </c>
      <c r="K1114">
        <v>396</v>
      </c>
      <c r="L1114" t="s">
        <v>4</v>
      </c>
      <c r="M1114" t="s">
        <v>192</v>
      </c>
      <c r="N1114">
        <v>1173.0999999999999</v>
      </c>
      <c r="O1114" t="s">
        <v>6</v>
      </c>
      <c r="P1114" t="s">
        <v>192</v>
      </c>
      <c r="Q1114" t="s">
        <v>2</v>
      </c>
      <c r="R1114" t="s">
        <v>2</v>
      </c>
    </row>
    <row r="1115" spans="1:18" x14ac:dyDescent="0.25">
      <c r="A1115" t="s">
        <v>190</v>
      </c>
      <c r="B1115" t="s">
        <v>191</v>
      </c>
      <c r="C1115">
        <v>2020</v>
      </c>
      <c r="D1115" t="s">
        <v>141</v>
      </c>
      <c r="E1115" t="s">
        <v>119</v>
      </c>
      <c r="F1115" t="s">
        <v>68</v>
      </c>
      <c r="G1115" t="s">
        <v>19</v>
      </c>
      <c r="H1115" t="s">
        <v>125</v>
      </c>
      <c r="I1115">
        <v>191</v>
      </c>
      <c r="J1115" t="s">
        <v>192</v>
      </c>
      <c r="K1115">
        <v>25903</v>
      </c>
      <c r="L1115" t="s">
        <v>4</v>
      </c>
      <c r="M1115" t="s">
        <v>192</v>
      </c>
      <c r="N1115">
        <v>62714</v>
      </c>
      <c r="O1115" t="s">
        <v>6</v>
      </c>
      <c r="P1115" t="s">
        <v>192</v>
      </c>
      <c r="Q1115" t="s">
        <v>2</v>
      </c>
      <c r="R1115" t="s">
        <v>2</v>
      </c>
    </row>
    <row r="1116" spans="1:18" x14ac:dyDescent="0.25">
      <c r="A1116" t="s">
        <v>190</v>
      </c>
      <c r="B1116" t="s">
        <v>191</v>
      </c>
      <c r="C1116">
        <v>2020</v>
      </c>
      <c r="D1116" t="s">
        <v>141</v>
      </c>
      <c r="E1116" t="s">
        <v>119</v>
      </c>
      <c r="F1116" t="s">
        <v>68</v>
      </c>
      <c r="G1116" t="s">
        <v>19</v>
      </c>
      <c r="H1116" t="s">
        <v>126</v>
      </c>
      <c r="I1116">
        <v>72</v>
      </c>
      <c r="J1116" t="s">
        <v>192</v>
      </c>
      <c r="K1116">
        <v>7256</v>
      </c>
      <c r="L1116" t="s">
        <v>4</v>
      </c>
      <c r="M1116" t="s">
        <v>192</v>
      </c>
      <c r="N1116">
        <v>20998.22</v>
      </c>
      <c r="O1116" t="s">
        <v>6</v>
      </c>
      <c r="P1116" t="s">
        <v>192</v>
      </c>
      <c r="Q1116" t="s">
        <v>2</v>
      </c>
      <c r="R1116" t="s">
        <v>2</v>
      </c>
    </row>
    <row r="1117" spans="1:18" x14ac:dyDescent="0.25">
      <c r="A1117" t="s">
        <v>190</v>
      </c>
      <c r="B1117" t="s">
        <v>191</v>
      </c>
      <c r="C1117">
        <v>2020</v>
      </c>
      <c r="D1117" t="s">
        <v>141</v>
      </c>
      <c r="E1117" t="s">
        <v>119</v>
      </c>
      <c r="F1117" t="s">
        <v>68</v>
      </c>
      <c r="G1117" t="s">
        <v>19</v>
      </c>
      <c r="H1117" t="s">
        <v>128</v>
      </c>
      <c r="I1117">
        <v>13</v>
      </c>
      <c r="J1117" t="s">
        <v>192</v>
      </c>
      <c r="K1117">
        <v>1804</v>
      </c>
      <c r="L1117" t="s">
        <v>4</v>
      </c>
      <c r="M1117" t="s">
        <v>192</v>
      </c>
      <c r="N1117">
        <v>3756.19</v>
      </c>
      <c r="O1117" t="s">
        <v>6</v>
      </c>
      <c r="P1117" t="s">
        <v>192</v>
      </c>
      <c r="Q1117" t="s">
        <v>2</v>
      </c>
      <c r="R1117" t="s">
        <v>2</v>
      </c>
    </row>
    <row r="1118" spans="1:18" x14ac:dyDescent="0.25">
      <c r="A1118" t="s">
        <v>190</v>
      </c>
      <c r="B1118" t="s">
        <v>191</v>
      </c>
      <c r="C1118">
        <v>2020</v>
      </c>
      <c r="D1118" t="s">
        <v>141</v>
      </c>
      <c r="E1118" t="s">
        <v>119</v>
      </c>
      <c r="F1118" t="s">
        <v>68</v>
      </c>
      <c r="G1118" t="s">
        <v>19</v>
      </c>
      <c r="H1118" t="s">
        <v>130</v>
      </c>
      <c r="I1118">
        <v>60</v>
      </c>
      <c r="J1118" t="s">
        <v>192</v>
      </c>
      <c r="K1118">
        <v>11964</v>
      </c>
      <c r="L1118" t="s">
        <v>4</v>
      </c>
      <c r="M1118" t="s">
        <v>192</v>
      </c>
      <c r="N1118">
        <v>18417.18</v>
      </c>
      <c r="O1118" t="s">
        <v>6</v>
      </c>
      <c r="P1118" t="s">
        <v>192</v>
      </c>
      <c r="Q1118" t="s">
        <v>2</v>
      </c>
      <c r="R1118" t="s">
        <v>2</v>
      </c>
    </row>
    <row r="1119" spans="1:18" x14ac:dyDescent="0.25">
      <c r="A1119" t="s">
        <v>190</v>
      </c>
      <c r="B1119" t="s">
        <v>191</v>
      </c>
      <c r="C1119">
        <v>2020</v>
      </c>
      <c r="D1119" t="s">
        <v>141</v>
      </c>
      <c r="E1119" t="s">
        <v>119</v>
      </c>
      <c r="F1119" t="s">
        <v>68</v>
      </c>
      <c r="G1119" t="s">
        <v>19</v>
      </c>
      <c r="H1119" t="s">
        <v>130</v>
      </c>
      <c r="I1119">
        <v>24</v>
      </c>
      <c r="J1119" t="s">
        <v>192</v>
      </c>
      <c r="K1119">
        <v>4579</v>
      </c>
      <c r="L1119" t="s">
        <v>4</v>
      </c>
      <c r="M1119" t="s">
        <v>192</v>
      </c>
      <c r="N1119">
        <v>8637.3799999999992</v>
      </c>
      <c r="O1119" t="s">
        <v>6</v>
      </c>
      <c r="P1119" t="s">
        <v>192</v>
      </c>
      <c r="Q1119" t="s">
        <v>2</v>
      </c>
      <c r="R1119" t="s">
        <v>2</v>
      </c>
    </row>
    <row r="1120" spans="1:18" x14ac:dyDescent="0.25">
      <c r="A1120" t="s">
        <v>190</v>
      </c>
      <c r="B1120" t="s">
        <v>191</v>
      </c>
      <c r="C1120">
        <v>2020</v>
      </c>
      <c r="D1120" t="s">
        <v>141</v>
      </c>
      <c r="E1120" t="s">
        <v>119</v>
      </c>
      <c r="F1120" t="s">
        <v>68</v>
      </c>
      <c r="G1120" t="s">
        <v>19</v>
      </c>
      <c r="H1120" t="s">
        <v>194</v>
      </c>
      <c r="I1120">
        <v>10</v>
      </c>
      <c r="J1120" t="s">
        <v>192</v>
      </c>
      <c r="K1120">
        <v>1124</v>
      </c>
      <c r="L1120" t="s">
        <v>4</v>
      </c>
      <c r="M1120" t="s">
        <v>192</v>
      </c>
      <c r="N1120">
        <v>3393.68</v>
      </c>
      <c r="O1120" t="s">
        <v>6</v>
      </c>
      <c r="P1120" t="s">
        <v>192</v>
      </c>
      <c r="Q1120" t="s">
        <v>2</v>
      </c>
      <c r="R1120" t="s">
        <v>2</v>
      </c>
    </row>
    <row r="1121" spans="1:18" x14ac:dyDescent="0.25">
      <c r="A1121" t="s">
        <v>190</v>
      </c>
      <c r="B1121" t="s">
        <v>191</v>
      </c>
      <c r="C1121">
        <v>2020</v>
      </c>
      <c r="D1121" t="s">
        <v>141</v>
      </c>
      <c r="E1121" t="s">
        <v>119</v>
      </c>
      <c r="F1121" t="s">
        <v>68</v>
      </c>
      <c r="G1121" t="s">
        <v>20</v>
      </c>
      <c r="H1121" t="s">
        <v>125</v>
      </c>
      <c r="I1121">
        <v>55</v>
      </c>
      <c r="J1121" t="s">
        <v>192</v>
      </c>
      <c r="K1121">
        <v>15827</v>
      </c>
      <c r="L1121" t="s">
        <v>4</v>
      </c>
      <c r="M1121" t="s">
        <v>192</v>
      </c>
      <c r="N1121">
        <v>30761.54</v>
      </c>
      <c r="O1121" t="s">
        <v>6</v>
      </c>
      <c r="P1121" t="s">
        <v>192</v>
      </c>
      <c r="Q1121" t="s">
        <v>2</v>
      </c>
      <c r="R1121" t="s">
        <v>2</v>
      </c>
    </row>
    <row r="1122" spans="1:18" x14ac:dyDescent="0.25">
      <c r="A1122" t="s">
        <v>190</v>
      </c>
      <c r="B1122" t="s">
        <v>191</v>
      </c>
      <c r="C1122">
        <v>2020</v>
      </c>
      <c r="D1122" t="s">
        <v>141</v>
      </c>
      <c r="E1122" t="s">
        <v>119</v>
      </c>
      <c r="F1122" t="s">
        <v>68</v>
      </c>
      <c r="G1122" t="s">
        <v>20</v>
      </c>
      <c r="H1122" t="s">
        <v>126</v>
      </c>
      <c r="I1122">
        <v>40</v>
      </c>
      <c r="J1122" t="s">
        <v>192</v>
      </c>
      <c r="K1122">
        <v>6909</v>
      </c>
      <c r="L1122" t="s">
        <v>4</v>
      </c>
      <c r="M1122" t="s">
        <v>192</v>
      </c>
      <c r="N1122">
        <v>17680.169999999998</v>
      </c>
      <c r="O1122" t="s">
        <v>6</v>
      </c>
      <c r="P1122" t="s">
        <v>192</v>
      </c>
      <c r="Q1122" t="s">
        <v>2</v>
      </c>
      <c r="R1122" t="s">
        <v>2</v>
      </c>
    </row>
    <row r="1123" spans="1:18" x14ac:dyDescent="0.25">
      <c r="A1123" t="s">
        <v>190</v>
      </c>
      <c r="B1123" t="s">
        <v>191</v>
      </c>
      <c r="C1123">
        <v>2020</v>
      </c>
      <c r="D1123" t="s">
        <v>141</v>
      </c>
      <c r="E1123" t="s">
        <v>119</v>
      </c>
      <c r="F1123" t="s">
        <v>68</v>
      </c>
      <c r="G1123" t="s">
        <v>20</v>
      </c>
      <c r="H1123" t="s">
        <v>130</v>
      </c>
      <c r="I1123">
        <v>23</v>
      </c>
      <c r="J1123" t="s">
        <v>192</v>
      </c>
      <c r="K1123">
        <v>6703</v>
      </c>
      <c r="L1123" t="s">
        <v>4</v>
      </c>
      <c r="M1123" t="s">
        <v>192</v>
      </c>
      <c r="N1123">
        <v>9430.5499999999993</v>
      </c>
      <c r="O1123" t="s">
        <v>6</v>
      </c>
      <c r="P1123" t="s">
        <v>192</v>
      </c>
      <c r="Q1123" t="s">
        <v>2</v>
      </c>
      <c r="R1123" t="s">
        <v>2</v>
      </c>
    </row>
    <row r="1124" spans="1:18" x14ac:dyDescent="0.25">
      <c r="A1124" t="s">
        <v>190</v>
      </c>
      <c r="B1124" t="s">
        <v>191</v>
      </c>
      <c r="C1124">
        <v>2020</v>
      </c>
      <c r="D1124" t="s">
        <v>141</v>
      </c>
      <c r="E1124" t="s">
        <v>119</v>
      </c>
      <c r="F1124" t="s">
        <v>68</v>
      </c>
      <c r="G1124" t="s">
        <v>20</v>
      </c>
      <c r="H1124" t="s">
        <v>130</v>
      </c>
      <c r="I1124">
        <v>35</v>
      </c>
      <c r="J1124" t="s">
        <v>192</v>
      </c>
      <c r="K1124">
        <v>10768</v>
      </c>
      <c r="L1124" t="s">
        <v>4</v>
      </c>
      <c r="M1124" t="s">
        <v>192</v>
      </c>
      <c r="N1124">
        <v>16669.12</v>
      </c>
      <c r="O1124" t="s">
        <v>6</v>
      </c>
      <c r="P1124" t="s">
        <v>192</v>
      </c>
      <c r="Q1124" t="s">
        <v>2</v>
      </c>
      <c r="R1124" t="s">
        <v>2</v>
      </c>
    </row>
    <row r="1125" spans="1:18" x14ac:dyDescent="0.25">
      <c r="A1125" t="s">
        <v>190</v>
      </c>
      <c r="B1125" t="s">
        <v>191</v>
      </c>
      <c r="C1125">
        <v>2020</v>
      </c>
      <c r="D1125" t="s">
        <v>141</v>
      </c>
      <c r="E1125" t="s">
        <v>119</v>
      </c>
      <c r="F1125" t="s">
        <v>68</v>
      </c>
      <c r="G1125" t="s">
        <v>20</v>
      </c>
      <c r="H1125" t="s">
        <v>194</v>
      </c>
      <c r="I1125">
        <v>6</v>
      </c>
      <c r="J1125" t="s">
        <v>192</v>
      </c>
      <c r="K1125">
        <v>980</v>
      </c>
      <c r="L1125" t="s">
        <v>4</v>
      </c>
      <c r="M1125" t="s">
        <v>192</v>
      </c>
      <c r="N1125">
        <v>2640.43</v>
      </c>
      <c r="O1125" t="s">
        <v>6</v>
      </c>
      <c r="P1125" t="s">
        <v>192</v>
      </c>
      <c r="Q1125" t="s">
        <v>2</v>
      </c>
      <c r="R1125" t="s">
        <v>2</v>
      </c>
    </row>
    <row r="1126" spans="1:18" x14ac:dyDescent="0.25">
      <c r="A1126" t="s">
        <v>190</v>
      </c>
      <c r="B1126" t="s">
        <v>191</v>
      </c>
      <c r="C1126">
        <v>2020</v>
      </c>
      <c r="D1126" t="s">
        <v>141</v>
      </c>
      <c r="E1126" t="s">
        <v>119</v>
      </c>
      <c r="F1126" t="s">
        <v>68</v>
      </c>
      <c r="G1126" t="s">
        <v>21</v>
      </c>
      <c r="H1126" t="s">
        <v>125</v>
      </c>
      <c r="I1126">
        <v>26</v>
      </c>
      <c r="J1126" t="s">
        <v>192</v>
      </c>
      <c r="K1126">
        <v>11241</v>
      </c>
      <c r="L1126" t="s">
        <v>4</v>
      </c>
      <c r="M1126" t="s">
        <v>192</v>
      </c>
      <c r="N1126">
        <v>16103.07</v>
      </c>
      <c r="O1126" t="s">
        <v>6</v>
      </c>
      <c r="P1126" t="s">
        <v>192</v>
      </c>
      <c r="Q1126" t="s">
        <v>2</v>
      </c>
      <c r="R1126" t="s">
        <v>2</v>
      </c>
    </row>
    <row r="1127" spans="1:18" x14ac:dyDescent="0.25">
      <c r="A1127" t="s">
        <v>190</v>
      </c>
      <c r="B1127" t="s">
        <v>191</v>
      </c>
      <c r="C1127">
        <v>2020</v>
      </c>
      <c r="D1127" t="s">
        <v>141</v>
      </c>
      <c r="E1127" t="s">
        <v>119</v>
      </c>
      <c r="F1127" t="s">
        <v>68</v>
      </c>
      <c r="G1127" t="s">
        <v>21</v>
      </c>
      <c r="H1127" t="s">
        <v>126</v>
      </c>
      <c r="I1127">
        <v>16</v>
      </c>
      <c r="J1127" t="s">
        <v>192</v>
      </c>
      <c r="K1127">
        <v>3987</v>
      </c>
      <c r="L1127" t="s">
        <v>4</v>
      </c>
      <c r="M1127" t="s">
        <v>192</v>
      </c>
      <c r="N1127">
        <v>10919.13</v>
      </c>
      <c r="O1127" t="s">
        <v>6</v>
      </c>
      <c r="P1127" t="s">
        <v>192</v>
      </c>
      <c r="Q1127" t="s">
        <v>2</v>
      </c>
      <c r="R1127" t="s">
        <v>2</v>
      </c>
    </row>
    <row r="1128" spans="1:18" x14ac:dyDescent="0.25">
      <c r="A1128" t="s">
        <v>190</v>
      </c>
      <c r="B1128" t="s">
        <v>191</v>
      </c>
      <c r="C1128">
        <v>2020</v>
      </c>
      <c r="D1128" t="s">
        <v>141</v>
      </c>
      <c r="E1128" t="s">
        <v>119</v>
      </c>
      <c r="F1128" t="s">
        <v>68</v>
      </c>
      <c r="G1128" t="s">
        <v>21</v>
      </c>
      <c r="H1128" t="s">
        <v>130</v>
      </c>
      <c r="I1128">
        <v>38</v>
      </c>
      <c r="J1128" t="s">
        <v>192</v>
      </c>
      <c r="K1128">
        <v>18364</v>
      </c>
      <c r="L1128" t="s">
        <v>4</v>
      </c>
      <c r="M1128" t="s">
        <v>192</v>
      </c>
      <c r="N1128">
        <v>21882.51</v>
      </c>
      <c r="O1128" t="s">
        <v>6</v>
      </c>
      <c r="P1128" t="s">
        <v>192</v>
      </c>
      <c r="Q1128" t="s">
        <v>2</v>
      </c>
      <c r="R1128" t="s">
        <v>2</v>
      </c>
    </row>
    <row r="1129" spans="1:18" x14ac:dyDescent="0.25">
      <c r="A1129" t="s">
        <v>190</v>
      </c>
      <c r="B1129" t="s">
        <v>191</v>
      </c>
      <c r="C1129">
        <v>2020</v>
      </c>
      <c r="D1129" t="s">
        <v>141</v>
      </c>
      <c r="E1129" t="s">
        <v>119</v>
      </c>
      <c r="F1129" t="s">
        <v>68</v>
      </c>
      <c r="G1129" t="s">
        <v>21</v>
      </c>
      <c r="H1129" t="s">
        <v>130</v>
      </c>
      <c r="I1129">
        <v>2</v>
      </c>
      <c r="J1129" t="s">
        <v>192</v>
      </c>
      <c r="K1129">
        <v>756</v>
      </c>
      <c r="L1129" t="s">
        <v>4</v>
      </c>
      <c r="M1129" t="s">
        <v>192</v>
      </c>
      <c r="N1129">
        <v>882.6</v>
      </c>
      <c r="O1129" t="s">
        <v>6</v>
      </c>
      <c r="P1129" t="s">
        <v>192</v>
      </c>
      <c r="Q1129" t="s">
        <v>2</v>
      </c>
      <c r="R1129" t="s">
        <v>2</v>
      </c>
    </row>
    <row r="1130" spans="1:18" x14ac:dyDescent="0.25">
      <c r="A1130" t="s">
        <v>190</v>
      </c>
      <c r="B1130" t="s">
        <v>191</v>
      </c>
      <c r="C1130">
        <v>2020</v>
      </c>
      <c r="D1130" t="s">
        <v>141</v>
      </c>
      <c r="E1130" t="s">
        <v>119</v>
      </c>
      <c r="F1130" t="s">
        <v>68</v>
      </c>
      <c r="G1130" t="s">
        <v>27</v>
      </c>
      <c r="H1130" t="s">
        <v>125</v>
      </c>
      <c r="I1130">
        <v>19</v>
      </c>
      <c r="J1130" t="s">
        <v>192</v>
      </c>
      <c r="K1130">
        <v>16585</v>
      </c>
      <c r="L1130" t="s">
        <v>4</v>
      </c>
      <c r="M1130" t="s">
        <v>192</v>
      </c>
      <c r="N1130">
        <v>19392.36</v>
      </c>
      <c r="O1130" t="s">
        <v>6</v>
      </c>
      <c r="P1130" t="s">
        <v>192</v>
      </c>
      <c r="Q1130" t="s">
        <v>2</v>
      </c>
      <c r="R1130" t="s">
        <v>2</v>
      </c>
    </row>
    <row r="1131" spans="1:18" x14ac:dyDescent="0.25">
      <c r="A1131" t="s">
        <v>190</v>
      </c>
      <c r="B1131" t="s">
        <v>191</v>
      </c>
      <c r="C1131">
        <v>2020</v>
      </c>
      <c r="D1131" t="s">
        <v>141</v>
      </c>
      <c r="E1131" t="s">
        <v>119</v>
      </c>
      <c r="F1131" t="s">
        <v>68</v>
      </c>
      <c r="G1131" t="s">
        <v>27</v>
      </c>
      <c r="H1131" t="s">
        <v>125</v>
      </c>
      <c r="I1131">
        <v>2</v>
      </c>
      <c r="J1131" t="s">
        <v>192</v>
      </c>
      <c r="K1131">
        <v>1802</v>
      </c>
      <c r="L1131" t="s">
        <v>4</v>
      </c>
      <c r="M1131" t="s">
        <v>192</v>
      </c>
      <c r="N1131">
        <v>2798.57</v>
      </c>
      <c r="O1131" t="s">
        <v>6</v>
      </c>
      <c r="P1131" t="s">
        <v>192</v>
      </c>
      <c r="Q1131" t="s">
        <v>2</v>
      </c>
      <c r="R1131" t="s">
        <v>2</v>
      </c>
    </row>
    <row r="1132" spans="1:18" x14ac:dyDescent="0.25">
      <c r="A1132" t="s">
        <v>190</v>
      </c>
      <c r="B1132" t="s">
        <v>191</v>
      </c>
      <c r="C1132">
        <v>2020</v>
      </c>
      <c r="D1132" t="s">
        <v>141</v>
      </c>
      <c r="E1132" t="s">
        <v>119</v>
      </c>
      <c r="F1132" t="s">
        <v>68</v>
      </c>
      <c r="G1132" t="s">
        <v>27</v>
      </c>
      <c r="H1132" t="s">
        <v>126</v>
      </c>
      <c r="I1132">
        <v>3</v>
      </c>
      <c r="J1132" t="s">
        <v>192</v>
      </c>
      <c r="K1132">
        <v>2852</v>
      </c>
      <c r="L1132" t="s">
        <v>4</v>
      </c>
      <c r="M1132" t="s">
        <v>192</v>
      </c>
      <c r="N1132">
        <v>4559.6499999999996</v>
      </c>
      <c r="O1132" t="s">
        <v>6</v>
      </c>
      <c r="P1132" t="s">
        <v>192</v>
      </c>
      <c r="Q1132" t="s">
        <v>2</v>
      </c>
      <c r="R1132" t="s">
        <v>2</v>
      </c>
    </row>
    <row r="1133" spans="1:18" x14ac:dyDescent="0.25">
      <c r="A1133" t="s">
        <v>190</v>
      </c>
      <c r="B1133" t="s">
        <v>191</v>
      </c>
      <c r="C1133">
        <v>2020</v>
      </c>
      <c r="D1133" t="s">
        <v>141</v>
      </c>
      <c r="E1133" t="s">
        <v>119</v>
      </c>
      <c r="F1133" t="s">
        <v>68</v>
      </c>
      <c r="G1133" t="s">
        <v>27</v>
      </c>
      <c r="H1133" t="s">
        <v>130</v>
      </c>
      <c r="I1133">
        <v>9</v>
      </c>
      <c r="J1133" t="s">
        <v>192</v>
      </c>
      <c r="K1133">
        <v>6838</v>
      </c>
      <c r="L1133" t="s">
        <v>4</v>
      </c>
      <c r="M1133" t="s">
        <v>192</v>
      </c>
      <c r="N1133">
        <v>9209.91</v>
      </c>
      <c r="O1133" t="s">
        <v>6</v>
      </c>
      <c r="P1133" t="s">
        <v>192</v>
      </c>
      <c r="Q1133" t="s">
        <v>2</v>
      </c>
      <c r="R1133" t="s">
        <v>2</v>
      </c>
    </row>
    <row r="1134" spans="1:18" x14ac:dyDescent="0.25">
      <c r="A1134" t="s">
        <v>190</v>
      </c>
      <c r="B1134" t="s">
        <v>191</v>
      </c>
      <c r="C1134">
        <v>2020</v>
      </c>
      <c r="D1134" t="s">
        <v>141</v>
      </c>
      <c r="E1134" t="s">
        <v>119</v>
      </c>
      <c r="F1134" t="s">
        <v>68</v>
      </c>
      <c r="G1134" t="s">
        <v>26</v>
      </c>
      <c r="H1134" t="s">
        <v>125</v>
      </c>
      <c r="I1134">
        <v>16</v>
      </c>
      <c r="J1134" t="s">
        <v>192</v>
      </c>
      <c r="K1134">
        <v>21801</v>
      </c>
      <c r="L1134" t="s">
        <v>4</v>
      </c>
      <c r="M1134" t="s">
        <v>192</v>
      </c>
      <c r="N1134">
        <v>22871.07</v>
      </c>
      <c r="O1134" t="s">
        <v>6</v>
      </c>
      <c r="P1134" t="s">
        <v>192</v>
      </c>
      <c r="Q1134" t="s">
        <v>2</v>
      </c>
      <c r="R1134" t="s">
        <v>2</v>
      </c>
    </row>
    <row r="1135" spans="1:18" x14ac:dyDescent="0.25">
      <c r="A1135" t="s">
        <v>190</v>
      </c>
      <c r="B1135" t="s">
        <v>191</v>
      </c>
      <c r="C1135">
        <v>2020</v>
      </c>
      <c r="D1135" t="s">
        <v>141</v>
      </c>
      <c r="E1135" t="s">
        <v>119</v>
      </c>
      <c r="F1135" t="s">
        <v>68</v>
      </c>
      <c r="G1135" t="s">
        <v>26</v>
      </c>
      <c r="H1135" t="s">
        <v>125</v>
      </c>
      <c r="I1135">
        <v>1</v>
      </c>
      <c r="J1135" t="s">
        <v>192</v>
      </c>
      <c r="K1135">
        <v>1790</v>
      </c>
      <c r="L1135" t="s">
        <v>4</v>
      </c>
      <c r="M1135" t="s">
        <v>192</v>
      </c>
      <c r="N1135">
        <v>1465.85</v>
      </c>
      <c r="O1135" t="s">
        <v>6</v>
      </c>
      <c r="P1135" t="s">
        <v>192</v>
      </c>
      <c r="Q1135" t="s">
        <v>2</v>
      </c>
      <c r="R1135" t="s">
        <v>2</v>
      </c>
    </row>
    <row r="1136" spans="1:18" x14ac:dyDescent="0.25">
      <c r="A1136" t="s">
        <v>190</v>
      </c>
      <c r="B1136" t="s">
        <v>191</v>
      </c>
      <c r="C1136">
        <v>2020</v>
      </c>
      <c r="D1136" t="s">
        <v>141</v>
      </c>
      <c r="E1136" t="s">
        <v>119</v>
      </c>
      <c r="F1136" t="s">
        <v>68</v>
      </c>
      <c r="G1136" t="s">
        <v>123</v>
      </c>
      <c r="H1136" t="s">
        <v>125</v>
      </c>
      <c r="I1136">
        <v>1</v>
      </c>
      <c r="J1136" t="s">
        <v>192</v>
      </c>
      <c r="K1136">
        <v>1866</v>
      </c>
      <c r="L1136" t="s">
        <v>4</v>
      </c>
      <c r="M1136" t="s">
        <v>192</v>
      </c>
      <c r="N1136">
        <v>1467.32</v>
      </c>
      <c r="O1136" t="s">
        <v>6</v>
      </c>
      <c r="P1136" t="s">
        <v>192</v>
      </c>
      <c r="Q1136" t="s">
        <v>2</v>
      </c>
      <c r="R1136" t="s">
        <v>2</v>
      </c>
    </row>
    <row r="1137" spans="1:18" x14ac:dyDescent="0.25">
      <c r="A1137" t="s">
        <v>190</v>
      </c>
      <c r="B1137" t="s">
        <v>191</v>
      </c>
      <c r="C1137">
        <v>2020</v>
      </c>
      <c r="D1137" t="s">
        <v>141</v>
      </c>
      <c r="E1137" t="s">
        <v>119</v>
      </c>
      <c r="F1137" t="s">
        <v>68</v>
      </c>
      <c r="G1137" t="s">
        <v>123</v>
      </c>
      <c r="H1137" t="s">
        <v>125</v>
      </c>
      <c r="I1137">
        <v>1</v>
      </c>
      <c r="J1137" t="s">
        <v>192</v>
      </c>
      <c r="K1137">
        <v>4290</v>
      </c>
      <c r="L1137" t="s">
        <v>4</v>
      </c>
      <c r="M1137" t="s">
        <v>192</v>
      </c>
      <c r="N1137">
        <v>4000</v>
      </c>
      <c r="O1137" t="s">
        <v>6</v>
      </c>
      <c r="P1137" t="s">
        <v>192</v>
      </c>
      <c r="Q1137" t="s">
        <v>2</v>
      </c>
      <c r="R1137" t="s">
        <v>2</v>
      </c>
    </row>
    <row r="1138" spans="1:18" x14ac:dyDescent="0.25">
      <c r="A1138" t="s">
        <v>190</v>
      </c>
      <c r="B1138" t="s">
        <v>191</v>
      </c>
      <c r="C1138">
        <v>2020</v>
      </c>
      <c r="D1138" t="s">
        <v>141</v>
      </c>
      <c r="E1138" t="s">
        <v>119</v>
      </c>
      <c r="F1138" t="s">
        <v>68</v>
      </c>
      <c r="G1138" t="s">
        <v>123</v>
      </c>
      <c r="H1138" t="s">
        <v>126</v>
      </c>
      <c r="I1138">
        <v>24</v>
      </c>
      <c r="J1138" t="s">
        <v>192</v>
      </c>
      <c r="K1138">
        <v>70499</v>
      </c>
      <c r="L1138" t="s">
        <v>4</v>
      </c>
      <c r="M1138" t="s">
        <v>192</v>
      </c>
      <c r="N1138">
        <v>100152.75</v>
      </c>
      <c r="O1138" t="s">
        <v>6</v>
      </c>
      <c r="P1138" t="s">
        <v>192</v>
      </c>
      <c r="Q1138" t="s">
        <v>2</v>
      </c>
      <c r="R1138" t="s">
        <v>2</v>
      </c>
    </row>
    <row r="1139" spans="1:18" x14ac:dyDescent="0.25">
      <c r="A1139" t="s">
        <v>190</v>
      </c>
      <c r="B1139" t="s">
        <v>191</v>
      </c>
      <c r="C1139">
        <v>2020</v>
      </c>
      <c r="D1139" t="s">
        <v>141</v>
      </c>
      <c r="E1139" t="s">
        <v>120</v>
      </c>
      <c r="F1139" t="s">
        <v>68</v>
      </c>
      <c r="G1139" t="s">
        <v>121</v>
      </c>
      <c r="H1139" t="s">
        <v>128</v>
      </c>
      <c r="I1139">
        <v>81</v>
      </c>
      <c r="J1139" t="s">
        <v>192</v>
      </c>
      <c r="K1139">
        <v>49</v>
      </c>
      <c r="L1139" t="s">
        <v>4</v>
      </c>
      <c r="M1139" t="s">
        <v>192</v>
      </c>
      <c r="N1139">
        <v>0</v>
      </c>
      <c r="O1139" t="s">
        <v>6</v>
      </c>
      <c r="P1139" t="s">
        <v>192</v>
      </c>
      <c r="Q1139" t="s">
        <v>2</v>
      </c>
      <c r="R1139" t="s">
        <v>2</v>
      </c>
    </row>
    <row r="1140" spans="1:18" x14ac:dyDescent="0.25">
      <c r="A1140" t="s">
        <v>190</v>
      </c>
      <c r="B1140" t="s">
        <v>191</v>
      </c>
      <c r="C1140">
        <v>2020</v>
      </c>
      <c r="D1140" t="s">
        <v>141</v>
      </c>
      <c r="E1140" t="s">
        <v>120</v>
      </c>
      <c r="F1140" t="s">
        <v>68</v>
      </c>
      <c r="G1140" t="s">
        <v>121</v>
      </c>
      <c r="H1140" t="s">
        <v>128</v>
      </c>
      <c r="I1140">
        <v>2476</v>
      </c>
      <c r="J1140" t="s">
        <v>192</v>
      </c>
      <c r="K1140">
        <v>2541</v>
      </c>
      <c r="L1140" t="s">
        <v>4</v>
      </c>
      <c r="M1140" t="s">
        <v>192</v>
      </c>
      <c r="N1140">
        <v>40665.14</v>
      </c>
      <c r="O1140" t="s">
        <v>6</v>
      </c>
      <c r="P1140" t="s">
        <v>192</v>
      </c>
      <c r="Q1140" t="s">
        <v>2</v>
      </c>
      <c r="R1140" t="s">
        <v>2</v>
      </c>
    </row>
    <row r="1141" spans="1:18" x14ac:dyDescent="0.25">
      <c r="A1141" t="s">
        <v>190</v>
      </c>
      <c r="B1141" t="s">
        <v>191</v>
      </c>
      <c r="C1141">
        <v>2020</v>
      </c>
      <c r="D1141" t="s">
        <v>141</v>
      </c>
      <c r="E1141" t="s">
        <v>120</v>
      </c>
      <c r="F1141" t="s">
        <v>68</v>
      </c>
      <c r="G1141" t="s">
        <v>121</v>
      </c>
      <c r="H1141" t="s">
        <v>130</v>
      </c>
      <c r="I1141">
        <v>7</v>
      </c>
      <c r="J1141" t="s">
        <v>192</v>
      </c>
      <c r="K1141">
        <v>3</v>
      </c>
      <c r="L1141" t="s">
        <v>4</v>
      </c>
      <c r="M1141" t="s">
        <v>192</v>
      </c>
      <c r="N1141">
        <v>0</v>
      </c>
      <c r="O1141" t="s">
        <v>6</v>
      </c>
      <c r="P1141" t="s">
        <v>192</v>
      </c>
      <c r="Q1141" t="s">
        <v>2</v>
      </c>
      <c r="R1141" t="s">
        <v>2</v>
      </c>
    </row>
    <row r="1142" spans="1:18" x14ac:dyDescent="0.25">
      <c r="A1142" t="s">
        <v>190</v>
      </c>
      <c r="B1142" t="s">
        <v>191</v>
      </c>
      <c r="C1142">
        <v>2020</v>
      </c>
      <c r="D1142" t="s">
        <v>141</v>
      </c>
      <c r="E1142" t="s">
        <v>120</v>
      </c>
      <c r="F1142" t="s">
        <v>68</v>
      </c>
      <c r="G1142" t="s">
        <v>121</v>
      </c>
      <c r="H1142" t="s">
        <v>130</v>
      </c>
      <c r="I1142">
        <v>134</v>
      </c>
      <c r="J1142" t="s">
        <v>192</v>
      </c>
      <c r="K1142">
        <v>105</v>
      </c>
      <c r="L1142" t="s">
        <v>4</v>
      </c>
      <c r="M1142" t="s">
        <v>192</v>
      </c>
      <c r="N1142">
        <v>1045.77</v>
      </c>
      <c r="O1142" t="s">
        <v>6</v>
      </c>
      <c r="P1142" t="s">
        <v>192</v>
      </c>
      <c r="Q1142" t="s">
        <v>2</v>
      </c>
      <c r="R1142" t="s">
        <v>2</v>
      </c>
    </row>
    <row r="1143" spans="1:18" x14ac:dyDescent="0.25">
      <c r="A1143" t="s">
        <v>190</v>
      </c>
      <c r="B1143" t="s">
        <v>191</v>
      </c>
      <c r="C1143">
        <v>2021</v>
      </c>
      <c r="D1143" t="s">
        <v>141</v>
      </c>
      <c r="E1143" t="s">
        <v>119</v>
      </c>
      <c r="F1143" t="s">
        <v>68</v>
      </c>
      <c r="G1143" t="s">
        <v>124</v>
      </c>
      <c r="H1143" t="s">
        <v>125</v>
      </c>
      <c r="I1143">
        <v>15</v>
      </c>
      <c r="J1143" t="s">
        <v>192</v>
      </c>
      <c r="K1143">
        <v>106</v>
      </c>
      <c r="L1143" t="s">
        <v>4</v>
      </c>
      <c r="M1143" t="s">
        <v>192</v>
      </c>
      <c r="N1143">
        <v>469.98</v>
      </c>
      <c r="O1143" t="s">
        <v>6</v>
      </c>
      <c r="P1143" t="s">
        <v>192</v>
      </c>
      <c r="Q1143" t="s">
        <v>196</v>
      </c>
      <c r="R1143" t="s">
        <v>2</v>
      </c>
    </row>
    <row r="1144" spans="1:18" x14ac:dyDescent="0.25">
      <c r="A1144" t="s">
        <v>190</v>
      </c>
      <c r="B1144" t="s">
        <v>191</v>
      </c>
      <c r="C1144">
        <v>2021</v>
      </c>
      <c r="D1144" t="s">
        <v>141</v>
      </c>
      <c r="E1144" t="s">
        <v>119</v>
      </c>
      <c r="F1144" t="s">
        <v>68</v>
      </c>
      <c r="G1144" t="s">
        <v>124</v>
      </c>
      <c r="H1144" t="s">
        <v>126</v>
      </c>
      <c r="I1144">
        <v>34</v>
      </c>
      <c r="J1144" t="s">
        <v>192</v>
      </c>
      <c r="K1144">
        <v>229</v>
      </c>
      <c r="L1144" t="s">
        <v>4</v>
      </c>
      <c r="M1144" t="s">
        <v>192</v>
      </c>
      <c r="N1144">
        <v>1807.04</v>
      </c>
      <c r="O1144" t="s">
        <v>6</v>
      </c>
      <c r="P1144" t="s">
        <v>192</v>
      </c>
      <c r="Q1144" t="s">
        <v>196</v>
      </c>
      <c r="R1144" t="s">
        <v>2</v>
      </c>
    </row>
    <row r="1145" spans="1:18" x14ac:dyDescent="0.25">
      <c r="A1145" t="s">
        <v>190</v>
      </c>
      <c r="B1145" t="s">
        <v>191</v>
      </c>
      <c r="C1145">
        <v>2021</v>
      </c>
      <c r="D1145" t="s">
        <v>141</v>
      </c>
      <c r="E1145" t="s">
        <v>119</v>
      </c>
      <c r="F1145" t="s">
        <v>68</v>
      </c>
      <c r="G1145" t="s">
        <v>124</v>
      </c>
      <c r="H1145" t="s">
        <v>128</v>
      </c>
      <c r="I1145">
        <v>3170</v>
      </c>
      <c r="J1145" t="s">
        <v>192</v>
      </c>
      <c r="K1145">
        <v>10059</v>
      </c>
      <c r="L1145" t="s">
        <v>4</v>
      </c>
      <c r="M1145" t="s">
        <v>192</v>
      </c>
      <c r="N1145">
        <v>92121.96</v>
      </c>
      <c r="O1145" t="s">
        <v>6</v>
      </c>
      <c r="P1145" t="s">
        <v>192</v>
      </c>
      <c r="Q1145" t="s">
        <v>196</v>
      </c>
      <c r="R1145" t="s">
        <v>2</v>
      </c>
    </row>
    <row r="1146" spans="1:18" x14ac:dyDescent="0.25">
      <c r="A1146" t="s">
        <v>190</v>
      </c>
      <c r="B1146" t="s">
        <v>191</v>
      </c>
      <c r="C1146">
        <v>2021</v>
      </c>
      <c r="D1146" t="s">
        <v>141</v>
      </c>
      <c r="E1146" t="s">
        <v>119</v>
      </c>
      <c r="F1146" t="s">
        <v>68</v>
      </c>
      <c r="G1146" t="s">
        <v>124</v>
      </c>
      <c r="H1146" t="s">
        <v>130</v>
      </c>
      <c r="I1146">
        <v>524</v>
      </c>
      <c r="J1146" t="s">
        <v>192</v>
      </c>
      <c r="K1146">
        <v>1604</v>
      </c>
      <c r="L1146" t="s">
        <v>4</v>
      </c>
      <c r="M1146" t="s">
        <v>192</v>
      </c>
      <c r="N1146">
        <v>15739.46</v>
      </c>
      <c r="O1146" t="s">
        <v>6</v>
      </c>
      <c r="P1146" t="s">
        <v>192</v>
      </c>
      <c r="Q1146" t="s">
        <v>196</v>
      </c>
      <c r="R1146" t="s">
        <v>2</v>
      </c>
    </row>
    <row r="1147" spans="1:18" x14ac:dyDescent="0.25">
      <c r="A1147" t="s">
        <v>190</v>
      </c>
      <c r="B1147" t="s">
        <v>191</v>
      </c>
      <c r="C1147">
        <v>2021</v>
      </c>
      <c r="D1147" t="s">
        <v>141</v>
      </c>
      <c r="E1147" t="s">
        <v>119</v>
      </c>
      <c r="F1147" t="s">
        <v>68</v>
      </c>
      <c r="G1147" t="s">
        <v>124</v>
      </c>
      <c r="H1147" t="s">
        <v>194</v>
      </c>
      <c r="I1147">
        <v>11</v>
      </c>
      <c r="J1147" t="s">
        <v>192</v>
      </c>
      <c r="K1147">
        <v>78</v>
      </c>
      <c r="L1147" t="s">
        <v>4</v>
      </c>
      <c r="M1147" t="s">
        <v>192</v>
      </c>
      <c r="N1147">
        <v>560.46</v>
      </c>
      <c r="O1147" t="s">
        <v>6</v>
      </c>
      <c r="P1147" t="s">
        <v>192</v>
      </c>
      <c r="Q1147" t="s">
        <v>196</v>
      </c>
      <c r="R1147" t="s">
        <v>2</v>
      </c>
    </row>
    <row r="1148" spans="1:18" x14ac:dyDescent="0.25">
      <c r="A1148" t="s">
        <v>190</v>
      </c>
      <c r="B1148" t="s">
        <v>191</v>
      </c>
      <c r="C1148">
        <v>2021</v>
      </c>
      <c r="D1148" t="s">
        <v>141</v>
      </c>
      <c r="E1148" t="s">
        <v>119</v>
      </c>
      <c r="F1148" t="s">
        <v>67</v>
      </c>
      <c r="G1148" t="s">
        <v>124</v>
      </c>
      <c r="H1148" t="s">
        <v>128</v>
      </c>
      <c r="I1148">
        <v>13</v>
      </c>
      <c r="J1148" t="s">
        <v>192</v>
      </c>
      <c r="K1148">
        <v>15</v>
      </c>
      <c r="L1148" t="s">
        <v>4</v>
      </c>
      <c r="M1148" t="s">
        <v>192</v>
      </c>
      <c r="N1148">
        <v>0</v>
      </c>
      <c r="O1148" t="s">
        <v>6</v>
      </c>
      <c r="P1148" t="s">
        <v>192</v>
      </c>
      <c r="Q1148" t="s">
        <v>196</v>
      </c>
      <c r="R1148" t="s">
        <v>2</v>
      </c>
    </row>
    <row r="1149" spans="1:18" x14ac:dyDescent="0.25">
      <c r="A1149" t="s">
        <v>190</v>
      </c>
      <c r="B1149" t="s">
        <v>191</v>
      </c>
      <c r="C1149">
        <v>2021</v>
      </c>
      <c r="D1149" t="s">
        <v>141</v>
      </c>
      <c r="E1149" t="s">
        <v>119</v>
      </c>
      <c r="F1149" t="s">
        <v>67</v>
      </c>
      <c r="G1149" t="s">
        <v>124</v>
      </c>
      <c r="H1149" t="s">
        <v>130</v>
      </c>
      <c r="I1149">
        <v>6</v>
      </c>
      <c r="J1149" t="s">
        <v>192</v>
      </c>
      <c r="K1149">
        <v>8</v>
      </c>
      <c r="L1149" t="s">
        <v>4</v>
      </c>
      <c r="M1149" t="s">
        <v>192</v>
      </c>
      <c r="N1149">
        <v>0</v>
      </c>
      <c r="O1149" t="s">
        <v>6</v>
      </c>
      <c r="P1149" t="s">
        <v>192</v>
      </c>
      <c r="Q1149" t="s">
        <v>196</v>
      </c>
      <c r="R1149" t="s">
        <v>2</v>
      </c>
    </row>
    <row r="1150" spans="1:18" x14ac:dyDescent="0.25">
      <c r="A1150" t="s">
        <v>190</v>
      </c>
      <c r="B1150" t="s">
        <v>191</v>
      </c>
      <c r="C1150">
        <v>2021</v>
      </c>
      <c r="D1150" t="s">
        <v>141</v>
      </c>
      <c r="E1150" t="s">
        <v>119</v>
      </c>
      <c r="F1150" t="s">
        <v>68</v>
      </c>
      <c r="G1150" t="s">
        <v>17</v>
      </c>
      <c r="H1150" t="s">
        <v>125</v>
      </c>
      <c r="I1150">
        <v>199</v>
      </c>
      <c r="J1150" t="s">
        <v>192</v>
      </c>
      <c r="K1150">
        <v>5100</v>
      </c>
      <c r="L1150" t="s">
        <v>4</v>
      </c>
      <c r="M1150" t="s">
        <v>192</v>
      </c>
      <c r="N1150">
        <v>17342.3</v>
      </c>
      <c r="O1150" t="s">
        <v>6</v>
      </c>
      <c r="P1150" t="s">
        <v>192</v>
      </c>
      <c r="Q1150" t="s">
        <v>196</v>
      </c>
      <c r="R1150" t="s">
        <v>2</v>
      </c>
    </row>
    <row r="1151" spans="1:18" x14ac:dyDescent="0.25">
      <c r="A1151" t="s">
        <v>190</v>
      </c>
      <c r="B1151" t="s">
        <v>191</v>
      </c>
      <c r="C1151">
        <v>2021</v>
      </c>
      <c r="D1151" t="s">
        <v>141</v>
      </c>
      <c r="E1151" t="s">
        <v>119</v>
      </c>
      <c r="F1151" t="s">
        <v>68</v>
      </c>
      <c r="G1151" t="s">
        <v>17</v>
      </c>
      <c r="H1151" t="s">
        <v>126</v>
      </c>
      <c r="I1151">
        <v>190</v>
      </c>
      <c r="J1151" t="s">
        <v>192</v>
      </c>
      <c r="K1151">
        <v>4018</v>
      </c>
      <c r="L1151" t="s">
        <v>4</v>
      </c>
      <c r="M1151" t="s">
        <v>192</v>
      </c>
      <c r="N1151">
        <v>20826.09</v>
      </c>
      <c r="O1151" t="s">
        <v>6</v>
      </c>
      <c r="P1151" t="s">
        <v>192</v>
      </c>
      <c r="Q1151" t="s">
        <v>196</v>
      </c>
      <c r="R1151" t="s">
        <v>2</v>
      </c>
    </row>
    <row r="1152" spans="1:18" x14ac:dyDescent="0.25">
      <c r="A1152" t="s">
        <v>190</v>
      </c>
      <c r="B1152" t="s">
        <v>191</v>
      </c>
      <c r="C1152">
        <v>2021</v>
      </c>
      <c r="D1152" t="s">
        <v>141</v>
      </c>
      <c r="E1152" t="s">
        <v>119</v>
      </c>
      <c r="F1152" t="s">
        <v>68</v>
      </c>
      <c r="G1152" t="s">
        <v>17</v>
      </c>
      <c r="H1152" t="s">
        <v>128</v>
      </c>
      <c r="I1152">
        <v>496</v>
      </c>
      <c r="J1152" t="s">
        <v>192</v>
      </c>
      <c r="K1152">
        <v>7401</v>
      </c>
      <c r="L1152" t="s">
        <v>4</v>
      </c>
      <c r="M1152" t="s">
        <v>192</v>
      </c>
      <c r="N1152">
        <v>37326.78</v>
      </c>
      <c r="O1152" t="s">
        <v>6</v>
      </c>
      <c r="P1152" t="s">
        <v>192</v>
      </c>
      <c r="Q1152" t="s">
        <v>196</v>
      </c>
      <c r="R1152" t="s">
        <v>2</v>
      </c>
    </row>
    <row r="1153" spans="1:18" x14ac:dyDescent="0.25">
      <c r="A1153" t="s">
        <v>190</v>
      </c>
      <c r="B1153" t="s">
        <v>191</v>
      </c>
      <c r="C1153">
        <v>2021</v>
      </c>
      <c r="D1153" t="s">
        <v>141</v>
      </c>
      <c r="E1153" t="s">
        <v>119</v>
      </c>
      <c r="F1153" t="s">
        <v>68</v>
      </c>
      <c r="G1153" t="s">
        <v>17</v>
      </c>
      <c r="H1153" t="s">
        <v>130</v>
      </c>
      <c r="I1153">
        <v>105</v>
      </c>
      <c r="J1153" t="s">
        <v>192</v>
      </c>
      <c r="K1153">
        <v>2138</v>
      </c>
      <c r="L1153" t="s">
        <v>4</v>
      </c>
      <c r="M1153" t="s">
        <v>192</v>
      </c>
      <c r="N1153">
        <v>8467</v>
      </c>
      <c r="O1153" t="s">
        <v>6</v>
      </c>
      <c r="P1153" t="s">
        <v>192</v>
      </c>
      <c r="Q1153" t="s">
        <v>196</v>
      </c>
      <c r="R1153" t="s">
        <v>2</v>
      </c>
    </row>
    <row r="1154" spans="1:18" x14ac:dyDescent="0.25">
      <c r="A1154" t="s">
        <v>190</v>
      </c>
      <c r="B1154" t="s">
        <v>191</v>
      </c>
      <c r="C1154">
        <v>2021</v>
      </c>
      <c r="D1154" t="s">
        <v>141</v>
      </c>
      <c r="E1154" t="s">
        <v>119</v>
      </c>
      <c r="F1154" t="s">
        <v>68</v>
      </c>
      <c r="G1154" t="s">
        <v>17</v>
      </c>
      <c r="H1154" t="s">
        <v>194</v>
      </c>
      <c r="I1154">
        <v>18</v>
      </c>
      <c r="J1154" t="s">
        <v>192</v>
      </c>
      <c r="K1154">
        <v>372</v>
      </c>
      <c r="L1154" t="s">
        <v>4</v>
      </c>
      <c r="M1154" t="s">
        <v>192</v>
      </c>
      <c r="N1154">
        <v>1580.56</v>
      </c>
      <c r="O1154" t="s">
        <v>6</v>
      </c>
      <c r="P1154" t="s">
        <v>192</v>
      </c>
      <c r="Q1154" t="s">
        <v>196</v>
      </c>
      <c r="R1154" t="s">
        <v>2</v>
      </c>
    </row>
    <row r="1155" spans="1:18" x14ac:dyDescent="0.25">
      <c r="A1155" t="s">
        <v>190</v>
      </c>
      <c r="B1155" t="s">
        <v>191</v>
      </c>
      <c r="C1155">
        <v>2021</v>
      </c>
      <c r="D1155" t="s">
        <v>141</v>
      </c>
      <c r="E1155" t="s">
        <v>119</v>
      </c>
      <c r="F1155" t="s">
        <v>68</v>
      </c>
      <c r="G1155" t="s">
        <v>18</v>
      </c>
      <c r="H1155" t="s">
        <v>125</v>
      </c>
      <c r="I1155">
        <v>366</v>
      </c>
      <c r="J1155" t="s">
        <v>192</v>
      </c>
      <c r="K1155">
        <v>21368</v>
      </c>
      <c r="L1155" t="s">
        <v>4</v>
      </c>
      <c r="M1155" t="s">
        <v>192</v>
      </c>
      <c r="N1155">
        <v>66221.960000000006</v>
      </c>
      <c r="O1155" t="s">
        <v>6</v>
      </c>
      <c r="P1155" t="s">
        <v>192</v>
      </c>
      <c r="Q1155" t="s">
        <v>196</v>
      </c>
      <c r="R1155" t="s">
        <v>2</v>
      </c>
    </row>
    <row r="1156" spans="1:18" x14ac:dyDescent="0.25">
      <c r="A1156" t="s">
        <v>190</v>
      </c>
      <c r="B1156" t="s">
        <v>191</v>
      </c>
      <c r="C1156">
        <v>2021</v>
      </c>
      <c r="D1156" t="s">
        <v>141</v>
      </c>
      <c r="E1156" t="s">
        <v>119</v>
      </c>
      <c r="F1156" t="s">
        <v>68</v>
      </c>
      <c r="G1156" t="s">
        <v>18</v>
      </c>
      <c r="H1156" t="s">
        <v>126</v>
      </c>
      <c r="I1156">
        <v>181</v>
      </c>
      <c r="J1156" t="s">
        <v>192</v>
      </c>
      <c r="K1156">
        <v>9540</v>
      </c>
      <c r="L1156" t="s">
        <v>4</v>
      </c>
      <c r="M1156" t="s">
        <v>192</v>
      </c>
      <c r="N1156">
        <v>37183.919999999998</v>
      </c>
      <c r="O1156" t="s">
        <v>6</v>
      </c>
      <c r="P1156" t="s">
        <v>192</v>
      </c>
      <c r="Q1156" t="s">
        <v>196</v>
      </c>
      <c r="R1156" t="s">
        <v>2</v>
      </c>
    </row>
    <row r="1157" spans="1:18" x14ac:dyDescent="0.25">
      <c r="A1157" t="s">
        <v>190</v>
      </c>
      <c r="B1157" t="s">
        <v>191</v>
      </c>
      <c r="C1157">
        <v>2021</v>
      </c>
      <c r="D1157" t="s">
        <v>141</v>
      </c>
      <c r="E1157" t="s">
        <v>119</v>
      </c>
      <c r="F1157" t="s">
        <v>68</v>
      </c>
      <c r="G1157" t="s">
        <v>18</v>
      </c>
      <c r="H1157" t="s">
        <v>128</v>
      </c>
      <c r="I1157">
        <v>31</v>
      </c>
      <c r="J1157" t="s">
        <v>192</v>
      </c>
      <c r="K1157">
        <v>2339</v>
      </c>
      <c r="L1157" t="s">
        <v>4</v>
      </c>
      <c r="M1157" t="s">
        <v>192</v>
      </c>
      <c r="N1157">
        <v>5192.17</v>
      </c>
      <c r="O1157" t="s">
        <v>6</v>
      </c>
      <c r="P1157" t="s">
        <v>192</v>
      </c>
      <c r="Q1157" t="s">
        <v>196</v>
      </c>
      <c r="R1157" t="s">
        <v>2</v>
      </c>
    </row>
    <row r="1158" spans="1:18" x14ac:dyDescent="0.25">
      <c r="A1158" t="s">
        <v>190</v>
      </c>
      <c r="B1158" t="s">
        <v>191</v>
      </c>
      <c r="C1158">
        <v>2021</v>
      </c>
      <c r="D1158" t="s">
        <v>141</v>
      </c>
      <c r="E1158" t="s">
        <v>119</v>
      </c>
      <c r="F1158" t="s">
        <v>68</v>
      </c>
      <c r="G1158" t="s">
        <v>18</v>
      </c>
      <c r="H1158" t="s">
        <v>130</v>
      </c>
      <c r="I1158">
        <v>55</v>
      </c>
      <c r="J1158" t="s">
        <v>192</v>
      </c>
      <c r="K1158">
        <v>4857</v>
      </c>
      <c r="L1158" t="s">
        <v>4</v>
      </c>
      <c r="M1158" t="s">
        <v>192</v>
      </c>
      <c r="N1158">
        <v>10909.78</v>
      </c>
      <c r="O1158" t="s">
        <v>6</v>
      </c>
      <c r="P1158" t="s">
        <v>192</v>
      </c>
      <c r="Q1158" t="s">
        <v>196</v>
      </c>
      <c r="R1158" t="s">
        <v>2</v>
      </c>
    </row>
    <row r="1159" spans="1:18" x14ac:dyDescent="0.25">
      <c r="A1159" t="s">
        <v>190</v>
      </c>
      <c r="B1159" t="s">
        <v>191</v>
      </c>
      <c r="C1159">
        <v>2021</v>
      </c>
      <c r="D1159" t="s">
        <v>141</v>
      </c>
      <c r="E1159" t="s">
        <v>119</v>
      </c>
      <c r="F1159" t="s">
        <v>68</v>
      </c>
      <c r="G1159" t="s">
        <v>18</v>
      </c>
      <c r="H1159" t="s">
        <v>194</v>
      </c>
      <c r="I1159">
        <v>7</v>
      </c>
      <c r="J1159" t="s">
        <v>192</v>
      </c>
      <c r="K1159">
        <v>314</v>
      </c>
      <c r="L1159" t="s">
        <v>4</v>
      </c>
      <c r="M1159" t="s">
        <v>192</v>
      </c>
      <c r="N1159">
        <v>1070.1300000000001</v>
      </c>
      <c r="O1159" t="s">
        <v>6</v>
      </c>
      <c r="P1159" t="s">
        <v>192</v>
      </c>
      <c r="Q1159" t="s">
        <v>196</v>
      </c>
      <c r="R1159" t="s">
        <v>2</v>
      </c>
    </row>
    <row r="1160" spans="1:18" x14ac:dyDescent="0.25">
      <c r="A1160" t="s">
        <v>190</v>
      </c>
      <c r="B1160" t="s">
        <v>191</v>
      </c>
      <c r="C1160">
        <v>2021</v>
      </c>
      <c r="D1160" t="s">
        <v>141</v>
      </c>
      <c r="E1160" t="s">
        <v>119</v>
      </c>
      <c r="F1160" t="s">
        <v>68</v>
      </c>
      <c r="G1160" t="s">
        <v>19</v>
      </c>
      <c r="H1160" t="s">
        <v>125</v>
      </c>
      <c r="I1160">
        <v>194</v>
      </c>
      <c r="J1160" t="s">
        <v>192</v>
      </c>
      <c r="K1160">
        <v>26610</v>
      </c>
      <c r="L1160" t="s">
        <v>4</v>
      </c>
      <c r="M1160" t="s">
        <v>192</v>
      </c>
      <c r="N1160">
        <v>66036.160000000003</v>
      </c>
      <c r="O1160" t="s">
        <v>6</v>
      </c>
      <c r="P1160" t="s">
        <v>192</v>
      </c>
      <c r="Q1160" t="s">
        <v>196</v>
      </c>
      <c r="R1160" t="s">
        <v>2</v>
      </c>
    </row>
    <row r="1161" spans="1:18" x14ac:dyDescent="0.25">
      <c r="A1161" t="s">
        <v>190</v>
      </c>
      <c r="B1161" t="s">
        <v>191</v>
      </c>
      <c r="C1161">
        <v>2021</v>
      </c>
      <c r="D1161" t="s">
        <v>141</v>
      </c>
      <c r="E1161" t="s">
        <v>119</v>
      </c>
      <c r="F1161" t="s">
        <v>68</v>
      </c>
      <c r="G1161" t="s">
        <v>19</v>
      </c>
      <c r="H1161" t="s">
        <v>126</v>
      </c>
      <c r="I1161">
        <v>72</v>
      </c>
      <c r="J1161" t="s">
        <v>192</v>
      </c>
      <c r="K1161">
        <v>7212</v>
      </c>
      <c r="L1161" t="s">
        <v>4</v>
      </c>
      <c r="M1161" t="s">
        <v>192</v>
      </c>
      <c r="N1161">
        <v>21169.02</v>
      </c>
      <c r="O1161" t="s">
        <v>6</v>
      </c>
      <c r="P1161" t="s">
        <v>192</v>
      </c>
      <c r="Q1161" t="s">
        <v>196</v>
      </c>
      <c r="R1161" t="s">
        <v>2</v>
      </c>
    </row>
    <row r="1162" spans="1:18" x14ac:dyDescent="0.25">
      <c r="A1162" t="s">
        <v>190</v>
      </c>
      <c r="B1162" t="s">
        <v>191</v>
      </c>
      <c r="C1162">
        <v>2021</v>
      </c>
      <c r="D1162" t="s">
        <v>141</v>
      </c>
      <c r="E1162" t="s">
        <v>119</v>
      </c>
      <c r="F1162" t="s">
        <v>68</v>
      </c>
      <c r="G1162" t="s">
        <v>19</v>
      </c>
      <c r="H1162" t="s">
        <v>128</v>
      </c>
      <c r="I1162">
        <v>13</v>
      </c>
      <c r="J1162" t="s">
        <v>192</v>
      </c>
      <c r="K1162">
        <v>1804</v>
      </c>
      <c r="L1162" t="s">
        <v>4</v>
      </c>
      <c r="M1162" t="s">
        <v>192</v>
      </c>
      <c r="N1162">
        <v>3881.86</v>
      </c>
      <c r="O1162" t="s">
        <v>6</v>
      </c>
      <c r="P1162" t="s">
        <v>192</v>
      </c>
      <c r="Q1162" t="s">
        <v>196</v>
      </c>
      <c r="R1162" t="s">
        <v>2</v>
      </c>
    </row>
    <row r="1163" spans="1:18" x14ac:dyDescent="0.25">
      <c r="A1163" t="s">
        <v>190</v>
      </c>
      <c r="B1163" t="s">
        <v>191</v>
      </c>
      <c r="C1163">
        <v>2021</v>
      </c>
      <c r="D1163" t="s">
        <v>141</v>
      </c>
      <c r="E1163" t="s">
        <v>119</v>
      </c>
      <c r="F1163" t="s">
        <v>68</v>
      </c>
      <c r="G1163" t="s">
        <v>19</v>
      </c>
      <c r="H1163" t="s">
        <v>130</v>
      </c>
      <c r="I1163">
        <v>82</v>
      </c>
      <c r="J1163" t="s">
        <v>192</v>
      </c>
      <c r="K1163">
        <v>16229</v>
      </c>
      <c r="L1163" t="s">
        <v>4</v>
      </c>
      <c r="M1163" t="s">
        <v>192</v>
      </c>
      <c r="N1163">
        <v>26337.63</v>
      </c>
      <c r="O1163" t="s">
        <v>6</v>
      </c>
      <c r="P1163" t="s">
        <v>192</v>
      </c>
      <c r="Q1163" t="s">
        <v>196</v>
      </c>
      <c r="R1163" t="s">
        <v>2</v>
      </c>
    </row>
    <row r="1164" spans="1:18" x14ac:dyDescent="0.25">
      <c r="A1164" t="s">
        <v>190</v>
      </c>
      <c r="B1164" t="s">
        <v>191</v>
      </c>
      <c r="C1164">
        <v>2021</v>
      </c>
      <c r="D1164" t="s">
        <v>141</v>
      </c>
      <c r="E1164" t="s">
        <v>119</v>
      </c>
      <c r="F1164" t="s">
        <v>68</v>
      </c>
      <c r="G1164" t="s">
        <v>19</v>
      </c>
      <c r="H1164" t="s">
        <v>194</v>
      </c>
      <c r="I1164">
        <v>11</v>
      </c>
      <c r="J1164" t="s">
        <v>192</v>
      </c>
      <c r="K1164">
        <v>1245</v>
      </c>
      <c r="L1164" t="s">
        <v>4</v>
      </c>
      <c r="M1164" t="s">
        <v>192</v>
      </c>
      <c r="N1164">
        <v>3496.65</v>
      </c>
      <c r="O1164" t="s">
        <v>6</v>
      </c>
      <c r="P1164" t="s">
        <v>192</v>
      </c>
      <c r="Q1164" t="s">
        <v>196</v>
      </c>
      <c r="R1164" t="s">
        <v>2</v>
      </c>
    </row>
    <row r="1165" spans="1:18" x14ac:dyDescent="0.25">
      <c r="A1165" t="s">
        <v>190</v>
      </c>
      <c r="B1165" t="s">
        <v>191</v>
      </c>
      <c r="C1165">
        <v>2021</v>
      </c>
      <c r="D1165" t="s">
        <v>141</v>
      </c>
      <c r="E1165" t="s">
        <v>119</v>
      </c>
      <c r="F1165" t="s">
        <v>68</v>
      </c>
      <c r="G1165" t="s">
        <v>20</v>
      </c>
      <c r="H1165" t="s">
        <v>125</v>
      </c>
      <c r="I1165">
        <v>54</v>
      </c>
      <c r="J1165" t="s">
        <v>192</v>
      </c>
      <c r="K1165">
        <v>15425</v>
      </c>
      <c r="L1165" t="s">
        <v>4</v>
      </c>
      <c r="M1165" t="s">
        <v>192</v>
      </c>
      <c r="N1165">
        <v>30180.71</v>
      </c>
      <c r="O1165" t="s">
        <v>6</v>
      </c>
      <c r="P1165" t="s">
        <v>192</v>
      </c>
      <c r="Q1165" t="s">
        <v>196</v>
      </c>
      <c r="R1165" t="s">
        <v>2</v>
      </c>
    </row>
    <row r="1166" spans="1:18" x14ac:dyDescent="0.25">
      <c r="A1166" t="s">
        <v>190</v>
      </c>
      <c r="B1166" t="s">
        <v>191</v>
      </c>
      <c r="C1166">
        <v>2021</v>
      </c>
      <c r="D1166" t="s">
        <v>141</v>
      </c>
      <c r="E1166" t="s">
        <v>119</v>
      </c>
      <c r="F1166" t="s">
        <v>68</v>
      </c>
      <c r="G1166" t="s">
        <v>20</v>
      </c>
      <c r="H1166" t="s">
        <v>126</v>
      </c>
      <c r="I1166">
        <v>40</v>
      </c>
      <c r="J1166" t="s">
        <v>192</v>
      </c>
      <c r="K1166">
        <v>6909</v>
      </c>
      <c r="L1166" t="s">
        <v>4</v>
      </c>
      <c r="M1166" t="s">
        <v>192</v>
      </c>
      <c r="N1166">
        <v>17679.97</v>
      </c>
      <c r="O1166" t="s">
        <v>6</v>
      </c>
      <c r="P1166" t="s">
        <v>192</v>
      </c>
      <c r="Q1166" t="s">
        <v>196</v>
      </c>
      <c r="R1166" t="s">
        <v>2</v>
      </c>
    </row>
    <row r="1167" spans="1:18" x14ac:dyDescent="0.25">
      <c r="A1167" t="s">
        <v>190</v>
      </c>
      <c r="B1167" t="s">
        <v>191</v>
      </c>
      <c r="C1167">
        <v>2021</v>
      </c>
      <c r="D1167" t="s">
        <v>141</v>
      </c>
      <c r="E1167" t="s">
        <v>119</v>
      </c>
      <c r="F1167" t="s">
        <v>68</v>
      </c>
      <c r="G1167" t="s">
        <v>20</v>
      </c>
      <c r="H1167" t="s">
        <v>130</v>
      </c>
      <c r="I1167">
        <v>56</v>
      </c>
      <c r="J1167" t="s">
        <v>192</v>
      </c>
      <c r="K1167">
        <v>16731</v>
      </c>
      <c r="L1167" t="s">
        <v>4</v>
      </c>
      <c r="M1167" t="s">
        <v>192</v>
      </c>
      <c r="N1167">
        <v>24972.53</v>
      </c>
      <c r="O1167" t="s">
        <v>6</v>
      </c>
      <c r="P1167" t="s">
        <v>192</v>
      </c>
      <c r="Q1167" t="s">
        <v>196</v>
      </c>
      <c r="R1167" t="s">
        <v>2</v>
      </c>
    </row>
    <row r="1168" spans="1:18" x14ac:dyDescent="0.25">
      <c r="A1168" t="s">
        <v>190</v>
      </c>
      <c r="B1168" t="s">
        <v>191</v>
      </c>
      <c r="C1168">
        <v>2021</v>
      </c>
      <c r="D1168" t="s">
        <v>141</v>
      </c>
      <c r="E1168" t="s">
        <v>119</v>
      </c>
      <c r="F1168" t="s">
        <v>68</v>
      </c>
      <c r="G1168" t="s">
        <v>20</v>
      </c>
      <c r="H1168" t="s">
        <v>194</v>
      </c>
      <c r="I1168">
        <v>6</v>
      </c>
      <c r="J1168" t="s">
        <v>192</v>
      </c>
      <c r="K1168">
        <v>980</v>
      </c>
      <c r="L1168" t="s">
        <v>4</v>
      </c>
      <c r="M1168" t="s">
        <v>192</v>
      </c>
      <c r="N1168">
        <v>2640.43</v>
      </c>
      <c r="O1168" t="s">
        <v>6</v>
      </c>
      <c r="P1168" t="s">
        <v>192</v>
      </c>
      <c r="Q1168" t="s">
        <v>196</v>
      </c>
      <c r="R1168" t="s">
        <v>2</v>
      </c>
    </row>
    <row r="1169" spans="1:18" x14ac:dyDescent="0.25">
      <c r="A1169" t="s">
        <v>190</v>
      </c>
      <c r="B1169" t="s">
        <v>191</v>
      </c>
      <c r="C1169">
        <v>2021</v>
      </c>
      <c r="D1169" t="s">
        <v>141</v>
      </c>
      <c r="E1169" t="s">
        <v>119</v>
      </c>
      <c r="F1169" t="s">
        <v>68</v>
      </c>
      <c r="G1169" t="s">
        <v>21</v>
      </c>
      <c r="H1169" t="s">
        <v>125</v>
      </c>
      <c r="I1169">
        <v>24</v>
      </c>
      <c r="J1169" t="s">
        <v>192</v>
      </c>
      <c r="K1169">
        <v>9918</v>
      </c>
      <c r="L1169" t="s">
        <v>4</v>
      </c>
      <c r="M1169" t="s">
        <v>192</v>
      </c>
      <c r="N1169">
        <v>14187.61</v>
      </c>
      <c r="O1169" t="s">
        <v>6</v>
      </c>
      <c r="P1169" t="s">
        <v>192</v>
      </c>
      <c r="Q1169" t="s">
        <v>196</v>
      </c>
      <c r="R1169" t="s">
        <v>2</v>
      </c>
    </row>
    <row r="1170" spans="1:18" x14ac:dyDescent="0.25">
      <c r="A1170" t="s">
        <v>190</v>
      </c>
      <c r="B1170" t="s">
        <v>191</v>
      </c>
      <c r="C1170">
        <v>2021</v>
      </c>
      <c r="D1170" t="s">
        <v>141</v>
      </c>
      <c r="E1170" t="s">
        <v>119</v>
      </c>
      <c r="F1170" t="s">
        <v>68</v>
      </c>
      <c r="G1170" t="s">
        <v>21</v>
      </c>
      <c r="H1170" t="s">
        <v>126</v>
      </c>
      <c r="I1170">
        <v>16</v>
      </c>
      <c r="J1170" t="s">
        <v>192</v>
      </c>
      <c r="K1170">
        <v>3987</v>
      </c>
      <c r="L1170" t="s">
        <v>4</v>
      </c>
      <c r="M1170" t="s">
        <v>192</v>
      </c>
      <c r="N1170">
        <v>10918.96</v>
      </c>
      <c r="O1170" t="s">
        <v>6</v>
      </c>
      <c r="P1170" t="s">
        <v>192</v>
      </c>
      <c r="Q1170" t="s">
        <v>196</v>
      </c>
      <c r="R1170" t="s">
        <v>2</v>
      </c>
    </row>
    <row r="1171" spans="1:18" x14ac:dyDescent="0.25">
      <c r="A1171" t="s">
        <v>190</v>
      </c>
      <c r="B1171" t="s">
        <v>191</v>
      </c>
      <c r="C1171">
        <v>2021</v>
      </c>
      <c r="D1171" t="s">
        <v>141</v>
      </c>
      <c r="E1171" t="s">
        <v>119</v>
      </c>
      <c r="F1171" t="s">
        <v>68</v>
      </c>
      <c r="G1171" t="s">
        <v>21</v>
      </c>
      <c r="H1171" t="s">
        <v>130</v>
      </c>
      <c r="I1171">
        <v>40</v>
      </c>
      <c r="J1171" t="s">
        <v>192</v>
      </c>
      <c r="K1171">
        <v>19222</v>
      </c>
      <c r="L1171" t="s">
        <v>4</v>
      </c>
      <c r="M1171" t="s">
        <v>192</v>
      </c>
      <c r="N1171">
        <v>23263.15</v>
      </c>
      <c r="O1171" t="s">
        <v>6</v>
      </c>
      <c r="P1171" t="s">
        <v>192</v>
      </c>
      <c r="Q1171" t="s">
        <v>196</v>
      </c>
      <c r="R1171" t="s">
        <v>2</v>
      </c>
    </row>
    <row r="1172" spans="1:18" x14ac:dyDescent="0.25">
      <c r="A1172" t="s">
        <v>190</v>
      </c>
      <c r="B1172" t="s">
        <v>191</v>
      </c>
      <c r="C1172">
        <v>2021</v>
      </c>
      <c r="D1172" t="s">
        <v>141</v>
      </c>
      <c r="E1172" t="s">
        <v>119</v>
      </c>
      <c r="F1172" t="s">
        <v>68</v>
      </c>
      <c r="G1172" t="s">
        <v>27</v>
      </c>
      <c r="H1172" t="s">
        <v>125</v>
      </c>
      <c r="I1172">
        <v>20</v>
      </c>
      <c r="J1172" t="s">
        <v>192</v>
      </c>
      <c r="K1172">
        <v>17535</v>
      </c>
      <c r="L1172" t="s">
        <v>4</v>
      </c>
      <c r="M1172" t="s">
        <v>192</v>
      </c>
      <c r="N1172">
        <v>21919.22</v>
      </c>
      <c r="O1172" t="s">
        <v>6</v>
      </c>
      <c r="P1172" t="s">
        <v>192</v>
      </c>
      <c r="Q1172" t="s">
        <v>196</v>
      </c>
      <c r="R1172" t="s">
        <v>2</v>
      </c>
    </row>
    <row r="1173" spans="1:18" x14ac:dyDescent="0.25">
      <c r="A1173" t="s">
        <v>190</v>
      </c>
      <c r="B1173" t="s">
        <v>191</v>
      </c>
      <c r="C1173">
        <v>2021</v>
      </c>
      <c r="D1173" t="s">
        <v>141</v>
      </c>
      <c r="E1173" t="s">
        <v>119</v>
      </c>
      <c r="F1173" t="s">
        <v>68</v>
      </c>
      <c r="G1173" t="s">
        <v>27</v>
      </c>
      <c r="H1173" t="s">
        <v>126</v>
      </c>
      <c r="I1173">
        <v>3</v>
      </c>
      <c r="J1173" t="s">
        <v>192</v>
      </c>
      <c r="K1173">
        <v>2852</v>
      </c>
      <c r="L1173" t="s">
        <v>4</v>
      </c>
      <c r="M1173" t="s">
        <v>192</v>
      </c>
      <c r="N1173">
        <v>4559.6499999999996</v>
      </c>
      <c r="O1173" t="s">
        <v>6</v>
      </c>
      <c r="P1173" t="s">
        <v>192</v>
      </c>
      <c r="Q1173" t="s">
        <v>196</v>
      </c>
      <c r="R1173" t="s">
        <v>2</v>
      </c>
    </row>
    <row r="1174" spans="1:18" x14ac:dyDescent="0.25">
      <c r="A1174" t="s">
        <v>190</v>
      </c>
      <c r="B1174" t="s">
        <v>191</v>
      </c>
      <c r="C1174">
        <v>2021</v>
      </c>
      <c r="D1174" t="s">
        <v>141</v>
      </c>
      <c r="E1174" t="s">
        <v>119</v>
      </c>
      <c r="F1174" t="s">
        <v>68</v>
      </c>
      <c r="G1174" t="s">
        <v>27</v>
      </c>
      <c r="H1174" t="s">
        <v>130</v>
      </c>
      <c r="I1174">
        <v>10</v>
      </c>
      <c r="J1174" t="s">
        <v>192</v>
      </c>
      <c r="K1174">
        <v>7306</v>
      </c>
      <c r="L1174" t="s">
        <v>4</v>
      </c>
      <c r="M1174" t="s">
        <v>192</v>
      </c>
      <c r="N1174">
        <v>9929.51</v>
      </c>
      <c r="O1174" t="s">
        <v>6</v>
      </c>
      <c r="P1174" t="s">
        <v>192</v>
      </c>
      <c r="Q1174" t="s">
        <v>196</v>
      </c>
      <c r="R1174" t="s">
        <v>2</v>
      </c>
    </row>
    <row r="1175" spans="1:18" x14ac:dyDescent="0.25">
      <c r="A1175" t="s">
        <v>190</v>
      </c>
      <c r="B1175" t="s">
        <v>191</v>
      </c>
      <c r="C1175">
        <v>2021</v>
      </c>
      <c r="D1175" t="s">
        <v>141</v>
      </c>
      <c r="E1175" t="s">
        <v>119</v>
      </c>
      <c r="F1175" t="s">
        <v>68</v>
      </c>
      <c r="G1175" t="s">
        <v>26</v>
      </c>
      <c r="H1175" t="s">
        <v>125</v>
      </c>
      <c r="I1175">
        <v>16</v>
      </c>
      <c r="J1175" t="s">
        <v>192</v>
      </c>
      <c r="K1175">
        <v>22198</v>
      </c>
      <c r="L1175" t="s">
        <v>4</v>
      </c>
      <c r="M1175" t="s">
        <v>192</v>
      </c>
      <c r="N1175">
        <v>24076.38</v>
      </c>
      <c r="O1175" t="s">
        <v>6</v>
      </c>
      <c r="P1175" t="s">
        <v>192</v>
      </c>
      <c r="Q1175" t="s">
        <v>196</v>
      </c>
      <c r="R1175" t="s">
        <v>2</v>
      </c>
    </row>
    <row r="1176" spans="1:18" x14ac:dyDescent="0.25">
      <c r="A1176" t="s">
        <v>190</v>
      </c>
      <c r="B1176" t="s">
        <v>191</v>
      </c>
      <c r="C1176">
        <v>2021</v>
      </c>
      <c r="D1176" t="s">
        <v>141</v>
      </c>
      <c r="E1176" t="s">
        <v>119</v>
      </c>
      <c r="F1176" t="s">
        <v>68</v>
      </c>
      <c r="G1176" t="s">
        <v>123</v>
      </c>
      <c r="H1176" t="s">
        <v>125</v>
      </c>
      <c r="I1176">
        <v>2</v>
      </c>
      <c r="J1176" t="s">
        <v>192</v>
      </c>
      <c r="K1176">
        <v>6156</v>
      </c>
      <c r="L1176" t="s">
        <v>4</v>
      </c>
      <c r="M1176" t="s">
        <v>192</v>
      </c>
      <c r="N1176">
        <v>5467.32</v>
      </c>
      <c r="O1176" t="s">
        <v>6</v>
      </c>
      <c r="P1176" t="s">
        <v>192</v>
      </c>
      <c r="Q1176" t="s">
        <v>196</v>
      </c>
      <c r="R1176" t="s">
        <v>2</v>
      </c>
    </row>
    <row r="1177" spans="1:18" x14ac:dyDescent="0.25">
      <c r="A1177" t="s">
        <v>190</v>
      </c>
      <c r="B1177" t="s">
        <v>191</v>
      </c>
      <c r="C1177">
        <v>2021</v>
      </c>
      <c r="D1177" t="s">
        <v>141</v>
      </c>
      <c r="E1177" t="s">
        <v>119</v>
      </c>
      <c r="F1177" t="s">
        <v>68</v>
      </c>
      <c r="G1177" t="s">
        <v>123</v>
      </c>
      <c r="H1177" t="s">
        <v>126</v>
      </c>
      <c r="I1177">
        <v>25</v>
      </c>
      <c r="J1177" t="s">
        <v>192</v>
      </c>
      <c r="K1177">
        <v>72475</v>
      </c>
      <c r="L1177" t="s">
        <v>4</v>
      </c>
      <c r="M1177" t="s">
        <v>192</v>
      </c>
      <c r="N1177">
        <v>103541.48</v>
      </c>
      <c r="O1177" t="s">
        <v>6</v>
      </c>
      <c r="P1177" t="s">
        <v>192</v>
      </c>
      <c r="Q1177" t="s">
        <v>196</v>
      </c>
      <c r="R1177" t="s">
        <v>2</v>
      </c>
    </row>
    <row r="1178" spans="1:18" x14ac:dyDescent="0.25">
      <c r="A1178" t="s">
        <v>190</v>
      </c>
      <c r="B1178" t="s">
        <v>191</v>
      </c>
      <c r="C1178">
        <v>2021</v>
      </c>
      <c r="D1178" t="s">
        <v>141</v>
      </c>
      <c r="E1178" t="s">
        <v>120</v>
      </c>
      <c r="F1178" t="s">
        <v>68</v>
      </c>
      <c r="G1178" t="s">
        <v>121</v>
      </c>
      <c r="H1178" t="s">
        <v>128</v>
      </c>
      <c r="I1178">
        <v>2420</v>
      </c>
      <c r="J1178" t="s">
        <v>192</v>
      </c>
      <c r="K1178">
        <v>2498</v>
      </c>
      <c r="L1178" t="s">
        <v>4</v>
      </c>
      <c r="M1178" t="s">
        <v>192</v>
      </c>
      <c r="N1178">
        <v>39978.660000000003</v>
      </c>
      <c r="O1178" t="s">
        <v>6</v>
      </c>
      <c r="P1178" t="s">
        <v>192</v>
      </c>
      <c r="Q1178" t="s">
        <v>196</v>
      </c>
      <c r="R1178" t="s">
        <v>2</v>
      </c>
    </row>
    <row r="1179" spans="1:18" x14ac:dyDescent="0.25">
      <c r="A1179" t="s">
        <v>190</v>
      </c>
      <c r="B1179" t="s">
        <v>191</v>
      </c>
      <c r="C1179">
        <v>2021</v>
      </c>
      <c r="D1179" t="s">
        <v>141</v>
      </c>
      <c r="E1179" t="s">
        <v>120</v>
      </c>
      <c r="F1179" t="s">
        <v>68</v>
      </c>
      <c r="G1179" t="s">
        <v>121</v>
      </c>
      <c r="H1179" t="s">
        <v>130</v>
      </c>
      <c r="I1179">
        <v>134</v>
      </c>
      <c r="J1179" t="s">
        <v>192</v>
      </c>
      <c r="K1179">
        <v>105</v>
      </c>
      <c r="L1179" t="s">
        <v>4</v>
      </c>
      <c r="M1179" t="s">
        <v>192</v>
      </c>
      <c r="N1179">
        <v>1045.82</v>
      </c>
      <c r="O1179" t="s">
        <v>6</v>
      </c>
      <c r="P1179" t="s">
        <v>192</v>
      </c>
      <c r="Q1179" t="s">
        <v>196</v>
      </c>
      <c r="R1179" t="s">
        <v>2</v>
      </c>
    </row>
    <row r="1180" spans="1:18" x14ac:dyDescent="0.25">
      <c r="A1180" t="s">
        <v>190</v>
      </c>
      <c r="B1180" t="s">
        <v>191</v>
      </c>
      <c r="C1180">
        <v>2021</v>
      </c>
      <c r="D1180" t="s">
        <v>141</v>
      </c>
      <c r="E1180" t="s">
        <v>120</v>
      </c>
      <c r="F1180" t="s">
        <v>67</v>
      </c>
      <c r="G1180" t="s">
        <v>121</v>
      </c>
      <c r="H1180" t="s">
        <v>128</v>
      </c>
      <c r="I1180">
        <v>65</v>
      </c>
      <c r="J1180" t="s">
        <v>192</v>
      </c>
      <c r="K1180">
        <v>39</v>
      </c>
      <c r="L1180" t="s">
        <v>4</v>
      </c>
      <c r="M1180" t="s">
        <v>192</v>
      </c>
      <c r="N1180">
        <v>0</v>
      </c>
      <c r="O1180" t="s">
        <v>6</v>
      </c>
      <c r="P1180" t="s">
        <v>192</v>
      </c>
      <c r="Q1180" t="s">
        <v>196</v>
      </c>
      <c r="R1180" t="s">
        <v>2</v>
      </c>
    </row>
    <row r="1181" spans="1:18" x14ac:dyDescent="0.25">
      <c r="A1181" t="s">
        <v>190</v>
      </c>
      <c r="B1181" t="s">
        <v>191</v>
      </c>
      <c r="C1181">
        <v>2021</v>
      </c>
      <c r="D1181" t="s">
        <v>141</v>
      </c>
      <c r="E1181" t="s">
        <v>120</v>
      </c>
      <c r="F1181" t="s">
        <v>67</v>
      </c>
      <c r="G1181" t="s">
        <v>121</v>
      </c>
      <c r="H1181" t="s">
        <v>130</v>
      </c>
      <c r="I1181">
        <v>7</v>
      </c>
      <c r="J1181" t="s">
        <v>192</v>
      </c>
      <c r="K1181">
        <v>3</v>
      </c>
      <c r="L1181" t="s">
        <v>4</v>
      </c>
      <c r="M1181" t="s">
        <v>192</v>
      </c>
      <c r="N1181">
        <v>0</v>
      </c>
      <c r="O1181" t="s">
        <v>6</v>
      </c>
      <c r="P1181" t="s">
        <v>192</v>
      </c>
      <c r="Q1181" t="s">
        <v>196</v>
      </c>
      <c r="R1181" t="s">
        <v>2</v>
      </c>
    </row>
    <row r="1182" spans="1:18" x14ac:dyDescent="0.25">
      <c r="A1182" t="s">
        <v>190</v>
      </c>
      <c r="B1182" t="s">
        <v>191</v>
      </c>
      <c r="C1182">
        <v>2022</v>
      </c>
      <c r="D1182" t="s">
        <v>141</v>
      </c>
      <c r="E1182" t="s">
        <v>119</v>
      </c>
      <c r="F1182" t="s">
        <v>68</v>
      </c>
      <c r="G1182" t="s">
        <v>124</v>
      </c>
      <c r="H1182" t="s">
        <v>125</v>
      </c>
      <c r="I1182">
        <v>15</v>
      </c>
      <c r="J1182" t="s">
        <v>192</v>
      </c>
      <c r="K1182">
        <v>106</v>
      </c>
      <c r="L1182" t="s">
        <v>4</v>
      </c>
      <c r="M1182" t="s">
        <v>192</v>
      </c>
      <c r="N1182">
        <v>469.98</v>
      </c>
      <c r="O1182" t="s">
        <v>6</v>
      </c>
      <c r="P1182" t="s">
        <v>192</v>
      </c>
      <c r="Q1182" t="s">
        <v>196</v>
      </c>
      <c r="R1182" t="s">
        <v>2</v>
      </c>
    </row>
    <row r="1183" spans="1:18" x14ac:dyDescent="0.25">
      <c r="A1183" t="s">
        <v>190</v>
      </c>
      <c r="B1183" t="s">
        <v>191</v>
      </c>
      <c r="C1183">
        <v>2022</v>
      </c>
      <c r="D1183" t="s">
        <v>141</v>
      </c>
      <c r="E1183" t="s">
        <v>119</v>
      </c>
      <c r="F1183" t="s">
        <v>68</v>
      </c>
      <c r="G1183" t="s">
        <v>124</v>
      </c>
      <c r="H1183" t="s">
        <v>126</v>
      </c>
      <c r="I1183">
        <v>32</v>
      </c>
      <c r="J1183" t="s">
        <v>192</v>
      </c>
      <c r="K1183">
        <v>220</v>
      </c>
      <c r="L1183" t="s">
        <v>4</v>
      </c>
      <c r="M1183" t="s">
        <v>192</v>
      </c>
      <c r="N1183">
        <v>1679.8</v>
      </c>
      <c r="O1183" t="s">
        <v>6</v>
      </c>
      <c r="P1183" t="s">
        <v>192</v>
      </c>
      <c r="Q1183" t="s">
        <v>196</v>
      </c>
      <c r="R1183" t="s">
        <v>2</v>
      </c>
    </row>
    <row r="1184" spans="1:18" x14ac:dyDescent="0.25">
      <c r="A1184" t="s">
        <v>190</v>
      </c>
      <c r="B1184" t="s">
        <v>191</v>
      </c>
      <c r="C1184">
        <v>2022</v>
      </c>
      <c r="D1184" t="s">
        <v>141</v>
      </c>
      <c r="E1184" t="s">
        <v>119</v>
      </c>
      <c r="F1184" t="s">
        <v>68</v>
      </c>
      <c r="G1184" t="s">
        <v>124</v>
      </c>
      <c r="H1184" t="s">
        <v>128</v>
      </c>
      <c r="I1184">
        <v>3173</v>
      </c>
      <c r="J1184" t="s">
        <v>192</v>
      </c>
      <c r="K1184">
        <v>10091</v>
      </c>
      <c r="L1184" t="s">
        <v>4</v>
      </c>
      <c r="M1184" t="s">
        <v>192</v>
      </c>
      <c r="N1184">
        <v>92110.94</v>
      </c>
      <c r="O1184" t="s">
        <v>6</v>
      </c>
      <c r="P1184" t="s">
        <v>192</v>
      </c>
      <c r="Q1184" t="s">
        <v>196</v>
      </c>
      <c r="R1184" t="s">
        <v>2</v>
      </c>
    </row>
    <row r="1185" spans="1:18" x14ac:dyDescent="0.25">
      <c r="A1185" t="s">
        <v>190</v>
      </c>
      <c r="B1185" t="s">
        <v>191</v>
      </c>
      <c r="C1185">
        <v>2022</v>
      </c>
      <c r="D1185" t="s">
        <v>141</v>
      </c>
      <c r="E1185" t="s">
        <v>119</v>
      </c>
      <c r="F1185" t="s">
        <v>68</v>
      </c>
      <c r="G1185" t="s">
        <v>124</v>
      </c>
      <c r="H1185" t="s">
        <v>130</v>
      </c>
      <c r="I1185">
        <v>516</v>
      </c>
      <c r="J1185" t="s">
        <v>192</v>
      </c>
      <c r="K1185">
        <v>1583</v>
      </c>
      <c r="L1185" t="s">
        <v>4</v>
      </c>
      <c r="M1185" t="s">
        <v>192</v>
      </c>
      <c r="N1185">
        <v>15473.59</v>
      </c>
      <c r="O1185" t="s">
        <v>6</v>
      </c>
      <c r="P1185" t="s">
        <v>192</v>
      </c>
      <c r="Q1185" t="s">
        <v>196</v>
      </c>
      <c r="R1185" t="s">
        <v>2</v>
      </c>
    </row>
    <row r="1186" spans="1:18" x14ac:dyDescent="0.25">
      <c r="A1186" t="s">
        <v>190</v>
      </c>
      <c r="B1186" t="s">
        <v>191</v>
      </c>
      <c r="C1186">
        <v>2022</v>
      </c>
      <c r="D1186" t="s">
        <v>141</v>
      </c>
      <c r="E1186" t="s">
        <v>119</v>
      </c>
      <c r="F1186" t="s">
        <v>68</v>
      </c>
      <c r="G1186" t="s">
        <v>124</v>
      </c>
      <c r="H1186" t="s">
        <v>194</v>
      </c>
      <c r="I1186">
        <v>11</v>
      </c>
      <c r="J1186" t="s">
        <v>192</v>
      </c>
      <c r="K1186">
        <v>78</v>
      </c>
      <c r="L1186" t="s">
        <v>4</v>
      </c>
      <c r="M1186" t="s">
        <v>192</v>
      </c>
      <c r="N1186">
        <v>560.46</v>
      </c>
      <c r="O1186" t="s">
        <v>6</v>
      </c>
      <c r="P1186" t="s">
        <v>192</v>
      </c>
      <c r="Q1186" t="s">
        <v>196</v>
      </c>
      <c r="R1186" t="s">
        <v>2</v>
      </c>
    </row>
    <row r="1187" spans="1:18" x14ac:dyDescent="0.25">
      <c r="A1187" t="s">
        <v>190</v>
      </c>
      <c r="B1187" t="s">
        <v>191</v>
      </c>
      <c r="C1187">
        <v>2022</v>
      </c>
      <c r="D1187" t="s">
        <v>141</v>
      </c>
      <c r="E1187" t="s">
        <v>119</v>
      </c>
      <c r="F1187" t="s">
        <v>67</v>
      </c>
      <c r="G1187" t="s">
        <v>124</v>
      </c>
      <c r="H1187" t="s">
        <v>128</v>
      </c>
      <c r="I1187">
        <v>14</v>
      </c>
      <c r="J1187" t="s">
        <v>192</v>
      </c>
      <c r="K1187">
        <v>17</v>
      </c>
      <c r="L1187" t="s">
        <v>4</v>
      </c>
      <c r="M1187" t="s">
        <v>192</v>
      </c>
      <c r="N1187">
        <v>0</v>
      </c>
      <c r="O1187" t="s">
        <v>6</v>
      </c>
      <c r="P1187" t="s">
        <v>192</v>
      </c>
      <c r="Q1187" t="s">
        <v>196</v>
      </c>
      <c r="R1187" t="s">
        <v>2</v>
      </c>
    </row>
    <row r="1188" spans="1:18" x14ac:dyDescent="0.25">
      <c r="A1188" t="s">
        <v>190</v>
      </c>
      <c r="B1188" t="s">
        <v>191</v>
      </c>
      <c r="C1188">
        <v>2022</v>
      </c>
      <c r="D1188" t="s">
        <v>141</v>
      </c>
      <c r="E1188" t="s">
        <v>119</v>
      </c>
      <c r="F1188" t="s">
        <v>67</v>
      </c>
      <c r="G1188" t="s">
        <v>124</v>
      </c>
      <c r="H1188" t="s">
        <v>130</v>
      </c>
      <c r="I1188">
        <v>5</v>
      </c>
      <c r="J1188" t="s">
        <v>192</v>
      </c>
      <c r="K1188">
        <v>7</v>
      </c>
      <c r="L1188" t="s">
        <v>4</v>
      </c>
      <c r="M1188" t="s">
        <v>192</v>
      </c>
      <c r="N1188">
        <v>0</v>
      </c>
      <c r="O1188" t="s">
        <v>6</v>
      </c>
      <c r="P1188" t="s">
        <v>192</v>
      </c>
      <c r="Q1188" t="s">
        <v>196</v>
      </c>
      <c r="R1188" t="s">
        <v>2</v>
      </c>
    </row>
    <row r="1189" spans="1:18" x14ac:dyDescent="0.25">
      <c r="A1189" t="s">
        <v>190</v>
      </c>
      <c r="B1189" t="s">
        <v>191</v>
      </c>
      <c r="C1189">
        <v>2022</v>
      </c>
      <c r="D1189" t="s">
        <v>141</v>
      </c>
      <c r="E1189" t="s">
        <v>119</v>
      </c>
      <c r="F1189" t="s">
        <v>68</v>
      </c>
      <c r="G1189" t="s">
        <v>17</v>
      </c>
      <c r="H1189" t="s">
        <v>125</v>
      </c>
      <c r="I1189">
        <v>196</v>
      </c>
      <c r="J1189" t="s">
        <v>192</v>
      </c>
      <c r="K1189">
        <v>4995</v>
      </c>
      <c r="L1189" t="s">
        <v>4</v>
      </c>
      <c r="M1189" t="s">
        <v>192</v>
      </c>
      <c r="N1189">
        <v>16867.14</v>
      </c>
      <c r="O1189" t="s">
        <v>6</v>
      </c>
      <c r="P1189" t="s">
        <v>192</v>
      </c>
      <c r="Q1189" t="s">
        <v>196</v>
      </c>
      <c r="R1189" t="s">
        <v>2</v>
      </c>
    </row>
    <row r="1190" spans="1:18" x14ac:dyDescent="0.25">
      <c r="A1190" t="s">
        <v>190</v>
      </c>
      <c r="B1190" t="s">
        <v>191</v>
      </c>
      <c r="C1190">
        <v>2022</v>
      </c>
      <c r="D1190" t="s">
        <v>141</v>
      </c>
      <c r="E1190" t="s">
        <v>119</v>
      </c>
      <c r="F1190" t="s">
        <v>68</v>
      </c>
      <c r="G1190" t="s">
        <v>17</v>
      </c>
      <c r="H1190" t="s">
        <v>126</v>
      </c>
      <c r="I1190">
        <v>183</v>
      </c>
      <c r="J1190" t="s">
        <v>192</v>
      </c>
      <c r="K1190">
        <v>3893</v>
      </c>
      <c r="L1190" t="s">
        <v>4</v>
      </c>
      <c r="M1190" t="s">
        <v>192</v>
      </c>
      <c r="N1190">
        <v>19975.02</v>
      </c>
      <c r="O1190" t="s">
        <v>6</v>
      </c>
      <c r="P1190" t="s">
        <v>192</v>
      </c>
      <c r="Q1190" t="s">
        <v>196</v>
      </c>
      <c r="R1190" t="s">
        <v>2</v>
      </c>
    </row>
    <row r="1191" spans="1:18" x14ac:dyDescent="0.25">
      <c r="A1191" t="s">
        <v>190</v>
      </c>
      <c r="B1191" t="s">
        <v>191</v>
      </c>
      <c r="C1191">
        <v>2022</v>
      </c>
      <c r="D1191" t="s">
        <v>141</v>
      </c>
      <c r="E1191" t="s">
        <v>119</v>
      </c>
      <c r="F1191" t="s">
        <v>68</v>
      </c>
      <c r="G1191" t="s">
        <v>17</v>
      </c>
      <c r="H1191" t="s">
        <v>128</v>
      </c>
      <c r="I1191">
        <v>492</v>
      </c>
      <c r="J1191" t="s">
        <v>192</v>
      </c>
      <c r="K1191">
        <v>7277</v>
      </c>
      <c r="L1191" t="s">
        <v>4</v>
      </c>
      <c r="M1191" t="s">
        <v>192</v>
      </c>
      <c r="N1191">
        <v>36798.85</v>
      </c>
      <c r="O1191" t="s">
        <v>6</v>
      </c>
      <c r="P1191" t="s">
        <v>192</v>
      </c>
      <c r="Q1191" t="s">
        <v>196</v>
      </c>
      <c r="R1191" t="s">
        <v>2</v>
      </c>
    </row>
    <row r="1192" spans="1:18" x14ac:dyDescent="0.25">
      <c r="A1192" t="s">
        <v>190</v>
      </c>
      <c r="B1192" t="s">
        <v>191</v>
      </c>
      <c r="C1192">
        <v>2022</v>
      </c>
      <c r="D1192" t="s">
        <v>141</v>
      </c>
      <c r="E1192" t="s">
        <v>119</v>
      </c>
      <c r="F1192" t="s">
        <v>68</v>
      </c>
      <c r="G1192" t="s">
        <v>17</v>
      </c>
      <c r="H1192" t="s">
        <v>130</v>
      </c>
      <c r="I1192">
        <v>101</v>
      </c>
      <c r="J1192" t="s">
        <v>192</v>
      </c>
      <c r="K1192">
        <v>1979</v>
      </c>
      <c r="L1192" t="s">
        <v>4</v>
      </c>
      <c r="M1192" t="s">
        <v>192</v>
      </c>
      <c r="N1192">
        <v>8400.1200000000008</v>
      </c>
      <c r="O1192" t="s">
        <v>6</v>
      </c>
      <c r="P1192" t="s">
        <v>192</v>
      </c>
      <c r="Q1192" t="s">
        <v>196</v>
      </c>
      <c r="R1192" t="s">
        <v>2</v>
      </c>
    </row>
    <row r="1193" spans="1:18" x14ac:dyDescent="0.25">
      <c r="A1193" t="s">
        <v>190</v>
      </c>
      <c r="B1193" t="s">
        <v>191</v>
      </c>
      <c r="C1193">
        <v>2022</v>
      </c>
      <c r="D1193" t="s">
        <v>141</v>
      </c>
      <c r="E1193" t="s">
        <v>119</v>
      </c>
      <c r="F1193" t="s">
        <v>68</v>
      </c>
      <c r="G1193" t="s">
        <v>17</v>
      </c>
      <c r="H1193" t="s">
        <v>194</v>
      </c>
      <c r="I1193">
        <v>19</v>
      </c>
      <c r="J1193" t="s">
        <v>192</v>
      </c>
      <c r="K1193">
        <v>409</v>
      </c>
      <c r="L1193" t="s">
        <v>4</v>
      </c>
      <c r="M1193" t="s">
        <v>192</v>
      </c>
      <c r="N1193">
        <v>1698.18</v>
      </c>
      <c r="O1193" t="s">
        <v>6</v>
      </c>
      <c r="P1193" t="s">
        <v>192</v>
      </c>
      <c r="Q1193" t="s">
        <v>196</v>
      </c>
      <c r="R1193" t="s">
        <v>2</v>
      </c>
    </row>
    <row r="1194" spans="1:18" x14ac:dyDescent="0.25">
      <c r="A1194" t="s">
        <v>190</v>
      </c>
      <c r="B1194" t="s">
        <v>191</v>
      </c>
      <c r="C1194">
        <v>2022</v>
      </c>
      <c r="D1194" t="s">
        <v>141</v>
      </c>
      <c r="E1194" t="s">
        <v>119</v>
      </c>
      <c r="F1194" t="s">
        <v>68</v>
      </c>
      <c r="G1194" t="s">
        <v>18</v>
      </c>
      <c r="H1194" t="s">
        <v>125</v>
      </c>
      <c r="I1194">
        <v>366</v>
      </c>
      <c r="J1194" t="s">
        <v>192</v>
      </c>
      <c r="K1194">
        <v>21364</v>
      </c>
      <c r="L1194" t="s">
        <v>4</v>
      </c>
      <c r="M1194" t="s">
        <v>192</v>
      </c>
      <c r="N1194">
        <v>66253.25</v>
      </c>
      <c r="O1194" t="s">
        <v>6</v>
      </c>
      <c r="P1194" t="s">
        <v>192</v>
      </c>
      <c r="Q1194" t="s">
        <v>196</v>
      </c>
      <c r="R1194" t="s">
        <v>2</v>
      </c>
    </row>
    <row r="1195" spans="1:18" x14ac:dyDescent="0.25">
      <c r="A1195" t="s">
        <v>190</v>
      </c>
      <c r="B1195" t="s">
        <v>191</v>
      </c>
      <c r="C1195">
        <v>2022</v>
      </c>
      <c r="D1195" t="s">
        <v>141</v>
      </c>
      <c r="E1195" t="s">
        <v>119</v>
      </c>
      <c r="F1195" t="s">
        <v>68</v>
      </c>
      <c r="G1195" t="s">
        <v>18</v>
      </c>
      <c r="H1195" t="s">
        <v>126</v>
      </c>
      <c r="I1195">
        <v>181</v>
      </c>
      <c r="J1195" t="s">
        <v>192</v>
      </c>
      <c r="K1195">
        <v>9438</v>
      </c>
      <c r="L1195" t="s">
        <v>4</v>
      </c>
      <c r="M1195" t="s">
        <v>192</v>
      </c>
      <c r="N1195">
        <v>37131.25</v>
      </c>
      <c r="O1195" t="s">
        <v>6</v>
      </c>
      <c r="P1195" t="s">
        <v>192</v>
      </c>
      <c r="Q1195" t="s">
        <v>196</v>
      </c>
      <c r="R1195" t="s">
        <v>2</v>
      </c>
    </row>
    <row r="1196" spans="1:18" x14ac:dyDescent="0.25">
      <c r="A1196" t="s">
        <v>190</v>
      </c>
      <c r="B1196" t="s">
        <v>191</v>
      </c>
      <c r="C1196">
        <v>2022</v>
      </c>
      <c r="D1196" t="s">
        <v>141</v>
      </c>
      <c r="E1196" t="s">
        <v>119</v>
      </c>
      <c r="F1196" t="s">
        <v>68</v>
      </c>
      <c r="G1196" t="s">
        <v>18</v>
      </c>
      <c r="H1196" t="s">
        <v>128</v>
      </c>
      <c r="I1196">
        <v>31</v>
      </c>
      <c r="J1196" t="s">
        <v>192</v>
      </c>
      <c r="K1196">
        <v>2339</v>
      </c>
      <c r="L1196" t="s">
        <v>4</v>
      </c>
      <c r="M1196" t="s">
        <v>192</v>
      </c>
      <c r="N1196">
        <v>5460</v>
      </c>
      <c r="O1196" t="s">
        <v>6</v>
      </c>
      <c r="P1196" t="s">
        <v>192</v>
      </c>
      <c r="Q1196" t="s">
        <v>196</v>
      </c>
      <c r="R1196" t="s">
        <v>2</v>
      </c>
    </row>
    <row r="1197" spans="1:18" x14ac:dyDescent="0.25">
      <c r="A1197" t="s">
        <v>190</v>
      </c>
      <c r="B1197" t="s">
        <v>191</v>
      </c>
      <c r="C1197">
        <v>2022</v>
      </c>
      <c r="D1197" t="s">
        <v>141</v>
      </c>
      <c r="E1197" t="s">
        <v>119</v>
      </c>
      <c r="F1197" t="s">
        <v>68</v>
      </c>
      <c r="G1197" t="s">
        <v>18</v>
      </c>
      <c r="H1197" t="s">
        <v>130</v>
      </c>
      <c r="I1197">
        <v>54</v>
      </c>
      <c r="J1197" t="s">
        <v>192</v>
      </c>
      <c r="K1197">
        <v>4773</v>
      </c>
      <c r="L1197" t="s">
        <v>4</v>
      </c>
      <c r="M1197" t="s">
        <v>192</v>
      </c>
      <c r="N1197">
        <v>10628.87</v>
      </c>
      <c r="O1197" t="s">
        <v>6</v>
      </c>
      <c r="P1197" t="s">
        <v>192</v>
      </c>
      <c r="Q1197" t="s">
        <v>196</v>
      </c>
      <c r="R1197" t="s">
        <v>2</v>
      </c>
    </row>
    <row r="1198" spans="1:18" x14ac:dyDescent="0.25">
      <c r="A1198" t="s">
        <v>190</v>
      </c>
      <c r="B1198" t="s">
        <v>191</v>
      </c>
      <c r="C1198">
        <v>2022</v>
      </c>
      <c r="D1198" t="s">
        <v>141</v>
      </c>
      <c r="E1198" t="s">
        <v>119</v>
      </c>
      <c r="F1198" t="s">
        <v>68</v>
      </c>
      <c r="G1198" t="s">
        <v>18</v>
      </c>
      <c r="H1198" t="s">
        <v>194</v>
      </c>
      <c r="I1198">
        <v>6</v>
      </c>
      <c r="J1198" t="s">
        <v>192</v>
      </c>
      <c r="K1198">
        <v>289</v>
      </c>
      <c r="L1198" t="s">
        <v>4</v>
      </c>
      <c r="M1198" t="s">
        <v>192</v>
      </c>
      <c r="N1198">
        <v>952.45</v>
      </c>
      <c r="O1198" t="s">
        <v>6</v>
      </c>
      <c r="P1198" t="s">
        <v>192</v>
      </c>
      <c r="Q1198" t="s">
        <v>196</v>
      </c>
      <c r="R1198" t="s">
        <v>2</v>
      </c>
    </row>
    <row r="1199" spans="1:18" x14ac:dyDescent="0.25">
      <c r="A1199" t="s">
        <v>190</v>
      </c>
      <c r="B1199" t="s">
        <v>191</v>
      </c>
      <c r="C1199">
        <v>2022</v>
      </c>
      <c r="D1199" t="s">
        <v>141</v>
      </c>
      <c r="E1199" t="s">
        <v>119</v>
      </c>
      <c r="F1199" t="s">
        <v>68</v>
      </c>
      <c r="G1199" t="s">
        <v>19</v>
      </c>
      <c r="H1199" t="s">
        <v>125</v>
      </c>
      <c r="I1199">
        <v>193</v>
      </c>
      <c r="J1199" t="s">
        <v>192</v>
      </c>
      <c r="K1199">
        <v>26439</v>
      </c>
      <c r="L1199" t="s">
        <v>4</v>
      </c>
      <c r="M1199" t="s">
        <v>192</v>
      </c>
      <c r="N1199">
        <v>66038.759999999995</v>
      </c>
      <c r="O1199" t="s">
        <v>6</v>
      </c>
      <c r="P1199" t="s">
        <v>192</v>
      </c>
      <c r="Q1199" t="s">
        <v>196</v>
      </c>
      <c r="R1199" t="s">
        <v>2</v>
      </c>
    </row>
    <row r="1200" spans="1:18" x14ac:dyDescent="0.25">
      <c r="A1200" t="s">
        <v>190</v>
      </c>
      <c r="B1200" t="s">
        <v>191</v>
      </c>
      <c r="C1200">
        <v>2022</v>
      </c>
      <c r="D1200" t="s">
        <v>141</v>
      </c>
      <c r="E1200" t="s">
        <v>119</v>
      </c>
      <c r="F1200" t="s">
        <v>68</v>
      </c>
      <c r="G1200" t="s">
        <v>19</v>
      </c>
      <c r="H1200" t="s">
        <v>126</v>
      </c>
      <c r="I1200">
        <v>72</v>
      </c>
      <c r="J1200" t="s">
        <v>192</v>
      </c>
      <c r="K1200">
        <v>7177</v>
      </c>
      <c r="L1200" t="s">
        <v>4</v>
      </c>
      <c r="M1200" t="s">
        <v>192</v>
      </c>
      <c r="N1200">
        <v>20918.849999999999</v>
      </c>
      <c r="O1200" t="s">
        <v>6</v>
      </c>
      <c r="P1200" t="s">
        <v>192</v>
      </c>
      <c r="Q1200" t="s">
        <v>196</v>
      </c>
      <c r="R1200" t="s">
        <v>2</v>
      </c>
    </row>
    <row r="1201" spans="1:18" x14ac:dyDescent="0.25">
      <c r="A1201" t="s">
        <v>190</v>
      </c>
      <c r="B1201" t="s">
        <v>191</v>
      </c>
      <c r="C1201">
        <v>2022</v>
      </c>
      <c r="D1201" t="s">
        <v>141</v>
      </c>
      <c r="E1201" t="s">
        <v>119</v>
      </c>
      <c r="F1201" t="s">
        <v>68</v>
      </c>
      <c r="G1201" t="s">
        <v>19</v>
      </c>
      <c r="H1201" t="s">
        <v>128</v>
      </c>
      <c r="I1201">
        <v>13</v>
      </c>
      <c r="J1201" t="s">
        <v>192</v>
      </c>
      <c r="K1201">
        <v>1804</v>
      </c>
      <c r="L1201" t="s">
        <v>4</v>
      </c>
      <c r="M1201" t="s">
        <v>192</v>
      </c>
      <c r="N1201">
        <v>3881.86</v>
      </c>
      <c r="O1201" t="s">
        <v>6</v>
      </c>
      <c r="P1201" t="s">
        <v>192</v>
      </c>
      <c r="Q1201" t="s">
        <v>196</v>
      </c>
      <c r="R1201" t="s">
        <v>2</v>
      </c>
    </row>
    <row r="1202" spans="1:18" x14ac:dyDescent="0.25">
      <c r="A1202" t="s">
        <v>190</v>
      </c>
      <c r="B1202" t="s">
        <v>191</v>
      </c>
      <c r="C1202">
        <v>2022</v>
      </c>
      <c r="D1202" t="s">
        <v>141</v>
      </c>
      <c r="E1202" t="s">
        <v>119</v>
      </c>
      <c r="F1202" t="s">
        <v>68</v>
      </c>
      <c r="G1202" t="s">
        <v>19</v>
      </c>
      <c r="H1202" t="s">
        <v>130</v>
      </c>
      <c r="I1202">
        <v>80</v>
      </c>
      <c r="J1202" t="s">
        <v>192</v>
      </c>
      <c r="K1202">
        <v>15738</v>
      </c>
      <c r="L1202" t="s">
        <v>4</v>
      </c>
      <c r="M1202" t="s">
        <v>192</v>
      </c>
      <c r="N1202">
        <v>25539.46</v>
      </c>
      <c r="O1202" t="s">
        <v>6</v>
      </c>
      <c r="P1202" t="s">
        <v>192</v>
      </c>
      <c r="Q1202" t="s">
        <v>196</v>
      </c>
      <c r="R1202" t="s">
        <v>2</v>
      </c>
    </row>
    <row r="1203" spans="1:18" x14ac:dyDescent="0.25">
      <c r="A1203" t="s">
        <v>190</v>
      </c>
      <c r="B1203" t="s">
        <v>191</v>
      </c>
      <c r="C1203">
        <v>2022</v>
      </c>
      <c r="D1203" t="s">
        <v>141</v>
      </c>
      <c r="E1203" t="s">
        <v>119</v>
      </c>
      <c r="F1203" t="s">
        <v>68</v>
      </c>
      <c r="G1203" t="s">
        <v>19</v>
      </c>
      <c r="H1203" t="s">
        <v>194</v>
      </c>
      <c r="I1203">
        <v>11</v>
      </c>
      <c r="J1203" t="s">
        <v>192</v>
      </c>
      <c r="K1203">
        <v>1245</v>
      </c>
      <c r="L1203" t="s">
        <v>4</v>
      </c>
      <c r="M1203" t="s">
        <v>192</v>
      </c>
      <c r="N1203">
        <v>3496.65</v>
      </c>
      <c r="O1203" t="s">
        <v>6</v>
      </c>
      <c r="P1203" t="s">
        <v>192</v>
      </c>
      <c r="Q1203" t="s">
        <v>196</v>
      </c>
      <c r="R1203" t="s">
        <v>2</v>
      </c>
    </row>
    <row r="1204" spans="1:18" x14ac:dyDescent="0.25">
      <c r="A1204" t="s">
        <v>190</v>
      </c>
      <c r="B1204" t="s">
        <v>191</v>
      </c>
      <c r="C1204">
        <v>2022</v>
      </c>
      <c r="D1204" t="s">
        <v>141</v>
      </c>
      <c r="E1204" t="s">
        <v>119</v>
      </c>
      <c r="F1204" t="s">
        <v>68</v>
      </c>
      <c r="G1204" t="s">
        <v>20</v>
      </c>
      <c r="H1204" t="s">
        <v>125</v>
      </c>
      <c r="I1204">
        <v>53</v>
      </c>
      <c r="J1204" t="s">
        <v>192</v>
      </c>
      <c r="K1204">
        <v>15093</v>
      </c>
      <c r="L1204" t="s">
        <v>4</v>
      </c>
      <c r="M1204" t="s">
        <v>192</v>
      </c>
      <c r="N1204">
        <v>29534.91</v>
      </c>
      <c r="O1204" t="s">
        <v>6</v>
      </c>
      <c r="P1204" t="s">
        <v>192</v>
      </c>
      <c r="Q1204" t="s">
        <v>196</v>
      </c>
      <c r="R1204" t="s">
        <v>2</v>
      </c>
    </row>
    <row r="1205" spans="1:18" x14ac:dyDescent="0.25">
      <c r="A1205" t="s">
        <v>190</v>
      </c>
      <c r="B1205" t="s">
        <v>191</v>
      </c>
      <c r="C1205">
        <v>2022</v>
      </c>
      <c r="D1205" t="s">
        <v>141</v>
      </c>
      <c r="E1205" t="s">
        <v>119</v>
      </c>
      <c r="F1205" t="s">
        <v>68</v>
      </c>
      <c r="G1205" t="s">
        <v>20</v>
      </c>
      <c r="H1205" t="s">
        <v>126</v>
      </c>
      <c r="I1205">
        <v>40</v>
      </c>
      <c r="J1205" t="s">
        <v>192</v>
      </c>
      <c r="K1205">
        <v>6926</v>
      </c>
      <c r="L1205" t="s">
        <v>4</v>
      </c>
      <c r="M1205" t="s">
        <v>192</v>
      </c>
      <c r="N1205">
        <v>18900.91</v>
      </c>
      <c r="O1205" t="s">
        <v>6</v>
      </c>
      <c r="P1205" t="s">
        <v>192</v>
      </c>
      <c r="Q1205" t="s">
        <v>196</v>
      </c>
      <c r="R1205" t="s">
        <v>2</v>
      </c>
    </row>
    <row r="1206" spans="1:18" x14ac:dyDescent="0.25">
      <c r="A1206" t="s">
        <v>190</v>
      </c>
      <c r="B1206" t="s">
        <v>191</v>
      </c>
      <c r="C1206">
        <v>2022</v>
      </c>
      <c r="D1206" t="s">
        <v>141</v>
      </c>
      <c r="E1206" t="s">
        <v>119</v>
      </c>
      <c r="F1206" t="s">
        <v>68</v>
      </c>
      <c r="G1206" t="s">
        <v>20</v>
      </c>
      <c r="H1206" t="s">
        <v>130</v>
      </c>
      <c r="I1206">
        <v>56</v>
      </c>
      <c r="J1206" t="s">
        <v>192</v>
      </c>
      <c r="K1206">
        <v>16731</v>
      </c>
      <c r="L1206" t="s">
        <v>4</v>
      </c>
      <c r="M1206" t="s">
        <v>192</v>
      </c>
      <c r="N1206">
        <v>25097.439999999999</v>
      </c>
      <c r="O1206" t="s">
        <v>6</v>
      </c>
      <c r="P1206" t="s">
        <v>192</v>
      </c>
      <c r="Q1206" t="s">
        <v>196</v>
      </c>
      <c r="R1206" t="s">
        <v>2</v>
      </c>
    </row>
    <row r="1207" spans="1:18" x14ac:dyDescent="0.25">
      <c r="A1207" t="s">
        <v>190</v>
      </c>
      <c r="B1207" t="s">
        <v>191</v>
      </c>
      <c r="C1207">
        <v>2022</v>
      </c>
      <c r="D1207" t="s">
        <v>141</v>
      </c>
      <c r="E1207" t="s">
        <v>119</v>
      </c>
      <c r="F1207" t="s">
        <v>68</v>
      </c>
      <c r="G1207" t="s">
        <v>20</v>
      </c>
      <c r="H1207" t="s">
        <v>194</v>
      </c>
      <c r="I1207">
        <v>6</v>
      </c>
      <c r="J1207" t="s">
        <v>192</v>
      </c>
      <c r="K1207">
        <v>980</v>
      </c>
      <c r="L1207" t="s">
        <v>4</v>
      </c>
      <c r="M1207" t="s">
        <v>192</v>
      </c>
      <c r="N1207">
        <v>2640.43</v>
      </c>
      <c r="O1207" t="s">
        <v>6</v>
      </c>
      <c r="P1207" t="s">
        <v>192</v>
      </c>
      <c r="Q1207" t="s">
        <v>196</v>
      </c>
      <c r="R1207" t="s">
        <v>2</v>
      </c>
    </row>
    <row r="1208" spans="1:18" x14ac:dyDescent="0.25">
      <c r="A1208" t="s">
        <v>190</v>
      </c>
      <c r="B1208" t="s">
        <v>191</v>
      </c>
      <c r="C1208">
        <v>2022</v>
      </c>
      <c r="D1208" t="s">
        <v>141</v>
      </c>
      <c r="E1208" t="s">
        <v>119</v>
      </c>
      <c r="F1208" t="s">
        <v>68</v>
      </c>
      <c r="G1208" t="s">
        <v>21</v>
      </c>
      <c r="H1208" t="s">
        <v>125</v>
      </c>
      <c r="I1208">
        <v>23</v>
      </c>
      <c r="J1208" t="s">
        <v>192</v>
      </c>
      <c r="K1208">
        <v>9386</v>
      </c>
      <c r="L1208" t="s">
        <v>4</v>
      </c>
      <c r="M1208" t="s">
        <v>192</v>
      </c>
      <c r="N1208">
        <v>13293.74</v>
      </c>
      <c r="O1208" t="s">
        <v>6</v>
      </c>
      <c r="P1208" t="s">
        <v>192</v>
      </c>
      <c r="Q1208" t="s">
        <v>196</v>
      </c>
      <c r="R1208" t="s">
        <v>2</v>
      </c>
    </row>
    <row r="1209" spans="1:18" x14ac:dyDescent="0.25">
      <c r="A1209" t="s">
        <v>190</v>
      </c>
      <c r="B1209" t="s">
        <v>191</v>
      </c>
      <c r="C1209">
        <v>2022</v>
      </c>
      <c r="D1209" t="s">
        <v>141</v>
      </c>
      <c r="E1209" t="s">
        <v>119</v>
      </c>
      <c r="F1209" t="s">
        <v>68</v>
      </c>
      <c r="G1209" t="s">
        <v>21</v>
      </c>
      <c r="H1209" t="s">
        <v>126</v>
      </c>
      <c r="I1209">
        <v>16</v>
      </c>
      <c r="J1209" t="s">
        <v>192</v>
      </c>
      <c r="K1209">
        <v>3987</v>
      </c>
      <c r="L1209" t="s">
        <v>4</v>
      </c>
      <c r="M1209" t="s">
        <v>192</v>
      </c>
      <c r="N1209">
        <v>10918.3</v>
      </c>
      <c r="O1209" t="s">
        <v>6</v>
      </c>
      <c r="P1209" t="s">
        <v>192</v>
      </c>
      <c r="Q1209" t="s">
        <v>196</v>
      </c>
      <c r="R1209" t="s">
        <v>2</v>
      </c>
    </row>
    <row r="1210" spans="1:18" x14ac:dyDescent="0.25">
      <c r="A1210" t="s">
        <v>190</v>
      </c>
      <c r="B1210" t="s">
        <v>191</v>
      </c>
      <c r="C1210">
        <v>2022</v>
      </c>
      <c r="D1210" t="s">
        <v>141</v>
      </c>
      <c r="E1210" t="s">
        <v>119</v>
      </c>
      <c r="F1210" t="s">
        <v>68</v>
      </c>
      <c r="G1210" t="s">
        <v>21</v>
      </c>
      <c r="H1210" t="s">
        <v>130</v>
      </c>
      <c r="I1210">
        <v>40</v>
      </c>
      <c r="J1210" t="s">
        <v>192</v>
      </c>
      <c r="K1210">
        <v>19479</v>
      </c>
      <c r="L1210" t="s">
        <v>4</v>
      </c>
      <c r="M1210" t="s">
        <v>192</v>
      </c>
      <c r="N1210">
        <v>23707.56</v>
      </c>
      <c r="O1210" t="s">
        <v>6</v>
      </c>
      <c r="P1210" t="s">
        <v>192</v>
      </c>
      <c r="Q1210" t="s">
        <v>196</v>
      </c>
      <c r="R1210" t="s">
        <v>2</v>
      </c>
    </row>
    <row r="1211" spans="1:18" x14ac:dyDescent="0.25">
      <c r="A1211" t="s">
        <v>190</v>
      </c>
      <c r="B1211" t="s">
        <v>191</v>
      </c>
      <c r="C1211">
        <v>2022</v>
      </c>
      <c r="D1211" t="s">
        <v>141</v>
      </c>
      <c r="E1211" t="s">
        <v>119</v>
      </c>
      <c r="F1211" t="s">
        <v>68</v>
      </c>
      <c r="G1211" t="s">
        <v>27</v>
      </c>
      <c r="H1211" t="s">
        <v>125</v>
      </c>
      <c r="I1211">
        <v>20</v>
      </c>
      <c r="J1211" t="s">
        <v>192</v>
      </c>
      <c r="K1211">
        <v>17535</v>
      </c>
      <c r="L1211" t="s">
        <v>4</v>
      </c>
      <c r="M1211" t="s">
        <v>192</v>
      </c>
      <c r="N1211">
        <v>23378.89</v>
      </c>
      <c r="O1211" t="s">
        <v>6</v>
      </c>
      <c r="P1211" t="s">
        <v>192</v>
      </c>
      <c r="Q1211" t="s">
        <v>196</v>
      </c>
      <c r="R1211" t="s">
        <v>2</v>
      </c>
    </row>
    <row r="1212" spans="1:18" x14ac:dyDescent="0.25">
      <c r="A1212" t="s">
        <v>190</v>
      </c>
      <c r="B1212" t="s">
        <v>191</v>
      </c>
      <c r="C1212">
        <v>2022</v>
      </c>
      <c r="D1212" t="s">
        <v>141</v>
      </c>
      <c r="E1212" t="s">
        <v>119</v>
      </c>
      <c r="F1212" t="s">
        <v>68</v>
      </c>
      <c r="G1212" t="s">
        <v>27</v>
      </c>
      <c r="H1212" t="s">
        <v>126</v>
      </c>
      <c r="I1212">
        <v>3</v>
      </c>
      <c r="J1212" t="s">
        <v>192</v>
      </c>
      <c r="K1212">
        <v>2852</v>
      </c>
      <c r="L1212" t="s">
        <v>4</v>
      </c>
      <c r="M1212" t="s">
        <v>192</v>
      </c>
      <c r="N1212">
        <v>4559.6499999999996</v>
      </c>
      <c r="O1212" t="s">
        <v>6</v>
      </c>
      <c r="P1212" t="s">
        <v>192</v>
      </c>
      <c r="Q1212" t="s">
        <v>196</v>
      </c>
      <c r="R1212" t="s">
        <v>2</v>
      </c>
    </row>
    <row r="1213" spans="1:18" x14ac:dyDescent="0.25">
      <c r="A1213" t="s">
        <v>190</v>
      </c>
      <c r="B1213" t="s">
        <v>191</v>
      </c>
      <c r="C1213">
        <v>2022</v>
      </c>
      <c r="D1213" t="s">
        <v>141</v>
      </c>
      <c r="E1213" t="s">
        <v>119</v>
      </c>
      <c r="F1213" t="s">
        <v>68</v>
      </c>
      <c r="G1213" t="s">
        <v>27</v>
      </c>
      <c r="H1213" t="s">
        <v>130</v>
      </c>
      <c r="I1213">
        <v>10</v>
      </c>
      <c r="J1213" t="s">
        <v>192</v>
      </c>
      <c r="K1213">
        <v>7306</v>
      </c>
      <c r="L1213" t="s">
        <v>4</v>
      </c>
      <c r="M1213" t="s">
        <v>192</v>
      </c>
      <c r="N1213">
        <v>9929.7999999999993</v>
      </c>
      <c r="O1213" t="s">
        <v>6</v>
      </c>
      <c r="P1213" t="s">
        <v>192</v>
      </c>
      <c r="Q1213" t="s">
        <v>196</v>
      </c>
      <c r="R1213" t="s">
        <v>2</v>
      </c>
    </row>
    <row r="1214" spans="1:18" x14ac:dyDescent="0.25">
      <c r="A1214" t="s">
        <v>190</v>
      </c>
      <c r="B1214" t="s">
        <v>191</v>
      </c>
      <c r="C1214">
        <v>2022</v>
      </c>
      <c r="D1214" t="s">
        <v>141</v>
      </c>
      <c r="E1214" t="s">
        <v>119</v>
      </c>
      <c r="F1214" t="s">
        <v>68</v>
      </c>
      <c r="G1214" t="s">
        <v>26</v>
      </c>
      <c r="H1214" t="s">
        <v>125</v>
      </c>
      <c r="I1214">
        <v>16</v>
      </c>
      <c r="J1214" t="s">
        <v>192</v>
      </c>
      <c r="K1214">
        <v>22198</v>
      </c>
      <c r="L1214" t="s">
        <v>4</v>
      </c>
      <c r="M1214" t="s">
        <v>192</v>
      </c>
      <c r="N1214">
        <v>24072.99</v>
      </c>
      <c r="O1214" t="s">
        <v>6</v>
      </c>
      <c r="P1214" t="s">
        <v>192</v>
      </c>
      <c r="Q1214" t="s">
        <v>196</v>
      </c>
      <c r="R1214" t="s">
        <v>2</v>
      </c>
    </row>
    <row r="1215" spans="1:18" x14ac:dyDescent="0.25">
      <c r="A1215" t="s">
        <v>190</v>
      </c>
      <c r="B1215" t="s">
        <v>191</v>
      </c>
      <c r="C1215">
        <v>2022</v>
      </c>
      <c r="D1215" t="s">
        <v>141</v>
      </c>
      <c r="E1215" t="s">
        <v>119</v>
      </c>
      <c r="F1215" t="s">
        <v>68</v>
      </c>
      <c r="G1215" t="s">
        <v>123</v>
      </c>
      <c r="H1215" t="s">
        <v>125</v>
      </c>
      <c r="I1215">
        <v>2</v>
      </c>
      <c r="J1215" t="s">
        <v>192</v>
      </c>
      <c r="K1215">
        <v>6156</v>
      </c>
      <c r="L1215" t="s">
        <v>4</v>
      </c>
      <c r="M1215" t="s">
        <v>192</v>
      </c>
      <c r="N1215">
        <v>5467.32</v>
      </c>
      <c r="O1215" t="s">
        <v>6</v>
      </c>
      <c r="P1215" t="s">
        <v>192</v>
      </c>
      <c r="Q1215" t="s">
        <v>196</v>
      </c>
      <c r="R1215" t="s">
        <v>2</v>
      </c>
    </row>
    <row r="1216" spans="1:18" x14ac:dyDescent="0.25">
      <c r="A1216" t="s">
        <v>190</v>
      </c>
      <c r="B1216" t="s">
        <v>191</v>
      </c>
      <c r="C1216">
        <v>2022</v>
      </c>
      <c r="D1216" t="s">
        <v>141</v>
      </c>
      <c r="E1216" t="s">
        <v>119</v>
      </c>
      <c r="F1216" t="s">
        <v>68</v>
      </c>
      <c r="G1216" t="s">
        <v>123</v>
      </c>
      <c r="H1216" t="s">
        <v>126</v>
      </c>
      <c r="I1216">
        <v>23</v>
      </c>
      <c r="J1216" t="s">
        <v>192</v>
      </c>
      <c r="K1216">
        <v>67670</v>
      </c>
      <c r="L1216" t="s">
        <v>4</v>
      </c>
      <c r="M1216" t="s">
        <v>192</v>
      </c>
      <c r="N1216">
        <v>98758.53</v>
      </c>
      <c r="O1216" t="s">
        <v>6</v>
      </c>
      <c r="P1216" t="s">
        <v>192</v>
      </c>
      <c r="Q1216" t="s">
        <v>196</v>
      </c>
      <c r="R1216" t="s">
        <v>2</v>
      </c>
    </row>
    <row r="1217" spans="1:18" x14ac:dyDescent="0.25">
      <c r="A1217" t="s">
        <v>190</v>
      </c>
      <c r="B1217" t="s">
        <v>191</v>
      </c>
      <c r="C1217">
        <v>2022</v>
      </c>
      <c r="D1217" t="s">
        <v>141</v>
      </c>
      <c r="E1217" t="s">
        <v>120</v>
      </c>
      <c r="F1217" t="s">
        <v>68</v>
      </c>
      <c r="G1217" t="s">
        <v>121</v>
      </c>
      <c r="H1217" t="s">
        <v>128</v>
      </c>
      <c r="I1217">
        <v>2389</v>
      </c>
      <c r="J1217" t="s">
        <v>192</v>
      </c>
      <c r="K1217">
        <v>2479</v>
      </c>
      <c r="L1217" t="s">
        <v>4</v>
      </c>
      <c r="M1217" t="s">
        <v>192</v>
      </c>
      <c r="N1217">
        <v>39775.83</v>
      </c>
      <c r="O1217" t="s">
        <v>6</v>
      </c>
      <c r="P1217" t="s">
        <v>192</v>
      </c>
      <c r="Q1217" t="s">
        <v>196</v>
      </c>
      <c r="R1217" t="s">
        <v>2</v>
      </c>
    </row>
    <row r="1218" spans="1:18" x14ac:dyDescent="0.25">
      <c r="A1218" t="s">
        <v>190</v>
      </c>
      <c r="B1218" t="s">
        <v>191</v>
      </c>
      <c r="C1218">
        <v>2022</v>
      </c>
      <c r="D1218" t="s">
        <v>141</v>
      </c>
      <c r="E1218" t="s">
        <v>120</v>
      </c>
      <c r="F1218" t="s">
        <v>68</v>
      </c>
      <c r="G1218" t="s">
        <v>121</v>
      </c>
      <c r="H1218" t="s">
        <v>130</v>
      </c>
      <c r="I1218">
        <v>132</v>
      </c>
      <c r="J1218" t="s">
        <v>192</v>
      </c>
      <c r="K1218">
        <v>104</v>
      </c>
      <c r="L1218" t="s">
        <v>4</v>
      </c>
      <c r="M1218" t="s">
        <v>192</v>
      </c>
      <c r="N1218">
        <v>1036.98</v>
      </c>
      <c r="O1218" t="s">
        <v>6</v>
      </c>
      <c r="P1218" t="s">
        <v>192</v>
      </c>
      <c r="Q1218" t="s">
        <v>196</v>
      </c>
      <c r="R1218" t="s">
        <v>2</v>
      </c>
    </row>
    <row r="1219" spans="1:18" x14ac:dyDescent="0.25">
      <c r="A1219" t="s">
        <v>190</v>
      </c>
      <c r="B1219" t="s">
        <v>191</v>
      </c>
      <c r="C1219">
        <v>2022</v>
      </c>
      <c r="D1219" t="s">
        <v>141</v>
      </c>
      <c r="E1219" t="s">
        <v>120</v>
      </c>
      <c r="F1219" t="s">
        <v>67</v>
      </c>
      <c r="G1219" t="s">
        <v>121</v>
      </c>
      <c r="H1219" t="s">
        <v>128</v>
      </c>
      <c r="I1219">
        <v>58</v>
      </c>
      <c r="J1219" t="s">
        <v>192</v>
      </c>
      <c r="K1219">
        <v>34</v>
      </c>
      <c r="L1219" t="s">
        <v>4</v>
      </c>
      <c r="M1219" t="s">
        <v>192</v>
      </c>
      <c r="N1219">
        <v>0</v>
      </c>
      <c r="O1219" t="s">
        <v>6</v>
      </c>
      <c r="P1219" t="s">
        <v>192</v>
      </c>
      <c r="Q1219" t="s">
        <v>196</v>
      </c>
      <c r="R1219" t="s">
        <v>2</v>
      </c>
    </row>
    <row r="1220" spans="1:18" x14ac:dyDescent="0.25">
      <c r="A1220" t="s">
        <v>190</v>
      </c>
      <c r="B1220" t="s">
        <v>191</v>
      </c>
      <c r="C1220">
        <v>2022</v>
      </c>
      <c r="D1220" t="s">
        <v>141</v>
      </c>
      <c r="E1220" t="s">
        <v>120</v>
      </c>
      <c r="F1220" t="s">
        <v>67</v>
      </c>
      <c r="G1220" t="s">
        <v>121</v>
      </c>
      <c r="H1220" t="s">
        <v>130</v>
      </c>
      <c r="I1220">
        <v>7</v>
      </c>
      <c r="J1220" t="s">
        <v>192</v>
      </c>
      <c r="K1220">
        <v>3</v>
      </c>
      <c r="L1220" t="s">
        <v>4</v>
      </c>
      <c r="M1220" t="s">
        <v>192</v>
      </c>
      <c r="N1220">
        <v>0</v>
      </c>
      <c r="O1220" t="s">
        <v>6</v>
      </c>
      <c r="P1220" t="s">
        <v>192</v>
      </c>
      <c r="Q1220" t="s">
        <v>196</v>
      </c>
      <c r="R1220" t="s">
        <v>2</v>
      </c>
    </row>
  </sheetData>
  <mergeCells count="5">
    <mergeCell ref="B1:B5"/>
    <mergeCell ref="C1:L4"/>
    <mergeCell ref="M1:T4"/>
    <mergeCell ref="C5:L5"/>
    <mergeCell ref="M5:T5"/>
  </mergeCells>
  <dataValidations count="2">
    <dataValidation errorStyle="information" allowBlank="1" showInputMessage="1" showErrorMessage="1" sqref="I7:I3000" xr:uid="{F11C6A3C-31F9-4775-81D0-302825C16A22}"/>
    <dataValidation type="list" errorStyle="information" allowBlank="1" showInputMessage="1" showErrorMessage="1" sqref="G7:G3000" xr:uid="{367BABA0-F9EF-450E-9B04-52A7C4EC2B12}">
      <formula1>INDIRECT(SUBSTITUTE(E7, " ", "_"))</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6">
        <x14:dataValidation type="list" errorStyle="information" allowBlank="1" showInputMessage="1" showErrorMessage="1" xr:uid="{1AD518E1-819C-44FF-8AC4-99F3FF35DA4B}">
          <x14:formula1>
            <xm:f>Validation!$A$3:$A$5</xm:f>
          </x14:formula1>
          <xm:sqref>D7:D3000</xm:sqref>
        </x14:dataValidation>
        <x14:dataValidation type="list" errorStyle="information" allowBlank="1" showInputMessage="1" showErrorMessage="1" xr:uid="{8B126DAA-0B65-4FEA-8720-14AD70FD91F4}">
          <x14:formula1>
            <xm:f>Validation!$A$7:$C$7</xm:f>
          </x14:formula1>
          <xm:sqref>E7:E3000</xm:sqref>
        </x14:dataValidation>
        <x14:dataValidation type="list" errorStyle="information" allowBlank="1" showInputMessage="1" showErrorMessage="1" xr:uid="{1EFF9786-C114-496E-8C71-0397844B4B68}">
          <x14:formula1>
            <xm:f>Validation!$A$19:$A$21</xm:f>
          </x14:formula1>
          <xm:sqref>F7:F3000</xm:sqref>
        </x14:dataValidation>
        <x14:dataValidation type="list" errorStyle="information" allowBlank="1" showInputMessage="1" showErrorMessage="1" xr:uid="{3530331C-D5EB-47FA-A435-DD77C65111DB}">
          <x14:formula1>
            <xm:f>Validation!$A$33:$A$43</xm:f>
          </x14:formula1>
          <xm:sqref>H7:H3000</xm:sqref>
        </x14:dataValidation>
        <x14:dataValidation type="list" allowBlank="1" showInputMessage="1" showErrorMessage="1" xr:uid="{C1E9373D-2EC6-4572-B64D-7E71560E2C89}">
          <x14:formula1>
            <xm:f>Validation!$A$26:$A$28</xm:f>
          </x14:formula1>
          <xm:sqref>L7:L3000</xm:sqref>
        </x14:dataValidation>
        <x14:dataValidation type="list" allowBlank="1" showInputMessage="1" showErrorMessage="1" xr:uid="{D41CDDD8-031E-4536-A4A4-6B28D6BA4EDE}">
          <x14:formula1>
            <xm:f>Validation!$A$29:$A$31</xm:f>
          </x14:formula1>
          <xm:sqref>O7:O3000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8" tint="0.39997558519241921"/>
    <pageSetUpPr fitToPage="1"/>
  </sheetPr>
  <dimension ref="A1:AM47"/>
  <sheetViews>
    <sheetView zoomScaleNormal="100" workbookViewId="0">
      <pane xSplit="3" ySplit="12" topLeftCell="Q31" activePane="bottomRight" state="frozen"/>
      <selection activeCell="D12" sqref="D12"/>
      <selection pane="topRight" activeCell="D12" sqref="D12"/>
      <selection pane="bottomLeft" activeCell="D12" sqref="D12"/>
      <selection pane="bottomRight" activeCell="B7" sqref="B7:K7"/>
    </sheetView>
  </sheetViews>
  <sheetFormatPr defaultColWidth="9.140625" defaultRowHeight="15" x14ac:dyDescent="0.25"/>
  <cols>
    <col min="1" max="1" width="11.28515625" style="43" customWidth="1"/>
    <col min="2" max="2" width="9" style="43" customWidth="1"/>
    <col min="3" max="3" width="5" style="43" customWidth="1"/>
    <col min="4" max="4" width="8.7109375" style="43" customWidth="1"/>
    <col min="5" max="5" width="11.42578125" style="43" customWidth="1"/>
    <col min="6" max="6" width="11" style="43" customWidth="1"/>
    <col min="7" max="7" width="8.7109375" style="43" customWidth="1"/>
    <col min="8" max="8" width="11.42578125" style="43" customWidth="1"/>
    <col min="9" max="9" width="11" style="43" customWidth="1"/>
    <col min="10" max="10" width="8.7109375" style="43" customWidth="1"/>
    <col min="11" max="11" width="11.42578125" style="43" customWidth="1"/>
    <col min="12" max="12" width="11" style="43" customWidth="1"/>
    <col min="13" max="13" width="8.7109375" style="43" customWidth="1"/>
    <col min="14" max="14" width="11.42578125" style="43" customWidth="1"/>
    <col min="15" max="15" width="11" style="43" customWidth="1"/>
    <col min="16" max="16" width="8.7109375" style="43" customWidth="1"/>
    <col min="17" max="17" width="11.42578125" style="43" customWidth="1"/>
    <col min="18" max="18" width="11" style="43" customWidth="1"/>
    <col min="19" max="19" width="8.7109375" style="43" customWidth="1"/>
    <col min="20" max="20" width="11.42578125" style="43" customWidth="1"/>
    <col min="21" max="21" width="11" style="43" customWidth="1"/>
    <col min="22" max="22" width="8.7109375" style="43" customWidth="1"/>
    <col min="23" max="23" width="11.42578125" style="43" customWidth="1"/>
    <col min="24" max="24" width="11" style="43" customWidth="1"/>
    <col min="25" max="25" width="8.7109375" style="43" customWidth="1"/>
    <col min="26" max="26" width="11.42578125" style="43" customWidth="1"/>
    <col min="27" max="27" width="11" style="43" customWidth="1"/>
    <col min="28" max="28" width="8.7109375" style="43" customWidth="1"/>
    <col min="29" max="29" width="11.42578125" style="43" customWidth="1"/>
    <col min="30" max="30" width="11" style="43" customWidth="1"/>
    <col min="31" max="31" width="8.7109375" style="43" customWidth="1"/>
    <col min="32" max="32" width="11.42578125" style="43" customWidth="1"/>
    <col min="33" max="34" width="11" style="43" customWidth="1"/>
    <col min="35" max="35" width="11.85546875" style="43" customWidth="1"/>
    <col min="36" max="36" width="11" style="43" customWidth="1"/>
    <col min="37" max="37" width="8.7109375" style="43" customWidth="1"/>
    <col min="38" max="38" width="11.42578125" style="43" customWidth="1"/>
    <col min="39" max="39" width="11" style="43" customWidth="1"/>
    <col min="40" max="16384" width="9.140625" style="43"/>
  </cols>
  <sheetData>
    <row r="1" spans="1:39" ht="15" customHeight="1" x14ac:dyDescent="0.25">
      <c r="A1" s="39"/>
      <c r="B1" s="235" t="s">
        <v>108</v>
      </c>
      <c r="C1" s="235"/>
      <c r="D1" s="235"/>
      <c r="E1" s="235"/>
      <c r="F1" s="235"/>
      <c r="G1" s="235"/>
      <c r="H1" s="235"/>
      <c r="I1" s="235"/>
      <c r="J1" s="235"/>
      <c r="K1" s="235"/>
      <c r="L1" s="235"/>
      <c r="M1" s="235"/>
      <c r="N1" s="235"/>
      <c r="O1" s="235"/>
      <c r="P1" s="235"/>
      <c r="Q1" s="235"/>
      <c r="R1" s="235"/>
      <c r="S1" s="243" t="s">
        <v>81</v>
      </c>
      <c r="T1" s="244"/>
      <c r="U1" s="245"/>
      <c r="V1" s="40"/>
      <c r="W1" s="41"/>
      <c r="X1" s="41"/>
      <c r="Y1" s="41"/>
      <c r="Z1" s="41"/>
      <c r="AA1" s="41"/>
      <c r="AB1" s="41"/>
      <c r="AC1" s="41"/>
      <c r="AD1" s="41"/>
      <c r="AE1" s="41"/>
      <c r="AF1" s="41"/>
      <c r="AG1" s="41"/>
      <c r="AH1" s="41"/>
      <c r="AI1" s="41"/>
      <c r="AJ1" s="41"/>
      <c r="AK1" s="41"/>
      <c r="AL1" s="41"/>
      <c r="AM1" s="42"/>
    </row>
    <row r="2" spans="1:39" ht="15" customHeight="1" x14ac:dyDescent="0.25">
      <c r="A2" s="44"/>
      <c r="B2" s="238"/>
      <c r="C2" s="238"/>
      <c r="D2" s="238"/>
      <c r="E2" s="238"/>
      <c r="F2" s="238"/>
      <c r="G2" s="238"/>
      <c r="H2" s="238"/>
      <c r="I2" s="238"/>
      <c r="J2" s="238"/>
      <c r="K2" s="238"/>
      <c r="L2" s="238"/>
      <c r="M2" s="238"/>
      <c r="N2" s="238"/>
      <c r="O2" s="238"/>
      <c r="P2" s="238"/>
      <c r="Q2" s="238"/>
      <c r="R2" s="238"/>
      <c r="S2" s="246"/>
      <c r="T2" s="247"/>
      <c r="U2" s="248"/>
      <c r="V2" s="45"/>
      <c r="W2" s="46"/>
      <c r="X2" s="46"/>
      <c r="Y2" s="46"/>
      <c r="Z2" s="46"/>
      <c r="AA2" s="46"/>
      <c r="AB2" s="46"/>
      <c r="AC2" s="46"/>
      <c r="AD2" s="46"/>
      <c r="AE2" s="46"/>
      <c r="AF2" s="46"/>
      <c r="AG2" s="46"/>
      <c r="AH2" s="46"/>
      <c r="AI2" s="46"/>
      <c r="AJ2" s="46"/>
      <c r="AK2" s="46"/>
      <c r="AL2" s="46"/>
      <c r="AM2" s="47"/>
    </row>
    <row r="3" spans="1:39" ht="15" customHeight="1" x14ac:dyDescent="0.25">
      <c r="A3" s="44"/>
      <c r="B3" s="238"/>
      <c r="C3" s="238"/>
      <c r="D3" s="238"/>
      <c r="E3" s="238"/>
      <c r="F3" s="238"/>
      <c r="G3" s="238"/>
      <c r="H3" s="238"/>
      <c r="I3" s="238"/>
      <c r="J3" s="238"/>
      <c r="K3" s="238"/>
      <c r="L3" s="238"/>
      <c r="M3" s="238"/>
      <c r="N3" s="238"/>
      <c r="O3" s="238"/>
      <c r="P3" s="238"/>
      <c r="Q3" s="238"/>
      <c r="R3" s="238"/>
      <c r="S3" s="246"/>
      <c r="T3" s="247"/>
      <c r="U3" s="248"/>
      <c r="V3" s="45"/>
      <c r="W3" s="46"/>
      <c r="X3" s="46"/>
      <c r="Y3" s="46"/>
      <c r="Z3" s="46"/>
      <c r="AA3" s="46"/>
      <c r="AB3" s="46"/>
      <c r="AC3" s="46"/>
      <c r="AD3" s="46"/>
      <c r="AE3" s="46"/>
      <c r="AF3" s="46"/>
      <c r="AG3" s="46"/>
      <c r="AH3" s="46"/>
      <c r="AI3" s="46"/>
      <c r="AJ3" s="46"/>
      <c r="AK3" s="46"/>
      <c r="AL3" s="46"/>
      <c r="AM3" s="47"/>
    </row>
    <row r="4" spans="1:39" ht="15" customHeight="1" x14ac:dyDescent="0.25">
      <c r="A4" s="44"/>
      <c r="B4" s="238"/>
      <c r="C4" s="238"/>
      <c r="D4" s="238"/>
      <c r="E4" s="238"/>
      <c r="F4" s="238"/>
      <c r="G4" s="238"/>
      <c r="H4" s="238"/>
      <c r="I4" s="238"/>
      <c r="J4" s="238"/>
      <c r="K4" s="238"/>
      <c r="L4" s="238"/>
      <c r="M4" s="238"/>
      <c r="N4" s="238"/>
      <c r="O4" s="238"/>
      <c r="P4" s="238"/>
      <c r="Q4" s="238"/>
      <c r="R4" s="238"/>
      <c r="S4" s="246"/>
      <c r="T4" s="247"/>
      <c r="U4" s="248"/>
      <c r="V4" s="45"/>
      <c r="W4" s="46"/>
      <c r="X4" s="46"/>
      <c r="Y4" s="46"/>
      <c r="Z4" s="46"/>
      <c r="AA4" s="46"/>
      <c r="AB4" s="46"/>
      <c r="AC4" s="46"/>
      <c r="AD4" s="46"/>
      <c r="AE4" s="46"/>
      <c r="AF4" s="46"/>
      <c r="AG4" s="46"/>
      <c r="AH4" s="46"/>
      <c r="AI4" s="46"/>
      <c r="AJ4" s="46"/>
      <c r="AK4" s="46"/>
      <c r="AL4" s="46"/>
      <c r="AM4" s="47"/>
    </row>
    <row r="5" spans="1:39" ht="15" customHeight="1" x14ac:dyDescent="0.25">
      <c r="A5" s="44"/>
      <c r="B5" s="238"/>
      <c r="C5" s="238"/>
      <c r="D5" s="238"/>
      <c r="E5" s="238"/>
      <c r="F5" s="238"/>
      <c r="G5" s="238"/>
      <c r="H5" s="238"/>
      <c r="I5" s="238"/>
      <c r="J5" s="238"/>
      <c r="K5" s="238"/>
      <c r="L5" s="238"/>
      <c r="M5" s="238"/>
      <c r="N5" s="238"/>
      <c r="O5" s="238"/>
      <c r="P5" s="238"/>
      <c r="Q5" s="238"/>
      <c r="R5" s="238"/>
      <c r="S5" s="246"/>
      <c r="T5" s="247"/>
      <c r="U5" s="248"/>
      <c r="V5" s="45"/>
      <c r="W5" s="46"/>
      <c r="X5" s="46"/>
      <c r="Y5" s="46"/>
      <c r="Z5" s="46"/>
      <c r="AA5" s="46"/>
      <c r="AB5" s="46"/>
      <c r="AC5" s="46"/>
      <c r="AD5" s="46"/>
      <c r="AE5" s="46"/>
      <c r="AF5" s="46"/>
      <c r="AG5" s="46"/>
      <c r="AH5" s="46"/>
      <c r="AI5" s="46"/>
      <c r="AJ5" s="46"/>
      <c r="AK5" s="46"/>
      <c r="AL5" s="46"/>
      <c r="AM5" s="47"/>
    </row>
    <row r="6" spans="1:39" ht="15.75" customHeight="1" thickBot="1" x14ac:dyDescent="0.3">
      <c r="A6" s="44"/>
      <c r="B6" s="238"/>
      <c r="C6" s="238"/>
      <c r="D6" s="238"/>
      <c r="E6" s="238"/>
      <c r="F6" s="238"/>
      <c r="G6" s="238"/>
      <c r="H6" s="238"/>
      <c r="I6" s="238"/>
      <c r="J6" s="238"/>
      <c r="K6" s="238"/>
      <c r="L6" s="241"/>
      <c r="M6" s="241"/>
      <c r="N6" s="241"/>
      <c r="O6" s="241"/>
      <c r="P6" s="241"/>
      <c r="Q6" s="241"/>
      <c r="R6" s="241"/>
      <c r="S6" s="249"/>
      <c r="T6" s="250"/>
      <c r="U6" s="251"/>
      <c r="V6" s="48"/>
      <c r="W6" s="49"/>
      <c r="X6" s="49"/>
      <c r="Y6" s="49"/>
      <c r="Z6" s="49"/>
      <c r="AA6" s="49"/>
      <c r="AB6" s="49"/>
      <c r="AC6" s="49"/>
      <c r="AD6" s="49"/>
      <c r="AE6" s="49"/>
      <c r="AF6" s="49"/>
      <c r="AG6" s="49"/>
      <c r="AH6" s="49"/>
      <c r="AI6" s="49"/>
      <c r="AJ6" s="49"/>
      <c r="AK6" s="49"/>
      <c r="AL6" s="49"/>
      <c r="AM6" s="50"/>
    </row>
    <row r="7" spans="1:39" ht="16.5" customHeight="1" thickBot="1" x14ac:dyDescent="0.3">
      <c r="A7" s="51"/>
      <c r="B7" s="253" t="s">
        <v>189</v>
      </c>
      <c r="C7" s="253"/>
      <c r="D7" s="253"/>
      <c r="E7" s="253"/>
      <c r="F7" s="253"/>
      <c r="G7" s="253"/>
      <c r="H7" s="253"/>
      <c r="I7" s="253"/>
      <c r="J7" s="253"/>
      <c r="K7" s="254"/>
      <c r="L7" s="252" t="s">
        <v>179</v>
      </c>
      <c r="M7" s="253"/>
      <c r="N7" s="253"/>
      <c r="O7" s="253"/>
      <c r="P7" s="253"/>
      <c r="Q7" s="253"/>
      <c r="R7" s="253"/>
      <c r="S7" s="253"/>
      <c r="T7" s="253"/>
      <c r="U7" s="254"/>
      <c r="V7" s="52"/>
      <c r="W7" s="53"/>
      <c r="X7" s="53"/>
      <c r="Y7" s="53"/>
      <c r="Z7" s="53"/>
      <c r="AA7" s="53"/>
      <c r="AB7" s="53"/>
      <c r="AC7" s="53"/>
      <c r="AD7" s="53"/>
      <c r="AE7" s="53"/>
      <c r="AF7" s="53"/>
      <c r="AG7" s="53"/>
      <c r="AH7" s="53"/>
      <c r="AI7" s="53"/>
      <c r="AJ7" s="53"/>
      <c r="AK7" s="53"/>
      <c r="AL7" s="53"/>
      <c r="AM7" s="54"/>
    </row>
    <row r="8" spans="1:39" ht="25.5" customHeight="1" x14ac:dyDescent="0.25">
      <c r="A8" s="55"/>
      <c r="B8" s="56"/>
      <c r="C8" s="56"/>
      <c r="D8" s="318" t="s">
        <v>109</v>
      </c>
      <c r="E8" s="318"/>
      <c r="F8" s="318"/>
      <c r="G8" s="318"/>
      <c r="H8" s="318"/>
      <c r="I8" s="318"/>
      <c r="J8" s="318"/>
      <c r="K8" s="318"/>
      <c r="L8" s="318"/>
      <c r="M8" s="318"/>
      <c r="N8" s="318"/>
      <c r="O8" s="318"/>
      <c r="P8" s="318"/>
      <c r="Q8" s="318"/>
      <c r="R8" s="318"/>
      <c r="S8" s="318"/>
      <c r="T8" s="318"/>
      <c r="U8" s="320"/>
      <c r="V8" s="317" t="s">
        <v>109</v>
      </c>
      <c r="W8" s="318"/>
      <c r="X8" s="318"/>
      <c r="Y8" s="318"/>
      <c r="Z8" s="318"/>
      <c r="AA8" s="318"/>
      <c r="AB8" s="318"/>
      <c r="AC8" s="318"/>
      <c r="AD8" s="318"/>
      <c r="AE8" s="318"/>
      <c r="AF8" s="318"/>
      <c r="AG8" s="318"/>
      <c r="AH8" s="318"/>
      <c r="AI8" s="318"/>
      <c r="AJ8" s="318"/>
      <c r="AK8" s="318"/>
      <c r="AL8" s="318"/>
      <c r="AM8" s="319"/>
    </row>
    <row r="9" spans="1:39" ht="25.5" customHeight="1" x14ac:dyDescent="0.25">
      <c r="A9" s="57"/>
      <c r="B9" s="315" t="s">
        <v>73</v>
      </c>
      <c r="C9" s="316"/>
      <c r="D9" s="298" t="s">
        <v>98</v>
      </c>
      <c r="E9" s="299"/>
      <c r="F9" s="300"/>
      <c r="G9" s="298" t="s">
        <v>99</v>
      </c>
      <c r="H9" s="299"/>
      <c r="I9" s="300"/>
      <c r="J9" s="298" t="s">
        <v>100</v>
      </c>
      <c r="K9" s="299"/>
      <c r="L9" s="300"/>
      <c r="M9" s="298" t="s">
        <v>101</v>
      </c>
      <c r="N9" s="299"/>
      <c r="O9" s="300"/>
      <c r="P9" s="298" t="s">
        <v>102</v>
      </c>
      <c r="Q9" s="299"/>
      <c r="R9" s="300"/>
      <c r="S9" s="298" t="s">
        <v>103</v>
      </c>
      <c r="T9" s="299"/>
      <c r="U9" s="300"/>
      <c r="V9" s="298" t="s">
        <v>104</v>
      </c>
      <c r="W9" s="299"/>
      <c r="X9" s="300"/>
      <c r="Y9" s="298" t="s">
        <v>105</v>
      </c>
      <c r="Z9" s="299"/>
      <c r="AA9" s="300"/>
      <c r="AB9" s="298" t="s">
        <v>106</v>
      </c>
      <c r="AC9" s="299"/>
      <c r="AD9" s="300"/>
      <c r="AE9" s="298" t="s">
        <v>107</v>
      </c>
      <c r="AF9" s="299"/>
      <c r="AG9" s="300"/>
      <c r="AH9" s="298" t="s">
        <v>167</v>
      </c>
      <c r="AI9" s="299"/>
      <c r="AJ9" s="300"/>
      <c r="AK9" s="289" t="s">
        <v>170</v>
      </c>
      <c r="AL9" s="290"/>
      <c r="AM9" s="291"/>
    </row>
    <row r="10" spans="1:39" ht="15" customHeight="1" x14ac:dyDescent="0.25">
      <c r="A10" s="58" t="s">
        <v>82</v>
      </c>
      <c r="B10" s="283" t="s">
        <v>113</v>
      </c>
      <c r="C10" s="284"/>
      <c r="D10" s="287" t="s">
        <v>168</v>
      </c>
      <c r="E10" s="288"/>
      <c r="F10" s="59"/>
      <c r="G10" s="287" t="s">
        <v>168</v>
      </c>
      <c r="H10" s="288"/>
      <c r="I10" s="59"/>
      <c r="J10" s="287" t="s">
        <v>168</v>
      </c>
      <c r="K10" s="288"/>
      <c r="L10" s="59"/>
      <c r="M10" s="287" t="s">
        <v>168</v>
      </c>
      <c r="N10" s="288"/>
      <c r="O10" s="59"/>
      <c r="P10" s="287" t="s">
        <v>168</v>
      </c>
      <c r="Q10" s="288"/>
      <c r="R10" s="59"/>
      <c r="S10" s="287" t="s">
        <v>168</v>
      </c>
      <c r="T10" s="288"/>
      <c r="U10" s="59"/>
      <c r="V10" s="287" t="s">
        <v>168</v>
      </c>
      <c r="W10" s="288"/>
      <c r="X10" s="59"/>
      <c r="Y10" s="287" t="s">
        <v>168</v>
      </c>
      <c r="Z10" s="288"/>
      <c r="AA10" s="59"/>
      <c r="AB10" s="287" t="s">
        <v>168</v>
      </c>
      <c r="AC10" s="288"/>
      <c r="AD10" s="59"/>
      <c r="AE10" s="287" t="s">
        <v>168</v>
      </c>
      <c r="AF10" s="288"/>
      <c r="AG10" s="59"/>
      <c r="AH10" s="287" t="s">
        <v>168</v>
      </c>
      <c r="AI10" s="288"/>
      <c r="AJ10" s="59"/>
      <c r="AK10" s="292"/>
      <c r="AL10" s="293"/>
      <c r="AM10" s="294"/>
    </row>
    <row r="11" spans="1:39" ht="15" customHeight="1" x14ac:dyDescent="0.25">
      <c r="A11" s="58"/>
      <c r="B11" s="283"/>
      <c r="C11" s="284"/>
      <c r="D11" s="287" t="s">
        <v>169</v>
      </c>
      <c r="E11" s="288"/>
      <c r="F11" s="38"/>
      <c r="G11" s="287" t="s">
        <v>169</v>
      </c>
      <c r="H11" s="288"/>
      <c r="I11" s="38"/>
      <c r="J11" s="287" t="s">
        <v>169</v>
      </c>
      <c r="K11" s="288"/>
      <c r="L11" s="38"/>
      <c r="M11" s="287" t="s">
        <v>169</v>
      </c>
      <c r="N11" s="288"/>
      <c r="O11" s="38"/>
      <c r="P11" s="287" t="s">
        <v>169</v>
      </c>
      <c r="Q11" s="288"/>
      <c r="R11" s="38"/>
      <c r="S11" s="287" t="s">
        <v>169</v>
      </c>
      <c r="T11" s="288"/>
      <c r="U11" s="38"/>
      <c r="V11" s="287" t="s">
        <v>169</v>
      </c>
      <c r="W11" s="288"/>
      <c r="X11" s="38"/>
      <c r="Y11" s="287" t="s">
        <v>169</v>
      </c>
      <c r="Z11" s="288"/>
      <c r="AA11" s="38"/>
      <c r="AB11" s="287" t="s">
        <v>169</v>
      </c>
      <c r="AC11" s="288"/>
      <c r="AD11" s="38"/>
      <c r="AE11" s="287" t="s">
        <v>169</v>
      </c>
      <c r="AF11" s="288"/>
      <c r="AG11" s="38"/>
      <c r="AH11" s="287" t="s">
        <v>169</v>
      </c>
      <c r="AI11" s="288"/>
      <c r="AJ11" s="38"/>
      <c r="AK11" s="295"/>
      <c r="AL11" s="296"/>
      <c r="AM11" s="297"/>
    </row>
    <row r="12" spans="1:39" ht="33.75" x14ac:dyDescent="0.25">
      <c r="A12" s="60" t="s">
        <v>93</v>
      </c>
      <c r="B12" s="285" t="s">
        <v>71</v>
      </c>
      <c r="C12" s="286"/>
      <c r="D12" s="61" t="s">
        <v>141</v>
      </c>
      <c r="E12" s="62" t="s">
        <v>140</v>
      </c>
      <c r="F12" s="63" t="s">
        <v>136</v>
      </c>
      <c r="G12" s="61" t="s">
        <v>141</v>
      </c>
      <c r="H12" s="62" t="s">
        <v>140</v>
      </c>
      <c r="I12" s="63" t="s">
        <v>136</v>
      </c>
      <c r="J12" s="61" t="s">
        <v>141</v>
      </c>
      <c r="K12" s="62" t="s">
        <v>140</v>
      </c>
      <c r="L12" s="63" t="s">
        <v>136</v>
      </c>
      <c r="M12" s="61" t="s">
        <v>141</v>
      </c>
      <c r="N12" s="62" t="s">
        <v>140</v>
      </c>
      <c r="O12" s="63" t="s">
        <v>136</v>
      </c>
      <c r="P12" s="61" t="s">
        <v>141</v>
      </c>
      <c r="Q12" s="62" t="s">
        <v>140</v>
      </c>
      <c r="R12" s="63" t="s">
        <v>136</v>
      </c>
      <c r="S12" s="61" t="s">
        <v>141</v>
      </c>
      <c r="T12" s="62" t="s">
        <v>140</v>
      </c>
      <c r="U12" s="63" t="s">
        <v>136</v>
      </c>
      <c r="V12" s="61" t="s">
        <v>141</v>
      </c>
      <c r="W12" s="62" t="s">
        <v>140</v>
      </c>
      <c r="X12" s="63" t="s">
        <v>136</v>
      </c>
      <c r="Y12" s="61" t="s">
        <v>141</v>
      </c>
      <c r="Z12" s="62" t="s">
        <v>140</v>
      </c>
      <c r="AA12" s="63" t="s">
        <v>136</v>
      </c>
      <c r="AB12" s="61" t="s">
        <v>141</v>
      </c>
      <c r="AC12" s="62" t="s">
        <v>140</v>
      </c>
      <c r="AD12" s="63" t="s">
        <v>136</v>
      </c>
      <c r="AE12" s="61" t="s">
        <v>141</v>
      </c>
      <c r="AF12" s="62" t="s">
        <v>140</v>
      </c>
      <c r="AG12" s="63" t="s">
        <v>136</v>
      </c>
      <c r="AH12" s="64" t="s">
        <v>141</v>
      </c>
      <c r="AI12" s="65" t="s">
        <v>140</v>
      </c>
      <c r="AJ12" s="66" t="s">
        <v>136</v>
      </c>
      <c r="AK12" s="67" t="s">
        <v>141</v>
      </c>
      <c r="AL12" s="68" t="s">
        <v>140</v>
      </c>
      <c r="AM12" s="69" t="s">
        <v>136</v>
      </c>
    </row>
    <row r="13" spans="1:39" ht="15" customHeight="1" x14ac:dyDescent="0.25">
      <c r="A13" s="70"/>
      <c r="B13" s="301" t="s">
        <v>116</v>
      </c>
      <c r="C13" s="302"/>
      <c r="D13" s="71"/>
      <c r="E13" s="72"/>
      <c r="F13" s="73"/>
      <c r="G13" s="74"/>
      <c r="H13" s="72"/>
      <c r="I13" s="73"/>
      <c r="J13" s="75"/>
      <c r="K13" s="72"/>
      <c r="L13" s="73"/>
      <c r="M13" s="75"/>
      <c r="N13" s="72"/>
      <c r="O13" s="73"/>
      <c r="P13" s="75"/>
      <c r="Q13" s="72"/>
      <c r="R13" s="73"/>
      <c r="S13" s="75"/>
      <c r="T13" s="72"/>
      <c r="U13" s="73"/>
      <c r="V13" s="75"/>
      <c r="W13" s="72"/>
      <c r="X13" s="73"/>
      <c r="Y13" s="75"/>
      <c r="Z13" s="72"/>
      <c r="AA13" s="73"/>
      <c r="AB13" s="75"/>
      <c r="AC13" s="72"/>
      <c r="AD13" s="76"/>
      <c r="AE13" s="75"/>
      <c r="AF13" s="72"/>
      <c r="AG13" s="77"/>
      <c r="AH13" s="78"/>
      <c r="AI13" s="79"/>
      <c r="AJ13" s="80"/>
      <c r="AK13" s="116">
        <f>SUM(D13,G13,J13,M13,P13,S13,V13,Y13,AB13,AE13,AH13)</f>
        <v>0</v>
      </c>
      <c r="AL13" s="113">
        <f t="shared" ref="AL13:AM45" si="0">SUM(E13,H13,K13,N13,Q13,T13,W13,Z13,AC13,AF13,AI13)</f>
        <v>0</v>
      </c>
      <c r="AM13" s="117">
        <f t="shared" si="0"/>
        <v>0</v>
      </c>
    </row>
    <row r="14" spans="1:39" ht="15" customHeight="1" x14ac:dyDescent="0.25">
      <c r="A14" s="81" t="s">
        <v>96</v>
      </c>
      <c r="B14" s="303" t="s">
        <v>117</v>
      </c>
      <c r="C14" s="304"/>
      <c r="D14" s="82"/>
      <c r="E14" s="83"/>
      <c r="F14" s="84"/>
      <c r="G14" s="85"/>
      <c r="H14" s="83"/>
      <c r="I14" s="84"/>
      <c r="J14" s="85"/>
      <c r="K14" s="83"/>
      <c r="L14" s="84"/>
      <c r="M14" s="85"/>
      <c r="N14" s="83"/>
      <c r="O14" s="84"/>
      <c r="P14" s="85"/>
      <c r="Q14" s="83"/>
      <c r="R14" s="84"/>
      <c r="S14" s="85"/>
      <c r="T14" s="83"/>
      <c r="U14" s="84"/>
      <c r="V14" s="85"/>
      <c r="W14" s="83"/>
      <c r="X14" s="84"/>
      <c r="Y14" s="85"/>
      <c r="Z14" s="83"/>
      <c r="AA14" s="84"/>
      <c r="AB14" s="85"/>
      <c r="AC14" s="83"/>
      <c r="AD14" s="86"/>
      <c r="AE14" s="85"/>
      <c r="AF14" s="83"/>
      <c r="AG14" s="84"/>
      <c r="AH14" s="87"/>
      <c r="AI14" s="88"/>
      <c r="AJ14" s="89"/>
      <c r="AK14" s="121">
        <f t="shared" ref="AK14:AK45" si="1">SUM(D14,G14,J14,M14,P14,S14,V14,Y14,AB14,AE14,AH14)</f>
        <v>0</v>
      </c>
      <c r="AL14" s="118">
        <f t="shared" si="0"/>
        <v>0</v>
      </c>
      <c r="AM14" s="122">
        <f t="shared" si="0"/>
        <v>0</v>
      </c>
    </row>
    <row r="15" spans="1:39" ht="15" customHeight="1" x14ac:dyDescent="0.25">
      <c r="A15" s="90">
        <v>100</v>
      </c>
      <c r="B15" s="305" t="s">
        <v>118</v>
      </c>
      <c r="C15" s="306"/>
      <c r="D15" s="91"/>
      <c r="E15" s="92"/>
      <c r="F15" s="93"/>
      <c r="G15" s="94"/>
      <c r="H15" s="92"/>
      <c r="I15" s="93"/>
      <c r="J15" s="94"/>
      <c r="K15" s="92"/>
      <c r="L15" s="93"/>
      <c r="M15" s="94"/>
      <c r="N15" s="92"/>
      <c r="O15" s="93"/>
      <c r="P15" s="94"/>
      <c r="Q15" s="92"/>
      <c r="R15" s="93"/>
      <c r="S15" s="94"/>
      <c r="T15" s="92"/>
      <c r="U15" s="93"/>
      <c r="V15" s="94"/>
      <c r="W15" s="92"/>
      <c r="X15" s="93"/>
      <c r="Y15" s="94"/>
      <c r="Z15" s="92"/>
      <c r="AA15" s="93"/>
      <c r="AB15" s="94"/>
      <c r="AC15" s="92"/>
      <c r="AD15" s="95"/>
      <c r="AE15" s="94"/>
      <c r="AF15" s="92"/>
      <c r="AG15" s="93"/>
      <c r="AH15" s="96"/>
      <c r="AI15" s="97"/>
      <c r="AJ15" s="98"/>
      <c r="AK15" s="126">
        <f t="shared" si="1"/>
        <v>0</v>
      </c>
      <c r="AL15" s="127">
        <f t="shared" si="0"/>
        <v>0</v>
      </c>
      <c r="AM15" s="128">
        <f t="shared" si="0"/>
        <v>0</v>
      </c>
    </row>
    <row r="16" spans="1:39" ht="15" customHeight="1" x14ac:dyDescent="0.25">
      <c r="A16" s="99"/>
      <c r="B16" s="301" t="s">
        <v>116</v>
      </c>
      <c r="C16" s="302"/>
      <c r="D16" s="100"/>
      <c r="E16" s="72"/>
      <c r="F16" s="77"/>
      <c r="G16" s="74"/>
      <c r="H16" s="72"/>
      <c r="I16" s="77"/>
      <c r="J16" s="74"/>
      <c r="K16" s="72"/>
      <c r="L16" s="77"/>
      <c r="M16" s="74"/>
      <c r="N16" s="72"/>
      <c r="O16" s="77"/>
      <c r="P16" s="74"/>
      <c r="Q16" s="72"/>
      <c r="R16" s="77"/>
      <c r="S16" s="74"/>
      <c r="T16" s="72"/>
      <c r="U16" s="77"/>
      <c r="V16" s="74"/>
      <c r="W16" s="72"/>
      <c r="X16" s="77"/>
      <c r="Y16" s="74"/>
      <c r="Z16" s="72"/>
      <c r="AA16" s="77"/>
      <c r="AB16" s="74"/>
      <c r="AC16" s="72"/>
      <c r="AD16" s="101"/>
      <c r="AE16" s="74"/>
      <c r="AF16" s="72"/>
      <c r="AG16" s="77"/>
      <c r="AH16" s="78"/>
      <c r="AI16" s="79"/>
      <c r="AJ16" s="80"/>
      <c r="AK16" s="116">
        <f t="shared" si="1"/>
        <v>0</v>
      </c>
      <c r="AL16" s="113">
        <f t="shared" si="0"/>
        <v>0</v>
      </c>
      <c r="AM16" s="117">
        <f t="shared" si="0"/>
        <v>0</v>
      </c>
    </row>
    <row r="17" spans="1:39" ht="15" customHeight="1" x14ac:dyDescent="0.25">
      <c r="A17" s="81" t="s">
        <v>83</v>
      </c>
      <c r="B17" s="303" t="s">
        <v>117</v>
      </c>
      <c r="C17" s="304"/>
      <c r="D17" s="82"/>
      <c r="E17" s="83"/>
      <c r="F17" s="84"/>
      <c r="G17" s="85"/>
      <c r="H17" s="83"/>
      <c r="I17" s="84"/>
      <c r="J17" s="85"/>
      <c r="K17" s="83"/>
      <c r="L17" s="84"/>
      <c r="M17" s="85"/>
      <c r="N17" s="83"/>
      <c r="O17" s="84"/>
      <c r="P17" s="85"/>
      <c r="Q17" s="83"/>
      <c r="R17" s="84"/>
      <c r="S17" s="85"/>
      <c r="T17" s="83"/>
      <c r="U17" s="84"/>
      <c r="V17" s="85"/>
      <c r="W17" s="83"/>
      <c r="X17" s="84"/>
      <c r="Y17" s="85"/>
      <c r="Z17" s="83"/>
      <c r="AA17" s="84"/>
      <c r="AB17" s="85"/>
      <c r="AC17" s="83"/>
      <c r="AD17" s="86"/>
      <c r="AE17" s="85"/>
      <c r="AF17" s="83"/>
      <c r="AG17" s="84"/>
      <c r="AH17" s="87"/>
      <c r="AI17" s="88"/>
      <c r="AJ17" s="89"/>
      <c r="AK17" s="121">
        <f t="shared" si="1"/>
        <v>0</v>
      </c>
      <c r="AL17" s="118">
        <f t="shared" si="0"/>
        <v>0</v>
      </c>
      <c r="AM17" s="122">
        <f t="shared" si="0"/>
        <v>0</v>
      </c>
    </row>
    <row r="18" spans="1:39" ht="15" customHeight="1" x14ac:dyDescent="0.25">
      <c r="A18" s="90">
        <v>110</v>
      </c>
      <c r="B18" s="305" t="s">
        <v>118</v>
      </c>
      <c r="C18" s="306"/>
      <c r="D18" s="91"/>
      <c r="E18" s="92"/>
      <c r="F18" s="93"/>
      <c r="G18" s="94"/>
      <c r="H18" s="92"/>
      <c r="I18" s="93"/>
      <c r="J18" s="94"/>
      <c r="K18" s="92"/>
      <c r="L18" s="93"/>
      <c r="M18" s="94"/>
      <c r="N18" s="92"/>
      <c r="O18" s="93"/>
      <c r="P18" s="94"/>
      <c r="Q18" s="92"/>
      <c r="R18" s="93"/>
      <c r="S18" s="94"/>
      <c r="T18" s="92"/>
      <c r="U18" s="93"/>
      <c r="V18" s="94"/>
      <c r="W18" s="92"/>
      <c r="X18" s="93"/>
      <c r="Y18" s="94"/>
      <c r="Z18" s="92"/>
      <c r="AA18" s="93"/>
      <c r="AB18" s="94"/>
      <c r="AC18" s="92"/>
      <c r="AD18" s="95"/>
      <c r="AE18" s="94"/>
      <c r="AF18" s="92"/>
      <c r="AG18" s="93"/>
      <c r="AH18" s="96"/>
      <c r="AI18" s="97"/>
      <c r="AJ18" s="98"/>
      <c r="AK18" s="126">
        <f t="shared" si="1"/>
        <v>0</v>
      </c>
      <c r="AL18" s="127">
        <f t="shared" si="0"/>
        <v>0</v>
      </c>
      <c r="AM18" s="128">
        <f t="shared" si="0"/>
        <v>0</v>
      </c>
    </row>
    <row r="19" spans="1:39" ht="15" customHeight="1" x14ac:dyDescent="0.25">
      <c r="A19" s="99"/>
      <c r="B19" s="301" t="s">
        <v>116</v>
      </c>
      <c r="C19" s="302"/>
      <c r="D19" s="100"/>
      <c r="E19" s="72"/>
      <c r="F19" s="77"/>
      <c r="G19" s="74"/>
      <c r="H19" s="72"/>
      <c r="I19" s="77"/>
      <c r="J19" s="74"/>
      <c r="K19" s="72"/>
      <c r="L19" s="77"/>
      <c r="M19" s="74"/>
      <c r="N19" s="72"/>
      <c r="O19" s="77"/>
      <c r="P19" s="74"/>
      <c r="Q19" s="72"/>
      <c r="R19" s="77"/>
      <c r="S19" s="74"/>
      <c r="T19" s="72"/>
      <c r="U19" s="77"/>
      <c r="V19" s="74"/>
      <c r="W19" s="72"/>
      <c r="X19" s="77"/>
      <c r="Y19" s="74"/>
      <c r="Z19" s="72"/>
      <c r="AA19" s="77"/>
      <c r="AB19" s="74"/>
      <c r="AC19" s="72"/>
      <c r="AD19" s="101"/>
      <c r="AE19" s="74"/>
      <c r="AF19" s="72"/>
      <c r="AG19" s="77"/>
      <c r="AH19" s="78"/>
      <c r="AI19" s="79"/>
      <c r="AJ19" s="80"/>
      <c r="AK19" s="116">
        <f t="shared" si="1"/>
        <v>0</v>
      </c>
      <c r="AL19" s="113">
        <f t="shared" si="0"/>
        <v>0</v>
      </c>
      <c r="AM19" s="117">
        <f t="shared" si="0"/>
        <v>0</v>
      </c>
    </row>
    <row r="20" spans="1:39" ht="15" customHeight="1" x14ac:dyDescent="0.25">
      <c r="A20" s="81" t="s">
        <v>84</v>
      </c>
      <c r="B20" s="303" t="s">
        <v>117</v>
      </c>
      <c r="C20" s="304"/>
      <c r="D20" s="82"/>
      <c r="E20" s="83"/>
      <c r="F20" s="84"/>
      <c r="G20" s="85"/>
      <c r="H20" s="83"/>
      <c r="I20" s="84"/>
      <c r="J20" s="85"/>
      <c r="K20" s="83"/>
      <c r="L20" s="84"/>
      <c r="M20" s="85"/>
      <c r="N20" s="83"/>
      <c r="O20" s="84"/>
      <c r="P20" s="85"/>
      <c r="Q20" s="83"/>
      <c r="R20" s="84"/>
      <c r="S20" s="85"/>
      <c r="T20" s="83"/>
      <c r="U20" s="84"/>
      <c r="V20" s="85"/>
      <c r="W20" s="83"/>
      <c r="X20" s="84"/>
      <c r="Y20" s="85"/>
      <c r="Z20" s="83"/>
      <c r="AA20" s="84"/>
      <c r="AB20" s="85"/>
      <c r="AC20" s="83"/>
      <c r="AD20" s="86"/>
      <c r="AE20" s="85"/>
      <c r="AF20" s="83"/>
      <c r="AG20" s="84"/>
      <c r="AH20" s="87"/>
      <c r="AI20" s="88"/>
      <c r="AJ20" s="89"/>
      <c r="AK20" s="121">
        <f t="shared" si="1"/>
        <v>0</v>
      </c>
      <c r="AL20" s="118">
        <f t="shared" si="0"/>
        <v>0</v>
      </c>
      <c r="AM20" s="122">
        <f t="shared" si="0"/>
        <v>0</v>
      </c>
    </row>
    <row r="21" spans="1:39" ht="15" customHeight="1" x14ac:dyDescent="0.25">
      <c r="A21" s="90">
        <v>120</v>
      </c>
      <c r="B21" s="305" t="s">
        <v>118</v>
      </c>
      <c r="C21" s="306"/>
      <c r="D21" s="91"/>
      <c r="E21" s="92"/>
      <c r="F21" s="93"/>
      <c r="G21" s="94"/>
      <c r="H21" s="92"/>
      <c r="I21" s="93"/>
      <c r="J21" s="94"/>
      <c r="K21" s="92"/>
      <c r="L21" s="93"/>
      <c r="M21" s="94"/>
      <c r="N21" s="92"/>
      <c r="O21" s="93"/>
      <c r="P21" s="94"/>
      <c r="Q21" s="92"/>
      <c r="R21" s="93"/>
      <c r="S21" s="94"/>
      <c r="T21" s="92"/>
      <c r="U21" s="93"/>
      <c r="V21" s="94"/>
      <c r="W21" s="92"/>
      <c r="X21" s="93"/>
      <c r="Y21" s="94"/>
      <c r="Z21" s="92"/>
      <c r="AA21" s="93"/>
      <c r="AB21" s="94"/>
      <c r="AC21" s="92"/>
      <c r="AD21" s="95"/>
      <c r="AE21" s="94"/>
      <c r="AF21" s="92"/>
      <c r="AG21" s="93"/>
      <c r="AH21" s="96"/>
      <c r="AI21" s="97"/>
      <c r="AJ21" s="98"/>
      <c r="AK21" s="126">
        <f t="shared" si="1"/>
        <v>0</v>
      </c>
      <c r="AL21" s="127">
        <f t="shared" si="0"/>
        <v>0</v>
      </c>
      <c r="AM21" s="128">
        <f t="shared" si="0"/>
        <v>0</v>
      </c>
    </row>
    <row r="22" spans="1:39" ht="15" customHeight="1" x14ac:dyDescent="0.25">
      <c r="A22" s="70"/>
      <c r="B22" s="301" t="s">
        <v>116</v>
      </c>
      <c r="C22" s="302"/>
      <c r="D22" s="100"/>
      <c r="E22" s="72"/>
      <c r="F22" s="77"/>
      <c r="G22" s="74"/>
      <c r="H22" s="72"/>
      <c r="I22" s="77"/>
      <c r="J22" s="74"/>
      <c r="K22" s="72"/>
      <c r="L22" s="77"/>
      <c r="M22" s="74"/>
      <c r="N22" s="72"/>
      <c r="O22" s="77"/>
      <c r="P22" s="74"/>
      <c r="Q22" s="72"/>
      <c r="R22" s="77"/>
      <c r="S22" s="74"/>
      <c r="T22" s="72"/>
      <c r="U22" s="77"/>
      <c r="V22" s="74"/>
      <c r="W22" s="72"/>
      <c r="X22" s="77"/>
      <c r="Y22" s="74"/>
      <c r="Z22" s="72"/>
      <c r="AA22" s="77"/>
      <c r="AB22" s="74"/>
      <c r="AC22" s="72"/>
      <c r="AD22" s="101"/>
      <c r="AE22" s="74"/>
      <c r="AF22" s="72"/>
      <c r="AG22" s="77"/>
      <c r="AH22" s="78"/>
      <c r="AI22" s="79"/>
      <c r="AJ22" s="80"/>
      <c r="AK22" s="116">
        <f t="shared" si="1"/>
        <v>0</v>
      </c>
      <c r="AL22" s="113">
        <f t="shared" si="0"/>
        <v>0</v>
      </c>
      <c r="AM22" s="117">
        <f t="shared" si="0"/>
        <v>0</v>
      </c>
    </row>
    <row r="23" spans="1:39" ht="15" customHeight="1" x14ac:dyDescent="0.25">
      <c r="A23" s="81" t="s">
        <v>85</v>
      </c>
      <c r="B23" s="303" t="s">
        <v>117</v>
      </c>
      <c r="C23" s="304"/>
      <c r="D23" s="82"/>
      <c r="E23" s="83"/>
      <c r="F23" s="84"/>
      <c r="G23" s="85"/>
      <c r="H23" s="83"/>
      <c r="I23" s="84"/>
      <c r="J23" s="85"/>
      <c r="K23" s="83"/>
      <c r="L23" s="84"/>
      <c r="M23" s="85"/>
      <c r="N23" s="83"/>
      <c r="O23" s="84"/>
      <c r="P23" s="85"/>
      <c r="Q23" s="83"/>
      <c r="R23" s="84"/>
      <c r="S23" s="85"/>
      <c r="T23" s="83"/>
      <c r="U23" s="84"/>
      <c r="V23" s="85"/>
      <c r="W23" s="83"/>
      <c r="X23" s="84"/>
      <c r="Y23" s="85"/>
      <c r="Z23" s="83"/>
      <c r="AA23" s="84"/>
      <c r="AB23" s="85"/>
      <c r="AC23" s="83"/>
      <c r="AD23" s="86"/>
      <c r="AE23" s="85"/>
      <c r="AF23" s="83"/>
      <c r="AG23" s="84"/>
      <c r="AH23" s="87"/>
      <c r="AI23" s="88"/>
      <c r="AJ23" s="89"/>
      <c r="AK23" s="121">
        <f t="shared" si="1"/>
        <v>0</v>
      </c>
      <c r="AL23" s="118">
        <f t="shared" si="0"/>
        <v>0</v>
      </c>
      <c r="AM23" s="122">
        <f t="shared" si="0"/>
        <v>0</v>
      </c>
    </row>
    <row r="24" spans="1:39" ht="15" customHeight="1" x14ac:dyDescent="0.25">
      <c r="A24" s="90">
        <v>130</v>
      </c>
      <c r="B24" s="305" t="s">
        <v>118</v>
      </c>
      <c r="C24" s="306"/>
      <c r="D24" s="91"/>
      <c r="E24" s="92"/>
      <c r="F24" s="93"/>
      <c r="G24" s="94"/>
      <c r="H24" s="92"/>
      <c r="I24" s="93"/>
      <c r="J24" s="94"/>
      <c r="K24" s="92"/>
      <c r="L24" s="93"/>
      <c r="M24" s="94"/>
      <c r="N24" s="92"/>
      <c r="O24" s="93"/>
      <c r="P24" s="94"/>
      <c r="Q24" s="92"/>
      <c r="R24" s="93"/>
      <c r="S24" s="94"/>
      <c r="T24" s="92"/>
      <c r="U24" s="93"/>
      <c r="V24" s="94"/>
      <c r="W24" s="92"/>
      <c r="X24" s="93"/>
      <c r="Y24" s="94"/>
      <c r="Z24" s="92"/>
      <c r="AA24" s="93"/>
      <c r="AB24" s="94"/>
      <c r="AC24" s="92"/>
      <c r="AD24" s="95"/>
      <c r="AE24" s="94"/>
      <c r="AF24" s="92"/>
      <c r="AG24" s="93"/>
      <c r="AH24" s="96"/>
      <c r="AI24" s="97"/>
      <c r="AJ24" s="98"/>
      <c r="AK24" s="126">
        <f t="shared" si="1"/>
        <v>0</v>
      </c>
      <c r="AL24" s="127">
        <f t="shared" si="0"/>
        <v>0</v>
      </c>
      <c r="AM24" s="128">
        <f t="shared" si="0"/>
        <v>0</v>
      </c>
    </row>
    <row r="25" spans="1:39" ht="15" customHeight="1" x14ac:dyDescent="0.25">
      <c r="A25" s="70"/>
      <c r="B25" s="301" t="s">
        <v>116</v>
      </c>
      <c r="C25" s="302"/>
      <c r="D25" s="100"/>
      <c r="E25" s="72"/>
      <c r="F25" s="77"/>
      <c r="G25" s="74"/>
      <c r="H25" s="72"/>
      <c r="I25" s="77"/>
      <c r="J25" s="74"/>
      <c r="K25" s="72"/>
      <c r="L25" s="77"/>
      <c r="M25" s="74"/>
      <c r="N25" s="72"/>
      <c r="O25" s="77"/>
      <c r="P25" s="74"/>
      <c r="Q25" s="72"/>
      <c r="R25" s="77"/>
      <c r="S25" s="74"/>
      <c r="T25" s="72"/>
      <c r="U25" s="77"/>
      <c r="V25" s="74"/>
      <c r="W25" s="72"/>
      <c r="X25" s="77"/>
      <c r="Y25" s="74"/>
      <c r="Z25" s="72"/>
      <c r="AA25" s="77"/>
      <c r="AB25" s="74"/>
      <c r="AC25" s="72"/>
      <c r="AD25" s="101"/>
      <c r="AE25" s="74"/>
      <c r="AF25" s="72"/>
      <c r="AG25" s="77"/>
      <c r="AH25" s="78"/>
      <c r="AI25" s="79"/>
      <c r="AJ25" s="80"/>
      <c r="AK25" s="116">
        <f t="shared" si="1"/>
        <v>0</v>
      </c>
      <c r="AL25" s="113">
        <f t="shared" si="0"/>
        <v>0</v>
      </c>
      <c r="AM25" s="117">
        <f t="shared" si="0"/>
        <v>0</v>
      </c>
    </row>
    <row r="26" spans="1:39" ht="15" customHeight="1" x14ac:dyDescent="0.25">
      <c r="A26" s="81" t="s">
        <v>86</v>
      </c>
      <c r="B26" s="303" t="s">
        <v>117</v>
      </c>
      <c r="C26" s="304"/>
      <c r="D26" s="82"/>
      <c r="E26" s="83"/>
      <c r="F26" s="84"/>
      <c r="G26" s="85"/>
      <c r="H26" s="83"/>
      <c r="I26" s="84"/>
      <c r="J26" s="85"/>
      <c r="K26" s="83"/>
      <c r="L26" s="84"/>
      <c r="M26" s="85"/>
      <c r="N26" s="83"/>
      <c r="O26" s="84"/>
      <c r="P26" s="85"/>
      <c r="Q26" s="83"/>
      <c r="R26" s="84"/>
      <c r="S26" s="85"/>
      <c r="T26" s="83"/>
      <c r="U26" s="84"/>
      <c r="V26" s="85"/>
      <c r="W26" s="83"/>
      <c r="X26" s="84"/>
      <c r="Y26" s="85"/>
      <c r="Z26" s="83"/>
      <c r="AA26" s="84"/>
      <c r="AB26" s="85"/>
      <c r="AC26" s="83"/>
      <c r="AD26" s="86"/>
      <c r="AE26" s="85"/>
      <c r="AF26" s="83"/>
      <c r="AG26" s="84"/>
      <c r="AH26" s="87"/>
      <c r="AI26" s="88"/>
      <c r="AJ26" s="89"/>
      <c r="AK26" s="121">
        <f t="shared" si="1"/>
        <v>0</v>
      </c>
      <c r="AL26" s="118">
        <f t="shared" si="0"/>
        <v>0</v>
      </c>
      <c r="AM26" s="122">
        <f t="shared" si="0"/>
        <v>0</v>
      </c>
    </row>
    <row r="27" spans="1:39" ht="15" customHeight="1" x14ac:dyDescent="0.25">
      <c r="A27" s="90">
        <v>140</v>
      </c>
      <c r="B27" s="305" t="s">
        <v>118</v>
      </c>
      <c r="C27" s="306"/>
      <c r="D27" s="91"/>
      <c r="E27" s="92"/>
      <c r="F27" s="93"/>
      <c r="G27" s="94"/>
      <c r="H27" s="92"/>
      <c r="I27" s="93"/>
      <c r="J27" s="94"/>
      <c r="K27" s="92"/>
      <c r="L27" s="93"/>
      <c r="M27" s="94"/>
      <c r="N27" s="92"/>
      <c r="O27" s="93"/>
      <c r="P27" s="94"/>
      <c r="Q27" s="92"/>
      <c r="R27" s="93"/>
      <c r="S27" s="94"/>
      <c r="T27" s="92"/>
      <c r="U27" s="93"/>
      <c r="V27" s="94"/>
      <c r="W27" s="92"/>
      <c r="X27" s="93"/>
      <c r="Y27" s="94"/>
      <c r="Z27" s="92"/>
      <c r="AA27" s="93"/>
      <c r="AB27" s="94"/>
      <c r="AC27" s="92"/>
      <c r="AD27" s="95"/>
      <c r="AE27" s="94"/>
      <c r="AF27" s="92"/>
      <c r="AG27" s="93"/>
      <c r="AH27" s="96"/>
      <c r="AI27" s="97"/>
      <c r="AJ27" s="98"/>
      <c r="AK27" s="126">
        <f t="shared" si="1"/>
        <v>0</v>
      </c>
      <c r="AL27" s="127">
        <f t="shared" si="0"/>
        <v>0</v>
      </c>
      <c r="AM27" s="128">
        <f t="shared" si="0"/>
        <v>0</v>
      </c>
    </row>
    <row r="28" spans="1:39" ht="15" customHeight="1" x14ac:dyDescent="0.25">
      <c r="A28" s="70"/>
      <c r="B28" s="301" t="s">
        <v>116</v>
      </c>
      <c r="C28" s="302"/>
      <c r="D28" s="100"/>
      <c r="E28" s="72"/>
      <c r="F28" s="77"/>
      <c r="G28" s="74"/>
      <c r="H28" s="72"/>
      <c r="I28" s="77"/>
      <c r="J28" s="74"/>
      <c r="K28" s="72"/>
      <c r="L28" s="77"/>
      <c r="M28" s="74"/>
      <c r="N28" s="72"/>
      <c r="O28" s="77"/>
      <c r="P28" s="74"/>
      <c r="Q28" s="72"/>
      <c r="R28" s="77"/>
      <c r="S28" s="74"/>
      <c r="T28" s="72"/>
      <c r="U28" s="77"/>
      <c r="V28" s="74"/>
      <c r="W28" s="72"/>
      <c r="X28" s="77"/>
      <c r="Y28" s="74"/>
      <c r="Z28" s="72"/>
      <c r="AA28" s="77"/>
      <c r="AB28" s="74"/>
      <c r="AC28" s="72"/>
      <c r="AD28" s="101"/>
      <c r="AE28" s="74"/>
      <c r="AF28" s="72"/>
      <c r="AG28" s="77"/>
      <c r="AH28" s="78"/>
      <c r="AI28" s="79"/>
      <c r="AJ28" s="80"/>
      <c r="AK28" s="116">
        <f t="shared" si="1"/>
        <v>0</v>
      </c>
      <c r="AL28" s="113">
        <f t="shared" si="0"/>
        <v>0</v>
      </c>
      <c r="AM28" s="117">
        <f t="shared" si="0"/>
        <v>0</v>
      </c>
    </row>
    <row r="29" spans="1:39" ht="15" customHeight="1" x14ac:dyDescent="0.25">
      <c r="A29" s="81" t="s">
        <v>87</v>
      </c>
      <c r="B29" s="303" t="s">
        <v>117</v>
      </c>
      <c r="C29" s="304"/>
      <c r="D29" s="82"/>
      <c r="E29" s="83"/>
      <c r="F29" s="84"/>
      <c r="G29" s="85"/>
      <c r="H29" s="83"/>
      <c r="I29" s="84"/>
      <c r="J29" s="85"/>
      <c r="K29" s="83"/>
      <c r="L29" s="84"/>
      <c r="M29" s="85"/>
      <c r="N29" s="83"/>
      <c r="O29" s="84"/>
      <c r="P29" s="85"/>
      <c r="Q29" s="83"/>
      <c r="R29" s="84"/>
      <c r="S29" s="85"/>
      <c r="T29" s="83"/>
      <c r="U29" s="84"/>
      <c r="V29" s="85"/>
      <c r="W29" s="83"/>
      <c r="X29" s="84"/>
      <c r="Y29" s="85"/>
      <c r="Z29" s="83"/>
      <c r="AA29" s="84"/>
      <c r="AB29" s="85"/>
      <c r="AC29" s="83"/>
      <c r="AD29" s="86"/>
      <c r="AE29" s="85"/>
      <c r="AF29" s="83"/>
      <c r="AG29" s="84"/>
      <c r="AH29" s="87"/>
      <c r="AI29" s="88"/>
      <c r="AJ29" s="89"/>
      <c r="AK29" s="121">
        <f t="shared" si="1"/>
        <v>0</v>
      </c>
      <c r="AL29" s="118">
        <f t="shared" si="0"/>
        <v>0</v>
      </c>
      <c r="AM29" s="122">
        <f t="shared" si="0"/>
        <v>0</v>
      </c>
    </row>
    <row r="30" spans="1:39" ht="15" customHeight="1" x14ac:dyDescent="0.25">
      <c r="A30" s="90">
        <v>150</v>
      </c>
      <c r="B30" s="305" t="s">
        <v>118</v>
      </c>
      <c r="C30" s="306"/>
      <c r="D30" s="91"/>
      <c r="E30" s="92"/>
      <c r="F30" s="93"/>
      <c r="G30" s="94"/>
      <c r="H30" s="92"/>
      <c r="I30" s="93"/>
      <c r="J30" s="94"/>
      <c r="K30" s="92"/>
      <c r="L30" s="93"/>
      <c r="M30" s="94"/>
      <c r="N30" s="92"/>
      <c r="O30" s="93"/>
      <c r="P30" s="94"/>
      <c r="Q30" s="92"/>
      <c r="R30" s="93"/>
      <c r="S30" s="94"/>
      <c r="T30" s="92"/>
      <c r="U30" s="93"/>
      <c r="V30" s="94"/>
      <c r="W30" s="92"/>
      <c r="X30" s="93"/>
      <c r="Y30" s="94"/>
      <c r="Z30" s="92"/>
      <c r="AA30" s="93"/>
      <c r="AB30" s="94"/>
      <c r="AC30" s="92"/>
      <c r="AD30" s="95"/>
      <c r="AE30" s="94"/>
      <c r="AF30" s="92"/>
      <c r="AG30" s="93"/>
      <c r="AH30" s="96"/>
      <c r="AI30" s="97"/>
      <c r="AJ30" s="98"/>
      <c r="AK30" s="126">
        <f t="shared" si="1"/>
        <v>0</v>
      </c>
      <c r="AL30" s="127">
        <f t="shared" si="0"/>
        <v>0</v>
      </c>
      <c r="AM30" s="128">
        <f t="shared" si="0"/>
        <v>0</v>
      </c>
    </row>
    <row r="31" spans="1:39" ht="15" customHeight="1" x14ac:dyDescent="0.25">
      <c r="A31" s="70"/>
      <c r="B31" s="301" t="s">
        <v>116</v>
      </c>
      <c r="C31" s="302"/>
      <c r="D31" s="100"/>
      <c r="E31" s="72"/>
      <c r="F31" s="102"/>
      <c r="G31" s="74"/>
      <c r="H31" s="72"/>
      <c r="I31" s="77"/>
      <c r="J31" s="74"/>
      <c r="K31" s="72"/>
      <c r="L31" s="77"/>
      <c r="M31" s="74"/>
      <c r="N31" s="72"/>
      <c r="O31" s="77"/>
      <c r="P31" s="74"/>
      <c r="Q31" s="72"/>
      <c r="R31" s="77"/>
      <c r="S31" s="74"/>
      <c r="T31" s="72"/>
      <c r="U31" s="77"/>
      <c r="V31" s="74"/>
      <c r="W31" s="72"/>
      <c r="X31" s="77"/>
      <c r="Y31" s="74"/>
      <c r="Z31" s="72"/>
      <c r="AA31" s="77"/>
      <c r="AB31" s="74"/>
      <c r="AC31" s="72"/>
      <c r="AD31" s="101"/>
      <c r="AE31" s="74"/>
      <c r="AF31" s="72"/>
      <c r="AG31" s="77"/>
      <c r="AH31" s="78"/>
      <c r="AI31" s="79"/>
      <c r="AJ31" s="80"/>
      <c r="AK31" s="116">
        <f t="shared" si="1"/>
        <v>0</v>
      </c>
      <c r="AL31" s="113">
        <f t="shared" si="0"/>
        <v>0</v>
      </c>
      <c r="AM31" s="117">
        <f t="shared" si="0"/>
        <v>0</v>
      </c>
    </row>
    <row r="32" spans="1:39" ht="15" customHeight="1" x14ac:dyDescent="0.25">
      <c r="A32" s="81" t="s">
        <v>88</v>
      </c>
      <c r="B32" s="303" t="s">
        <v>117</v>
      </c>
      <c r="C32" s="304"/>
      <c r="D32" s="82"/>
      <c r="E32" s="83"/>
      <c r="F32" s="103"/>
      <c r="G32" s="85"/>
      <c r="H32" s="83"/>
      <c r="I32" s="84"/>
      <c r="J32" s="85"/>
      <c r="K32" s="83"/>
      <c r="L32" s="84"/>
      <c r="M32" s="85"/>
      <c r="N32" s="83"/>
      <c r="O32" s="84"/>
      <c r="P32" s="85"/>
      <c r="Q32" s="83"/>
      <c r="R32" s="84"/>
      <c r="S32" s="85"/>
      <c r="T32" s="83"/>
      <c r="U32" s="84"/>
      <c r="V32" s="85"/>
      <c r="W32" s="83"/>
      <c r="X32" s="84"/>
      <c r="Y32" s="85"/>
      <c r="Z32" s="83"/>
      <c r="AA32" s="84"/>
      <c r="AB32" s="85"/>
      <c r="AC32" s="83"/>
      <c r="AD32" s="86"/>
      <c r="AE32" s="85"/>
      <c r="AF32" s="83"/>
      <c r="AG32" s="84"/>
      <c r="AH32" s="87"/>
      <c r="AI32" s="88"/>
      <c r="AJ32" s="89"/>
      <c r="AK32" s="121">
        <f t="shared" si="1"/>
        <v>0</v>
      </c>
      <c r="AL32" s="118">
        <f t="shared" si="0"/>
        <v>0</v>
      </c>
      <c r="AM32" s="122">
        <f t="shared" si="0"/>
        <v>0</v>
      </c>
    </row>
    <row r="33" spans="1:39" ht="15" customHeight="1" x14ac:dyDescent="0.25">
      <c r="A33" s="90">
        <v>160</v>
      </c>
      <c r="B33" s="305" t="s">
        <v>118</v>
      </c>
      <c r="C33" s="306"/>
      <c r="D33" s="91"/>
      <c r="E33" s="92"/>
      <c r="F33" s="93"/>
      <c r="G33" s="94"/>
      <c r="H33" s="92"/>
      <c r="I33" s="93"/>
      <c r="J33" s="94"/>
      <c r="K33" s="92"/>
      <c r="L33" s="93"/>
      <c r="M33" s="94"/>
      <c r="N33" s="92"/>
      <c r="O33" s="93"/>
      <c r="P33" s="94"/>
      <c r="Q33" s="92"/>
      <c r="R33" s="93"/>
      <c r="S33" s="94"/>
      <c r="T33" s="92"/>
      <c r="U33" s="93"/>
      <c r="V33" s="94"/>
      <c r="W33" s="92"/>
      <c r="X33" s="93"/>
      <c r="Y33" s="94"/>
      <c r="Z33" s="92"/>
      <c r="AA33" s="93"/>
      <c r="AB33" s="94"/>
      <c r="AC33" s="92"/>
      <c r="AD33" s="95"/>
      <c r="AE33" s="94"/>
      <c r="AF33" s="92"/>
      <c r="AG33" s="93"/>
      <c r="AH33" s="96"/>
      <c r="AI33" s="97"/>
      <c r="AJ33" s="98"/>
      <c r="AK33" s="126">
        <f t="shared" si="1"/>
        <v>0</v>
      </c>
      <c r="AL33" s="127">
        <f t="shared" si="0"/>
        <v>0</v>
      </c>
      <c r="AM33" s="128">
        <f t="shared" si="0"/>
        <v>0</v>
      </c>
    </row>
    <row r="34" spans="1:39" ht="15" customHeight="1" x14ac:dyDescent="0.25">
      <c r="A34" s="70"/>
      <c r="B34" s="301" t="s">
        <v>116</v>
      </c>
      <c r="C34" s="302"/>
      <c r="D34" s="100"/>
      <c r="E34" s="72"/>
      <c r="F34" s="77"/>
      <c r="G34" s="74"/>
      <c r="H34" s="72"/>
      <c r="I34" s="77"/>
      <c r="J34" s="74"/>
      <c r="K34" s="72"/>
      <c r="L34" s="77"/>
      <c r="M34" s="74"/>
      <c r="N34" s="72"/>
      <c r="O34" s="77"/>
      <c r="P34" s="74"/>
      <c r="Q34" s="72"/>
      <c r="R34" s="77"/>
      <c r="S34" s="74"/>
      <c r="T34" s="72"/>
      <c r="U34" s="77"/>
      <c r="V34" s="74"/>
      <c r="W34" s="72"/>
      <c r="X34" s="77"/>
      <c r="Y34" s="74"/>
      <c r="Z34" s="72"/>
      <c r="AA34" s="77"/>
      <c r="AB34" s="74"/>
      <c r="AC34" s="72"/>
      <c r="AD34" s="101"/>
      <c r="AE34" s="74"/>
      <c r="AF34" s="72"/>
      <c r="AG34" s="77"/>
      <c r="AH34" s="78"/>
      <c r="AI34" s="79"/>
      <c r="AJ34" s="80"/>
      <c r="AK34" s="116">
        <f t="shared" si="1"/>
        <v>0</v>
      </c>
      <c r="AL34" s="113">
        <f t="shared" si="0"/>
        <v>0</v>
      </c>
      <c r="AM34" s="117">
        <f t="shared" si="0"/>
        <v>0</v>
      </c>
    </row>
    <row r="35" spans="1:39" ht="15" customHeight="1" x14ac:dyDescent="0.25">
      <c r="A35" s="81" t="s">
        <v>89</v>
      </c>
      <c r="B35" s="303" t="s">
        <v>117</v>
      </c>
      <c r="C35" s="304"/>
      <c r="D35" s="82"/>
      <c r="E35" s="83"/>
      <c r="F35" s="84"/>
      <c r="G35" s="85"/>
      <c r="H35" s="83"/>
      <c r="I35" s="84"/>
      <c r="J35" s="85"/>
      <c r="K35" s="83"/>
      <c r="L35" s="84"/>
      <c r="M35" s="85"/>
      <c r="N35" s="83"/>
      <c r="O35" s="84"/>
      <c r="P35" s="85"/>
      <c r="Q35" s="83"/>
      <c r="R35" s="84"/>
      <c r="S35" s="85"/>
      <c r="T35" s="83"/>
      <c r="U35" s="84"/>
      <c r="V35" s="85"/>
      <c r="W35" s="83"/>
      <c r="X35" s="84"/>
      <c r="Y35" s="85"/>
      <c r="Z35" s="83"/>
      <c r="AA35" s="84"/>
      <c r="AB35" s="85"/>
      <c r="AC35" s="83"/>
      <c r="AD35" s="86"/>
      <c r="AE35" s="85"/>
      <c r="AF35" s="83"/>
      <c r="AG35" s="84"/>
      <c r="AH35" s="87"/>
      <c r="AI35" s="88"/>
      <c r="AJ35" s="89"/>
      <c r="AK35" s="121">
        <f t="shared" si="1"/>
        <v>0</v>
      </c>
      <c r="AL35" s="118">
        <f t="shared" si="0"/>
        <v>0</v>
      </c>
      <c r="AM35" s="122">
        <f t="shared" si="0"/>
        <v>0</v>
      </c>
    </row>
    <row r="36" spans="1:39" ht="15" customHeight="1" x14ac:dyDescent="0.25">
      <c r="A36" s="90">
        <v>170</v>
      </c>
      <c r="B36" s="305" t="s">
        <v>118</v>
      </c>
      <c r="C36" s="306"/>
      <c r="D36" s="91"/>
      <c r="E36" s="92"/>
      <c r="F36" s="93"/>
      <c r="G36" s="94"/>
      <c r="H36" s="92"/>
      <c r="I36" s="93"/>
      <c r="J36" s="94"/>
      <c r="K36" s="92"/>
      <c r="L36" s="93"/>
      <c r="M36" s="94"/>
      <c r="N36" s="92"/>
      <c r="O36" s="93"/>
      <c r="P36" s="94"/>
      <c r="Q36" s="92"/>
      <c r="R36" s="93"/>
      <c r="S36" s="94"/>
      <c r="T36" s="92"/>
      <c r="U36" s="93"/>
      <c r="V36" s="94"/>
      <c r="W36" s="92"/>
      <c r="X36" s="93"/>
      <c r="Y36" s="94"/>
      <c r="Z36" s="92"/>
      <c r="AA36" s="93"/>
      <c r="AB36" s="94"/>
      <c r="AC36" s="92"/>
      <c r="AD36" s="95"/>
      <c r="AE36" s="94"/>
      <c r="AF36" s="92"/>
      <c r="AG36" s="93"/>
      <c r="AH36" s="96"/>
      <c r="AI36" s="97"/>
      <c r="AJ36" s="98"/>
      <c r="AK36" s="126">
        <f t="shared" si="1"/>
        <v>0</v>
      </c>
      <c r="AL36" s="127">
        <f t="shared" si="0"/>
        <v>0</v>
      </c>
      <c r="AM36" s="128">
        <f t="shared" si="0"/>
        <v>0</v>
      </c>
    </row>
    <row r="37" spans="1:39" ht="15" customHeight="1" x14ac:dyDescent="0.25">
      <c r="A37" s="70"/>
      <c r="B37" s="301" t="s">
        <v>116</v>
      </c>
      <c r="C37" s="302"/>
      <c r="D37" s="100"/>
      <c r="E37" s="72"/>
      <c r="F37" s="77"/>
      <c r="G37" s="74"/>
      <c r="H37" s="72"/>
      <c r="I37" s="77"/>
      <c r="J37" s="74"/>
      <c r="K37" s="72"/>
      <c r="L37" s="77"/>
      <c r="M37" s="74"/>
      <c r="N37" s="72"/>
      <c r="O37" s="77"/>
      <c r="P37" s="74"/>
      <c r="Q37" s="72"/>
      <c r="R37" s="77"/>
      <c r="S37" s="74"/>
      <c r="T37" s="72"/>
      <c r="U37" s="77"/>
      <c r="V37" s="74"/>
      <c r="W37" s="72"/>
      <c r="X37" s="77"/>
      <c r="Y37" s="74"/>
      <c r="Z37" s="72"/>
      <c r="AA37" s="77"/>
      <c r="AB37" s="74"/>
      <c r="AC37" s="72"/>
      <c r="AD37" s="101"/>
      <c r="AE37" s="74"/>
      <c r="AF37" s="72"/>
      <c r="AG37" s="77"/>
      <c r="AH37" s="78"/>
      <c r="AI37" s="79"/>
      <c r="AJ37" s="80"/>
      <c r="AK37" s="116">
        <f t="shared" si="1"/>
        <v>0</v>
      </c>
      <c r="AL37" s="113">
        <f t="shared" si="0"/>
        <v>0</v>
      </c>
      <c r="AM37" s="117">
        <f t="shared" si="0"/>
        <v>0</v>
      </c>
    </row>
    <row r="38" spans="1:39" ht="15" customHeight="1" x14ac:dyDescent="0.25">
      <c r="A38" s="81" t="s">
        <v>97</v>
      </c>
      <c r="B38" s="303" t="s">
        <v>117</v>
      </c>
      <c r="C38" s="304"/>
      <c r="D38" s="82"/>
      <c r="E38" s="83"/>
      <c r="F38" s="84"/>
      <c r="G38" s="85"/>
      <c r="H38" s="83"/>
      <c r="I38" s="84"/>
      <c r="J38" s="85"/>
      <c r="K38" s="83"/>
      <c r="L38" s="84"/>
      <c r="M38" s="85"/>
      <c r="N38" s="83"/>
      <c r="O38" s="84"/>
      <c r="P38" s="85"/>
      <c r="Q38" s="83"/>
      <c r="R38" s="84"/>
      <c r="S38" s="85"/>
      <c r="T38" s="83"/>
      <c r="U38" s="84"/>
      <c r="V38" s="85"/>
      <c r="W38" s="83"/>
      <c r="X38" s="84"/>
      <c r="Y38" s="85"/>
      <c r="Z38" s="83"/>
      <c r="AA38" s="84"/>
      <c r="AB38" s="85"/>
      <c r="AC38" s="83"/>
      <c r="AD38" s="86"/>
      <c r="AE38" s="85"/>
      <c r="AF38" s="83"/>
      <c r="AG38" s="84"/>
      <c r="AH38" s="87"/>
      <c r="AI38" s="88"/>
      <c r="AJ38" s="89"/>
      <c r="AK38" s="121">
        <f t="shared" si="1"/>
        <v>0</v>
      </c>
      <c r="AL38" s="118">
        <f t="shared" si="0"/>
        <v>0</v>
      </c>
      <c r="AM38" s="122">
        <f t="shared" si="0"/>
        <v>0</v>
      </c>
    </row>
    <row r="39" spans="1:39" ht="15" customHeight="1" x14ac:dyDescent="0.25">
      <c r="A39" s="90">
        <v>180</v>
      </c>
      <c r="B39" s="305" t="s">
        <v>118</v>
      </c>
      <c r="C39" s="306"/>
      <c r="D39" s="104"/>
      <c r="E39" s="105"/>
      <c r="F39" s="106"/>
      <c r="G39" s="107"/>
      <c r="H39" s="105"/>
      <c r="I39" s="106"/>
      <c r="J39" s="107"/>
      <c r="K39" s="105"/>
      <c r="L39" s="106"/>
      <c r="M39" s="107"/>
      <c r="N39" s="105"/>
      <c r="O39" s="106"/>
      <c r="P39" s="107"/>
      <c r="Q39" s="105"/>
      <c r="R39" s="106"/>
      <c r="S39" s="107"/>
      <c r="T39" s="105"/>
      <c r="U39" s="106"/>
      <c r="V39" s="107"/>
      <c r="W39" s="105"/>
      <c r="X39" s="106"/>
      <c r="Y39" s="107"/>
      <c r="Z39" s="92"/>
      <c r="AA39" s="106"/>
      <c r="AB39" s="107"/>
      <c r="AC39" s="105"/>
      <c r="AD39" s="108"/>
      <c r="AE39" s="107"/>
      <c r="AF39" s="105"/>
      <c r="AG39" s="106"/>
      <c r="AH39" s="96"/>
      <c r="AI39" s="97"/>
      <c r="AJ39" s="98"/>
      <c r="AK39" s="126">
        <f t="shared" si="1"/>
        <v>0</v>
      </c>
      <c r="AL39" s="127">
        <f t="shared" si="0"/>
        <v>0</v>
      </c>
      <c r="AM39" s="128">
        <f t="shared" si="0"/>
        <v>0</v>
      </c>
    </row>
    <row r="40" spans="1:39" ht="15" customHeight="1" x14ac:dyDescent="0.25">
      <c r="A40" s="70"/>
      <c r="B40" s="301" t="s">
        <v>116</v>
      </c>
      <c r="C40" s="302"/>
      <c r="D40" s="79"/>
      <c r="E40" s="79"/>
      <c r="F40" s="80"/>
      <c r="G40" s="79"/>
      <c r="H40" s="79"/>
      <c r="I40" s="80"/>
      <c r="J40" s="79"/>
      <c r="K40" s="79"/>
      <c r="L40" s="80"/>
      <c r="M40" s="79"/>
      <c r="N40" s="79"/>
      <c r="O40" s="80"/>
      <c r="P40" s="79"/>
      <c r="Q40" s="79"/>
      <c r="R40" s="80"/>
      <c r="S40" s="79"/>
      <c r="T40" s="79"/>
      <c r="U40" s="80"/>
      <c r="V40" s="79"/>
      <c r="W40" s="79"/>
      <c r="X40" s="80"/>
      <c r="Y40" s="79"/>
      <c r="Z40" s="79"/>
      <c r="AA40" s="80"/>
      <c r="AB40" s="79"/>
      <c r="AC40" s="79"/>
      <c r="AD40" s="80"/>
      <c r="AE40" s="79"/>
      <c r="AF40" s="79"/>
      <c r="AG40" s="80"/>
      <c r="AH40" s="78"/>
      <c r="AI40" s="79"/>
      <c r="AJ40" s="80"/>
      <c r="AK40" s="116">
        <f t="shared" si="1"/>
        <v>0</v>
      </c>
      <c r="AL40" s="113">
        <f t="shared" si="0"/>
        <v>0</v>
      </c>
      <c r="AM40" s="117">
        <f t="shared" si="0"/>
        <v>0</v>
      </c>
    </row>
    <row r="41" spans="1:39" ht="15" customHeight="1" x14ac:dyDescent="0.25">
      <c r="A41" s="109" t="s">
        <v>136</v>
      </c>
      <c r="B41" s="303" t="s">
        <v>117</v>
      </c>
      <c r="C41" s="304"/>
      <c r="D41" s="87"/>
      <c r="E41" s="88"/>
      <c r="F41" s="89"/>
      <c r="G41" s="87"/>
      <c r="H41" s="88"/>
      <c r="I41" s="89"/>
      <c r="J41" s="87"/>
      <c r="K41" s="88"/>
      <c r="L41" s="89"/>
      <c r="M41" s="87"/>
      <c r="N41" s="88"/>
      <c r="O41" s="89"/>
      <c r="P41" s="87"/>
      <c r="Q41" s="88"/>
      <c r="R41" s="89"/>
      <c r="S41" s="87"/>
      <c r="T41" s="88"/>
      <c r="U41" s="89"/>
      <c r="V41" s="87"/>
      <c r="W41" s="88"/>
      <c r="X41" s="89"/>
      <c r="Y41" s="87"/>
      <c r="Z41" s="88"/>
      <c r="AA41" s="89"/>
      <c r="AB41" s="87"/>
      <c r="AC41" s="88"/>
      <c r="AD41" s="89"/>
      <c r="AE41" s="87"/>
      <c r="AF41" s="88"/>
      <c r="AG41" s="89"/>
      <c r="AH41" s="87"/>
      <c r="AI41" s="88"/>
      <c r="AJ41" s="89"/>
      <c r="AK41" s="121">
        <f t="shared" si="1"/>
        <v>0</v>
      </c>
      <c r="AL41" s="118">
        <f t="shared" si="0"/>
        <v>0</v>
      </c>
      <c r="AM41" s="122">
        <f t="shared" si="0"/>
        <v>0</v>
      </c>
    </row>
    <row r="42" spans="1:39" ht="15" customHeight="1" x14ac:dyDescent="0.25">
      <c r="A42" s="90">
        <v>900</v>
      </c>
      <c r="B42" s="305" t="s">
        <v>118</v>
      </c>
      <c r="C42" s="306"/>
      <c r="D42" s="96"/>
      <c r="E42" s="97"/>
      <c r="F42" s="98"/>
      <c r="G42" s="96"/>
      <c r="H42" s="97"/>
      <c r="I42" s="98"/>
      <c r="J42" s="96"/>
      <c r="K42" s="97"/>
      <c r="L42" s="98"/>
      <c r="M42" s="96"/>
      <c r="N42" s="97"/>
      <c r="O42" s="98"/>
      <c r="P42" s="96"/>
      <c r="Q42" s="97"/>
      <c r="R42" s="98"/>
      <c r="S42" s="96"/>
      <c r="T42" s="97"/>
      <c r="U42" s="98"/>
      <c r="V42" s="96"/>
      <c r="W42" s="97"/>
      <c r="X42" s="98"/>
      <c r="Y42" s="96"/>
      <c r="Z42" s="97"/>
      <c r="AA42" s="98"/>
      <c r="AB42" s="96"/>
      <c r="AC42" s="97"/>
      <c r="AD42" s="98"/>
      <c r="AE42" s="96"/>
      <c r="AF42" s="97"/>
      <c r="AG42" s="98"/>
      <c r="AH42" s="96"/>
      <c r="AI42" s="97"/>
      <c r="AJ42" s="98"/>
      <c r="AK42" s="126">
        <f t="shared" si="1"/>
        <v>0</v>
      </c>
      <c r="AL42" s="127">
        <f t="shared" si="0"/>
        <v>0</v>
      </c>
      <c r="AM42" s="128">
        <f t="shared" si="0"/>
        <v>0</v>
      </c>
    </row>
    <row r="43" spans="1:39" x14ac:dyDescent="0.25">
      <c r="A43" s="307" t="s">
        <v>170</v>
      </c>
      <c r="B43" s="309" t="s">
        <v>116</v>
      </c>
      <c r="C43" s="310"/>
      <c r="D43" s="113">
        <f>SUM(D13,D16,D19,D22,D25,D28,D31,D34,D37,D40)</f>
        <v>0</v>
      </c>
      <c r="E43" s="113">
        <f t="shared" ref="E43:AJ45" si="2">SUM(E13,E16,E19,E22,E25,E28,E31,E34,E37,E40)</f>
        <v>0</v>
      </c>
      <c r="F43" s="114">
        <f t="shared" si="2"/>
        <v>0</v>
      </c>
      <c r="G43" s="115">
        <f t="shared" si="2"/>
        <v>0</v>
      </c>
      <c r="H43" s="113">
        <f t="shared" si="2"/>
        <v>0</v>
      </c>
      <c r="I43" s="114">
        <f t="shared" si="2"/>
        <v>0</v>
      </c>
      <c r="J43" s="115">
        <f t="shared" si="2"/>
        <v>0</v>
      </c>
      <c r="K43" s="113">
        <f t="shared" si="2"/>
        <v>0</v>
      </c>
      <c r="L43" s="114">
        <f t="shared" si="2"/>
        <v>0</v>
      </c>
      <c r="M43" s="115">
        <f t="shared" si="2"/>
        <v>0</v>
      </c>
      <c r="N43" s="113">
        <f t="shared" si="2"/>
        <v>0</v>
      </c>
      <c r="O43" s="114">
        <f t="shared" si="2"/>
        <v>0</v>
      </c>
      <c r="P43" s="115">
        <f t="shared" si="2"/>
        <v>0</v>
      </c>
      <c r="Q43" s="113">
        <f t="shared" si="2"/>
        <v>0</v>
      </c>
      <c r="R43" s="114">
        <f t="shared" si="2"/>
        <v>0</v>
      </c>
      <c r="S43" s="115">
        <f t="shared" si="2"/>
        <v>0</v>
      </c>
      <c r="T43" s="113">
        <f t="shared" si="2"/>
        <v>0</v>
      </c>
      <c r="U43" s="114">
        <f t="shared" si="2"/>
        <v>0</v>
      </c>
      <c r="V43" s="115">
        <f t="shared" si="2"/>
        <v>0</v>
      </c>
      <c r="W43" s="113">
        <f t="shared" si="2"/>
        <v>0</v>
      </c>
      <c r="X43" s="114">
        <f t="shared" si="2"/>
        <v>0</v>
      </c>
      <c r="Y43" s="115">
        <f t="shared" si="2"/>
        <v>0</v>
      </c>
      <c r="Z43" s="113">
        <f t="shared" si="2"/>
        <v>0</v>
      </c>
      <c r="AA43" s="114">
        <f t="shared" si="2"/>
        <v>0</v>
      </c>
      <c r="AB43" s="115">
        <f t="shared" si="2"/>
        <v>0</v>
      </c>
      <c r="AC43" s="113">
        <f t="shared" si="2"/>
        <v>0</v>
      </c>
      <c r="AD43" s="114">
        <f t="shared" si="2"/>
        <v>0</v>
      </c>
      <c r="AE43" s="115">
        <f t="shared" si="2"/>
        <v>0</v>
      </c>
      <c r="AF43" s="113">
        <f t="shared" si="2"/>
        <v>0</v>
      </c>
      <c r="AG43" s="114">
        <f t="shared" si="2"/>
        <v>0</v>
      </c>
      <c r="AH43" s="115">
        <f t="shared" si="2"/>
        <v>0</v>
      </c>
      <c r="AI43" s="113">
        <f t="shared" si="2"/>
        <v>0</v>
      </c>
      <c r="AJ43" s="114">
        <f t="shared" si="2"/>
        <v>0</v>
      </c>
      <c r="AK43" s="116">
        <f t="shared" si="1"/>
        <v>0</v>
      </c>
      <c r="AL43" s="113">
        <f t="shared" si="0"/>
        <v>0</v>
      </c>
      <c r="AM43" s="117">
        <f t="shared" si="0"/>
        <v>0</v>
      </c>
    </row>
    <row r="44" spans="1:39" ht="15" customHeight="1" x14ac:dyDescent="0.25">
      <c r="A44" s="307"/>
      <c r="B44" s="311" t="s">
        <v>117</v>
      </c>
      <c r="C44" s="312"/>
      <c r="D44" s="118">
        <f>SUM(D14,D17,D20,D23,D26,D29,D32,D35,D38,D41)</f>
        <v>0</v>
      </c>
      <c r="E44" s="118">
        <f t="shared" si="2"/>
        <v>0</v>
      </c>
      <c r="F44" s="119">
        <f t="shared" si="2"/>
        <v>0</v>
      </c>
      <c r="G44" s="120">
        <f t="shared" si="2"/>
        <v>0</v>
      </c>
      <c r="H44" s="118">
        <f t="shared" si="2"/>
        <v>0</v>
      </c>
      <c r="I44" s="119">
        <f t="shared" si="2"/>
        <v>0</v>
      </c>
      <c r="J44" s="120">
        <f t="shared" si="2"/>
        <v>0</v>
      </c>
      <c r="K44" s="118">
        <f t="shared" si="2"/>
        <v>0</v>
      </c>
      <c r="L44" s="119">
        <f t="shared" si="2"/>
        <v>0</v>
      </c>
      <c r="M44" s="120">
        <f t="shared" si="2"/>
        <v>0</v>
      </c>
      <c r="N44" s="118">
        <f t="shared" si="2"/>
        <v>0</v>
      </c>
      <c r="O44" s="119">
        <f t="shared" si="2"/>
        <v>0</v>
      </c>
      <c r="P44" s="120">
        <f t="shared" si="2"/>
        <v>0</v>
      </c>
      <c r="Q44" s="118">
        <f t="shared" si="2"/>
        <v>0</v>
      </c>
      <c r="R44" s="119">
        <f t="shared" si="2"/>
        <v>0</v>
      </c>
      <c r="S44" s="120">
        <f t="shared" si="2"/>
        <v>0</v>
      </c>
      <c r="T44" s="118">
        <f t="shared" si="2"/>
        <v>0</v>
      </c>
      <c r="U44" s="119">
        <f t="shared" si="2"/>
        <v>0</v>
      </c>
      <c r="V44" s="120">
        <f t="shared" si="2"/>
        <v>0</v>
      </c>
      <c r="W44" s="118">
        <f>SUM(W14,W17,W20,W23,W26,W29,W32,W35,W38,W41)</f>
        <v>0</v>
      </c>
      <c r="X44" s="119">
        <f t="shared" si="2"/>
        <v>0</v>
      </c>
      <c r="Y44" s="120">
        <f t="shared" si="2"/>
        <v>0</v>
      </c>
      <c r="Z44" s="118">
        <f t="shared" si="2"/>
        <v>0</v>
      </c>
      <c r="AA44" s="119">
        <f t="shared" si="2"/>
        <v>0</v>
      </c>
      <c r="AB44" s="120">
        <f t="shared" si="2"/>
        <v>0</v>
      </c>
      <c r="AC44" s="118">
        <f t="shared" si="2"/>
        <v>0</v>
      </c>
      <c r="AD44" s="119">
        <f t="shared" si="2"/>
        <v>0</v>
      </c>
      <c r="AE44" s="120">
        <f t="shared" si="2"/>
        <v>0</v>
      </c>
      <c r="AF44" s="118">
        <f t="shared" si="2"/>
        <v>0</v>
      </c>
      <c r="AG44" s="119">
        <f t="shared" si="2"/>
        <v>0</v>
      </c>
      <c r="AH44" s="120">
        <f t="shared" si="2"/>
        <v>0</v>
      </c>
      <c r="AI44" s="118">
        <f t="shared" si="2"/>
        <v>0</v>
      </c>
      <c r="AJ44" s="119">
        <f t="shared" si="2"/>
        <v>0</v>
      </c>
      <c r="AK44" s="121">
        <f t="shared" si="1"/>
        <v>0</v>
      </c>
      <c r="AL44" s="118">
        <f t="shared" si="0"/>
        <v>0</v>
      </c>
      <c r="AM44" s="122">
        <f t="shared" si="0"/>
        <v>0</v>
      </c>
    </row>
    <row r="45" spans="1:39" ht="15.75" customHeight="1" thickBot="1" x14ac:dyDescent="0.3">
      <c r="A45" s="308"/>
      <c r="B45" s="313" t="s">
        <v>118</v>
      </c>
      <c r="C45" s="314"/>
      <c r="D45" s="123">
        <f>SUM(D15,D18,D21,D24,D27,D30,D33,D36,D39,D42)</f>
        <v>0</v>
      </c>
      <c r="E45" s="123">
        <f t="shared" si="2"/>
        <v>0</v>
      </c>
      <c r="F45" s="124">
        <f t="shared" si="2"/>
        <v>0</v>
      </c>
      <c r="G45" s="125">
        <f t="shared" si="2"/>
        <v>0</v>
      </c>
      <c r="H45" s="123">
        <f t="shared" si="2"/>
        <v>0</v>
      </c>
      <c r="I45" s="124">
        <f t="shared" si="2"/>
        <v>0</v>
      </c>
      <c r="J45" s="125">
        <f t="shared" si="2"/>
        <v>0</v>
      </c>
      <c r="K45" s="123">
        <f t="shared" si="2"/>
        <v>0</v>
      </c>
      <c r="L45" s="124">
        <f t="shared" si="2"/>
        <v>0</v>
      </c>
      <c r="M45" s="125">
        <f t="shared" si="2"/>
        <v>0</v>
      </c>
      <c r="N45" s="123">
        <f t="shared" si="2"/>
        <v>0</v>
      </c>
      <c r="O45" s="124">
        <f t="shared" si="2"/>
        <v>0</v>
      </c>
      <c r="P45" s="125">
        <f t="shared" si="2"/>
        <v>0</v>
      </c>
      <c r="Q45" s="123">
        <f t="shared" si="2"/>
        <v>0</v>
      </c>
      <c r="R45" s="124">
        <f t="shared" si="2"/>
        <v>0</v>
      </c>
      <c r="S45" s="125">
        <f t="shared" si="2"/>
        <v>0</v>
      </c>
      <c r="T45" s="123">
        <f t="shared" si="2"/>
        <v>0</v>
      </c>
      <c r="U45" s="124">
        <f t="shared" si="2"/>
        <v>0</v>
      </c>
      <c r="V45" s="125">
        <f t="shared" si="2"/>
        <v>0</v>
      </c>
      <c r="W45" s="123">
        <f t="shared" si="2"/>
        <v>0</v>
      </c>
      <c r="X45" s="124">
        <f t="shared" si="2"/>
        <v>0</v>
      </c>
      <c r="Y45" s="125">
        <f t="shared" si="2"/>
        <v>0</v>
      </c>
      <c r="Z45" s="123">
        <f t="shared" si="2"/>
        <v>0</v>
      </c>
      <c r="AA45" s="124">
        <f t="shared" si="2"/>
        <v>0</v>
      </c>
      <c r="AB45" s="125">
        <f t="shared" si="2"/>
        <v>0</v>
      </c>
      <c r="AC45" s="123">
        <f t="shared" si="2"/>
        <v>0</v>
      </c>
      <c r="AD45" s="124">
        <f t="shared" si="2"/>
        <v>0</v>
      </c>
      <c r="AE45" s="125">
        <f t="shared" si="2"/>
        <v>0</v>
      </c>
      <c r="AF45" s="123">
        <f t="shared" si="2"/>
        <v>0</v>
      </c>
      <c r="AG45" s="124">
        <f t="shared" si="2"/>
        <v>0</v>
      </c>
      <c r="AH45" s="125">
        <f t="shared" si="2"/>
        <v>0</v>
      </c>
      <c r="AI45" s="123">
        <f t="shared" si="2"/>
        <v>0</v>
      </c>
      <c r="AJ45" s="124">
        <f t="shared" si="2"/>
        <v>0</v>
      </c>
      <c r="AK45" s="126">
        <f t="shared" si="1"/>
        <v>0</v>
      </c>
      <c r="AL45" s="127">
        <f t="shared" si="0"/>
        <v>0</v>
      </c>
      <c r="AM45" s="128">
        <f t="shared" si="0"/>
        <v>0</v>
      </c>
    </row>
    <row r="46" spans="1:39" ht="15" customHeight="1" x14ac:dyDescent="0.25">
      <c r="A46" s="110" t="s">
        <v>172</v>
      </c>
      <c r="B46" s="111"/>
      <c r="C46" s="111"/>
      <c r="D46" s="111"/>
      <c r="E46" s="111"/>
      <c r="F46" s="111"/>
      <c r="G46" s="111"/>
      <c r="H46" s="111"/>
      <c r="I46" s="111"/>
      <c r="J46" s="111"/>
      <c r="K46" s="111"/>
      <c r="L46" s="111"/>
      <c r="M46" s="111"/>
      <c r="N46" s="111"/>
      <c r="O46" s="111"/>
      <c r="P46" s="111"/>
      <c r="Q46" s="111"/>
      <c r="R46" s="111"/>
    </row>
    <row r="47" spans="1:39" x14ac:dyDescent="0.25">
      <c r="A47" s="112" t="s">
        <v>171</v>
      </c>
    </row>
  </sheetData>
  <sheetProtection sheet="1" objects="1" scenarios="1" selectLockedCells="1"/>
  <protectedRanges>
    <protectedRange sqref="D10:AJ42" name="Data"/>
  </protectedRanges>
  <mergeCells count="77">
    <mergeCell ref="B1:R6"/>
    <mergeCell ref="S1:U6"/>
    <mergeCell ref="B7:K7"/>
    <mergeCell ref="L7:U7"/>
    <mergeCell ref="D8:U8"/>
    <mergeCell ref="B9:C9"/>
    <mergeCell ref="D9:F9"/>
    <mergeCell ref="G9:I9"/>
    <mergeCell ref="J9:L9"/>
    <mergeCell ref="V8:AM8"/>
    <mergeCell ref="B24:C24"/>
    <mergeCell ref="B13:C13"/>
    <mergeCell ref="B14:C14"/>
    <mergeCell ref="B15:C15"/>
    <mergeCell ref="B16:C16"/>
    <mergeCell ref="B17:C17"/>
    <mergeCell ref="B18:C18"/>
    <mergeCell ref="B19:C19"/>
    <mergeCell ref="B20:C20"/>
    <mergeCell ref="B21:C21"/>
    <mergeCell ref="B22:C22"/>
    <mergeCell ref="B23:C23"/>
    <mergeCell ref="B36:C36"/>
    <mergeCell ref="B25:C25"/>
    <mergeCell ref="B26:C26"/>
    <mergeCell ref="B27:C27"/>
    <mergeCell ref="B28:C28"/>
    <mergeCell ref="B29:C29"/>
    <mergeCell ref="B30:C30"/>
    <mergeCell ref="B31:C31"/>
    <mergeCell ref="B32:C32"/>
    <mergeCell ref="B33:C33"/>
    <mergeCell ref="B34:C34"/>
    <mergeCell ref="B35:C35"/>
    <mergeCell ref="B37:C37"/>
    <mergeCell ref="B38:C38"/>
    <mergeCell ref="B39:C39"/>
    <mergeCell ref="A43:A45"/>
    <mergeCell ref="B43:C43"/>
    <mergeCell ref="B44:C44"/>
    <mergeCell ref="B45:C45"/>
    <mergeCell ref="B40:C40"/>
    <mergeCell ref="B41:C41"/>
    <mergeCell ref="B42:C42"/>
    <mergeCell ref="AH10:AI10"/>
    <mergeCell ref="M9:O9"/>
    <mergeCell ref="P9:R9"/>
    <mergeCell ref="S9:U9"/>
    <mergeCell ref="V9:X9"/>
    <mergeCell ref="Y9:AA9"/>
    <mergeCell ref="AH11:AI11"/>
    <mergeCell ref="AK9:AM11"/>
    <mergeCell ref="J11:K11"/>
    <mergeCell ref="M11:N11"/>
    <mergeCell ref="P11:Q11"/>
    <mergeCell ref="S11:T11"/>
    <mergeCell ref="V11:W11"/>
    <mergeCell ref="AB9:AD9"/>
    <mergeCell ref="AE9:AG9"/>
    <mergeCell ref="AH9:AJ9"/>
    <mergeCell ref="J10:K10"/>
    <mergeCell ref="M10:N10"/>
    <mergeCell ref="P10:Q10"/>
    <mergeCell ref="S10:T10"/>
    <mergeCell ref="V10:W10"/>
    <mergeCell ref="Y10:Z10"/>
    <mergeCell ref="B10:C11"/>
    <mergeCell ref="B12:C12"/>
    <mergeCell ref="Y11:Z11"/>
    <mergeCell ref="AB11:AC11"/>
    <mergeCell ref="AE11:AF11"/>
    <mergeCell ref="D10:E10"/>
    <mergeCell ref="D11:E11"/>
    <mergeCell ref="G10:H10"/>
    <mergeCell ref="G11:H11"/>
    <mergeCell ref="AB10:AC10"/>
    <mergeCell ref="AE10:AF10"/>
  </mergeCells>
  <conditionalFormatting sqref="F10:F11">
    <cfRule type="containsBlanks" dxfId="2" priority="5">
      <formula>LEN(TRIM(F10))=0</formula>
    </cfRule>
  </conditionalFormatting>
  <conditionalFormatting sqref="I10:I11">
    <cfRule type="containsBlanks" dxfId="1" priority="3">
      <formula>LEN(TRIM(I10))=0</formula>
    </cfRule>
  </conditionalFormatting>
  <conditionalFormatting sqref="L10:L11 O10:O11 R10:R11 U10:U11 X10:X11 AA10:AA11 AD10:AD11 AG10:AG11 AJ10:AJ11">
    <cfRule type="containsBlanks" dxfId="0" priority="1">
      <formula>LEN(TRIM(L10))=0</formula>
    </cfRule>
  </conditionalFormatting>
  <printOptions horizontalCentered="1" verticalCentered="1"/>
  <pageMargins left="0" right="0" top="0.25" bottom="0.25" header="0.3" footer="0.3"/>
  <pageSetup paperSize="9" scale="66" fitToWidth="0" orientation="landscape" r:id="rId1"/>
  <headerFooter>
    <oddFooter>Page &amp;P of &amp;N</oddFooter>
  </headerFooter>
  <colBreaks count="1" manualBreakCount="1">
    <brk id="18" max="41" man="1"/>
  </colBreaks>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500-000000000000}">
          <x14:formula1>
            <xm:f>Validation!$A$29:$A$30</xm:f>
          </x14:formula1>
          <xm:sqref>AJ11 AG11 AD11 AA11 X11 U11 R11 O11 L11 I11 F11</xm:sqref>
        </x14:dataValidation>
        <x14:dataValidation type="list" allowBlank="1" showInputMessage="1" showErrorMessage="1" xr:uid="{00000000-0002-0000-0500-000001000000}">
          <x14:formula1>
            <xm:f>Validation!$A$26:$A$27</xm:f>
          </x14:formula1>
          <xm:sqref>AJ10 AG10 AD10 AA10 X10 U10 R10 O10 L10 I10 F10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theme="8" tint="0.39997558519241921"/>
    <pageSetUpPr fitToPage="1"/>
  </sheetPr>
  <dimension ref="A1:AL89"/>
  <sheetViews>
    <sheetView zoomScale="85" zoomScaleNormal="85" workbookViewId="0">
      <pane xSplit="2" ySplit="11" topLeftCell="C19" activePane="bottomRight" state="frozen"/>
      <selection activeCell="D12" sqref="D12"/>
      <selection pane="topRight" activeCell="D12" sqref="D12"/>
      <selection pane="bottomLeft" activeCell="D12" sqref="D12"/>
      <selection pane="bottomRight" activeCell="B7" sqref="B7:J7"/>
    </sheetView>
  </sheetViews>
  <sheetFormatPr defaultColWidth="9.140625" defaultRowHeight="15" x14ac:dyDescent="0.25"/>
  <cols>
    <col min="1" max="1" width="11.28515625" style="43" customWidth="1"/>
    <col min="2" max="2" width="16.42578125" style="43" customWidth="1"/>
    <col min="3" max="3" width="11" style="43" customWidth="1"/>
    <col min="4" max="4" width="11.42578125" style="43" customWidth="1"/>
    <col min="5" max="6" width="11" style="43" customWidth="1"/>
    <col min="7" max="7" width="11.42578125" style="43" customWidth="1"/>
    <col min="8" max="9" width="11" style="43" customWidth="1"/>
    <col min="10" max="10" width="11.42578125" style="43" customWidth="1"/>
    <col min="11" max="12" width="11" style="43" customWidth="1"/>
    <col min="13" max="13" width="11.42578125" style="43" customWidth="1"/>
    <col min="14" max="15" width="11" style="43" customWidth="1"/>
    <col min="16" max="16" width="11.42578125" style="43" customWidth="1"/>
    <col min="17" max="18" width="11" style="43" customWidth="1"/>
    <col min="19" max="19" width="11.42578125" style="43" customWidth="1"/>
    <col min="20" max="21" width="11" style="43" customWidth="1"/>
    <col min="22" max="22" width="11.42578125" style="43" customWidth="1"/>
    <col min="23" max="24" width="11" style="43" customWidth="1"/>
    <col min="25" max="25" width="11.42578125" style="43" customWidth="1"/>
    <col min="26" max="27" width="11" style="43" customWidth="1"/>
    <col min="28" max="28" width="11.42578125" style="43" customWidth="1"/>
    <col min="29" max="30" width="11" style="43" customWidth="1"/>
    <col min="31" max="31" width="11.42578125" style="43" customWidth="1"/>
    <col min="32" max="33" width="11" style="43" customWidth="1"/>
    <col min="34" max="34" width="12" style="43" customWidth="1"/>
    <col min="35" max="36" width="11" style="43" customWidth="1"/>
    <col min="37" max="37" width="11.42578125" style="43" customWidth="1"/>
    <col min="38" max="38" width="11" style="43" customWidth="1"/>
    <col min="39" max="16384" width="9.140625" style="43"/>
  </cols>
  <sheetData>
    <row r="1" spans="1:38" ht="15" customHeight="1" x14ac:dyDescent="0.25">
      <c r="A1" s="39"/>
      <c r="B1" s="326" t="s">
        <v>110</v>
      </c>
      <c r="C1" s="326"/>
      <c r="D1" s="326"/>
      <c r="E1" s="326"/>
      <c r="F1" s="326"/>
      <c r="G1" s="326"/>
      <c r="H1" s="326"/>
      <c r="I1" s="326"/>
      <c r="J1" s="326"/>
      <c r="K1" s="326"/>
      <c r="L1" s="326"/>
      <c r="M1" s="326"/>
      <c r="N1" s="326"/>
      <c r="O1" s="326"/>
      <c r="P1" s="326"/>
      <c r="Q1" s="326"/>
      <c r="R1" s="243" t="s">
        <v>90</v>
      </c>
      <c r="S1" s="244"/>
      <c r="T1" s="245"/>
      <c r="U1" s="40"/>
      <c r="V1" s="41"/>
      <c r="W1" s="41"/>
      <c r="X1" s="41"/>
      <c r="Y1" s="41"/>
      <c r="Z1" s="41"/>
      <c r="AA1" s="41"/>
      <c r="AB1" s="41"/>
      <c r="AC1" s="41"/>
      <c r="AD1" s="41"/>
      <c r="AE1" s="41"/>
      <c r="AF1" s="41"/>
      <c r="AG1" s="41"/>
      <c r="AH1" s="41"/>
      <c r="AI1" s="41"/>
      <c r="AJ1" s="41"/>
      <c r="AK1" s="41"/>
      <c r="AL1" s="42"/>
    </row>
    <row r="2" spans="1:38" ht="15" customHeight="1" x14ac:dyDescent="0.25">
      <c r="A2" s="44"/>
      <c r="B2" s="327"/>
      <c r="C2" s="327"/>
      <c r="D2" s="327"/>
      <c r="E2" s="327"/>
      <c r="F2" s="327"/>
      <c r="G2" s="327"/>
      <c r="H2" s="327"/>
      <c r="I2" s="327"/>
      <c r="J2" s="327"/>
      <c r="K2" s="327"/>
      <c r="L2" s="327"/>
      <c r="M2" s="327"/>
      <c r="N2" s="327"/>
      <c r="O2" s="327"/>
      <c r="P2" s="327"/>
      <c r="Q2" s="327"/>
      <c r="R2" s="246"/>
      <c r="S2" s="247"/>
      <c r="T2" s="248"/>
      <c r="U2" s="45"/>
      <c r="V2" s="46"/>
      <c r="W2" s="46"/>
      <c r="X2" s="46"/>
      <c r="Y2" s="46"/>
      <c r="Z2" s="46"/>
      <c r="AA2" s="46"/>
      <c r="AB2" s="46"/>
      <c r="AC2" s="46"/>
      <c r="AD2" s="46"/>
      <c r="AE2" s="46"/>
      <c r="AF2" s="46"/>
      <c r="AG2" s="46"/>
      <c r="AH2" s="46"/>
      <c r="AI2" s="46"/>
      <c r="AJ2" s="46"/>
      <c r="AK2" s="46"/>
      <c r="AL2" s="47"/>
    </row>
    <row r="3" spans="1:38" ht="15" customHeight="1" x14ac:dyDescent="0.25">
      <c r="A3" s="44"/>
      <c r="B3" s="327"/>
      <c r="C3" s="327"/>
      <c r="D3" s="327"/>
      <c r="E3" s="327"/>
      <c r="F3" s="327"/>
      <c r="G3" s="327"/>
      <c r="H3" s="327"/>
      <c r="I3" s="327"/>
      <c r="J3" s="327"/>
      <c r="K3" s="327"/>
      <c r="L3" s="327"/>
      <c r="M3" s="327"/>
      <c r="N3" s="327"/>
      <c r="O3" s="327"/>
      <c r="P3" s="327"/>
      <c r="Q3" s="327"/>
      <c r="R3" s="246"/>
      <c r="S3" s="247"/>
      <c r="T3" s="248"/>
      <c r="U3" s="45"/>
      <c r="V3" s="46"/>
      <c r="W3" s="46"/>
      <c r="X3" s="46"/>
      <c r="Y3" s="46"/>
      <c r="Z3" s="46"/>
      <c r="AA3" s="46"/>
      <c r="AB3" s="46"/>
      <c r="AC3" s="46"/>
      <c r="AD3" s="46"/>
      <c r="AE3" s="46"/>
      <c r="AF3" s="46"/>
      <c r="AG3" s="46"/>
      <c r="AH3" s="46"/>
      <c r="AI3" s="46"/>
      <c r="AJ3" s="46"/>
      <c r="AK3" s="46"/>
      <c r="AL3" s="47"/>
    </row>
    <row r="4" spans="1:38" ht="15" customHeight="1" x14ac:dyDescent="0.25">
      <c r="A4" s="44"/>
      <c r="B4" s="327"/>
      <c r="C4" s="327"/>
      <c r="D4" s="327"/>
      <c r="E4" s="327"/>
      <c r="F4" s="327"/>
      <c r="G4" s="327"/>
      <c r="H4" s="327"/>
      <c r="I4" s="327"/>
      <c r="J4" s="327"/>
      <c r="K4" s="327"/>
      <c r="L4" s="327"/>
      <c r="M4" s="327"/>
      <c r="N4" s="327"/>
      <c r="O4" s="327"/>
      <c r="P4" s="327"/>
      <c r="Q4" s="327"/>
      <c r="R4" s="246"/>
      <c r="S4" s="247"/>
      <c r="T4" s="248"/>
      <c r="U4" s="45"/>
      <c r="V4" s="46"/>
      <c r="W4" s="46"/>
      <c r="X4" s="46"/>
      <c r="Y4" s="46"/>
      <c r="Z4" s="46"/>
      <c r="AA4" s="46"/>
      <c r="AB4" s="46"/>
      <c r="AC4" s="46"/>
      <c r="AD4" s="46"/>
      <c r="AE4" s="46"/>
      <c r="AF4" s="46"/>
      <c r="AG4" s="46"/>
      <c r="AH4" s="46"/>
      <c r="AI4" s="46"/>
      <c r="AJ4" s="46"/>
      <c r="AK4" s="46"/>
      <c r="AL4" s="47"/>
    </row>
    <row r="5" spans="1:38" ht="15" customHeight="1" x14ac:dyDescent="0.25">
      <c r="A5" s="44"/>
      <c r="B5" s="327"/>
      <c r="C5" s="327"/>
      <c r="D5" s="327"/>
      <c r="E5" s="327"/>
      <c r="F5" s="327"/>
      <c r="G5" s="327"/>
      <c r="H5" s="327"/>
      <c r="I5" s="327"/>
      <c r="J5" s="327"/>
      <c r="K5" s="327"/>
      <c r="L5" s="327"/>
      <c r="M5" s="327"/>
      <c r="N5" s="327"/>
      <c r="O5" s="327"/>
      <c r="P5" s="327"/>
      <c r="Q5" s="327"/>
      <c r="R5" s="246"/>
      <c r="S5" s="247"/>
      <c r="T5" s="248"/>
      <c r="U5" s="45"/>
      <c r="V5" s="46"/>
      <c r="W5" s="46"/>
      <c r="X5" s="46"/>
      <c r="Y5" s="46"/>
      <c r="Z5" s="46"/>
      <c r="AA5" s="46"/>
      <c r="AB5" s="46"/>
      <c r="AC5" s="46"/>
      <c r="AD5" s="46"/>
      <c r="AE5" s="46"/>
      <c r="AF5" s="46"/>
      <c r="AG5" s="46"/>
      <c r="AH5" s="46"/>
      <c r="AI5" s="46"/>
      <c r="AJ5" s="46"/>
      <c r="AK5" s="46"/>
      <c r="AL5" s="47"/>
    </row>
    <row r="6" spans="1:38" ht="15.75" customHeight="1" thickBot="1" x14ac:dyDescent="0.3">
      <c r="A6" s="44"/>
      <c r="B6" s="327"/>
      <c r="C6" s="327"/>
      <c r="D6" s="327"/>
      <c r="E6" s="327"/>
      <c r="F6" s="327"/>
      <c r="G6" s="327"/>
      <c r="H6" s="327"/>
      <c r="I6" s="327"/>
      <c r="J6" s="327"/>
      <c r="K6" s="328"/>
      <c r="L6" s="328"/>
      <c r="M6" s="328"/>
      <c r="N6" s="328"/>
      <c r="O6" s="328"/>
      <c r="P6" s="328"/>
      <c r="Q6" s="328"/>
      <c r="R6" s="249"/>
      <c r="S6" s="250"/>
      <c r="T6" s="251"/>
      <c r="U6" s="48"/>
      <c r="V6" s="49"/>
      <c r="W6" s="49"/>
      <c r="X6" s="49"/>
      <c r="Y6" s="49"/>
      <c r="Z6" s="49"/>
      <c r="AA6" s="49"/>
      <c r="AB6" s="49"/>
      <c r="AC6" s="49"/>
      <c r="AD6" s="49"/>
      <c r="AE6" s="49"/>
      <c r="AF6" s="49"/>
      <c r="AG6" s="49"/>
      <c r="AH6" s="49"/>
      <c r="AI6" s="49"/>
      <c r="AJ6" s="49"/>
      <c r="AK6" s="49"/>
      <c r="AL6" s="50"/>
    </row>
    <row r="7" spans="1:38" ht="16.5" customHeight="1" thickBot="1" x14ac:dyDescent="0.3">
      <c r="A7" s="51"/>
      <c r="B7" s="253" t="s">
        <v>189</v>
      </c>
      <c r="C7" s="253"/>
      <c r="D7" s="253"/>
      <c r="E7" s="253"/>
      <c r="F7" s="253"/>
      <c r="G7" s="253"/>
      <c r="H7" s="253"/>
      <c r="I7" s="253"/>
      <c r="J7" s="254"/>
      <c r="K7" s="252" t="s">
        <v>179</v>
      </c>
      <c r="L7" s="253"/>
      <c r="M7" s="253"/>
      <c r="N7" s="253"/>
      <c r="O7" s="253"/>
      <c r="P7" s="253"/>
      <c r="Q7" s="253"/>
      <c r="R7" s="253"/>
      <c r="S7" s="253"/>
      <c r="T7" s="254"/>
      <c r="U7" s="52"/>
      <c r="V7" s="53"/>
      <c r="W7" s="53"/>
      <c r="X7" s="53"/>
      <c r="Y7" s="53"/>
      <c r="Z7" s="53"/>
      <c r="AA7" s="53"/>
      <c r="AB7" s="53"/>
      <c r="AC7" s="53"/>
      <c r="AD7" s="53"/>
      <c r="AE7" s="53"/>
      <c r="AF7" s="53"/>
      <c r="AG7" s="53"/>
      <c r="AH7" s="53"/>
      <c r="AI7" s="53"/>
      <c r="AJ7" s="53"/>
      <c r="AK7" s="53"/>
      <c r="AL7" s="54"/>
    </row>
    <row r="8" spans="1:38" ht="25.5" customHeight="1" x14ac:dyDescent="0.25">
      <c r="A8" s="55"/>
      <c r="B8" s="56"/>
      <c r="C8" s="318" t="s">
        <v>109</v>
      </c>
      <c r="D8" s="318"/>
      <c r="E8" s="318"/>
      <c r="F8" s="318"/>
      <c r="G8" s="318"/>
      <c r="H8" s="318"/>
      <c r="I8" s="318"/>
      <c r="J8" s="318"/>
      <c r="K8" s="318"/>
      <c r="L8" s="318"/>
      <c r="M8" s="318"/>
      <c r="N8" s="318"/>
      <c r="O8" s="318"/>
      <c r="P8" s="318"/>
      <c r="Q8" s="318"/>
      <c r="R8" s="318"/>
      <c r="S8" s="318"/>
      <c r="T8" s="320"/>
      <c r="U8" s="317" t="s">
        <v>109</v>
      </c>
      <c r="V8" s="318"/>
      <c r="W8" s="318"/>
      <c r="X8" s="318"/>
      <c r="Y8" s="318"/>
      <c r="Z8" s="318"/>
      <c r="AA8" s="318"/>
      <c r="AB8" s="318"/>
      <c r="AC8" s="318"/>
      <c r="AD8" s="318"/>
      <c r="AE8" s="318"/>
      <c r="AF8" s="318"/>
      <c r="AG8" s="318"/>
      <c r="AH8" s="318"/>
      <c r="AI8" s="318"/>
      <c r="AJ8" s="318"/>
      <c r="AK8" s="318"/>
      <c r="AL8" s="319"/>
    </row>
    <row r="9" spans="1:38" ht="25.5" customHeight="1" x14ac:dyDescent="0.25">
      <c r="A9" s="57"/>
      <c r="B9" s="324" t="s">
        <v>74</v>
      </c>
      <c r="C9" s="298" t="s">
        <v>98</v>
      </c>
      <c r="D9" s="299"/>
      <c r="E9" s="300"/>
      <c r="F9" s="298" t="s">
        <v>99</v>
      </c>
      <c r="G9" s="299"/>
      <c r="H9" s="300"/>
      <c r="I9" s="298" t="s">
        <v>100</v>
      </c>
      <c r="J9" s="299"/>
      <c r="K9" s="300"/>
      <c r="L9" s="298" t="s">
        <v>101</v>
      </c>
      <c r="M9" s="299"/>
      <c r="N9" s="300"/>
      <c r="O9" s="298" t="s">
        <v>102</v>
      </c>
      <c r="P9" s="299"/>
      <c r="Q9" s="300"/>
      <c r="R9" s="298" t="s">
        <v>103</v>
      </c>
      <c r="S9" s="299"/>
      <c r="T9" s="300"/>
      <c r="U9" s="298" t="s">
        <v>104</v>
      </c>
      <c r="V9" s="299"/>
      <c r="W9" s="300"/>
      <c r="X9" s="298" t="s">
        <v>105</v>
      </c>
      <c r="Y9" s="299"/>
      <c r="Z9" s="300"/>
      <c r="AA9" s="298" t="s">
        <v>106</v>
      </c>
      <c r="AB9" s="299"/>
      <c r="AC9" s="300"/>
      <c r="AD9" s="298" t="s">
        <v>107</v>
      </c>
      <c r="AE9" s="299"/>
      <c r="AF9" s="300"/>
      <c r="AG9" s="298" t="s">
        <v>167</v>
      </c>
      <c r="AH9" s="299"/>
      <c r="AI9" s="300"/>
      <c r="AJ9" s="289" t="s">
        <v>174</v>
      </c>
      <c r="AK9" s="290"/>
      <c r="AL9" s="291"/>
    </row>
    <row r="10" spans="1:38" x14ac:dyDescent="0.25">
      <c r="A10" s="129" t="s">
        <v>82</v>
      </c>
      <c r="B10" s="324"/>
      <c r="C10" s="317"/>
      <c r="D10" s="318"/>
      <c r="E10" s="320"/>
      <c r="F10" s="317"/>
      <c r="G10" s="318"/>
      <c r="H10" s="320"/>
      <c r="I10" s="317"/>
      <c r="J10" s="318"/>
      <c r="K10" s="320"/>
      <c r="L10" s="317"/>
      <c r="M10" s="318"/>
      <c r="N10" s="320"/>
      <c r="O10" s="317"/>
      <c r="P10" s="318"/>
      <c r="Q10" s="320"/>
      <c r="R10" s="317"/>
      <c r="S10" s="318"/>
      <c r="T10" s="320"/>
      <c r="U10" s="317"/>
      <c r="V10" s="318"/>
      <c r="W10" s="320"/>
      <c r="X10" s="317"/>
      <c r="Y10" s="318"/>
      <c r="Z10" s="320"/>
      <c r="AA10" s="317"/>
      <c r="AB10" s="318"/>
      <c r="AC10" s="320"/>
      <c r="AD10" s="317"/>
      <c r="AE10" s="318"/>
      <c r="AF10" s="320"/>
      <c r="AG10" s="317"/>
      <c r="AH10" s="318"/>
      <c r="AI10" s="320"/>
      <c r="AJ10" s="295"/>
      <c r="AK10" s="296"/>
      <c r="AL10" s="297"/>
    </row>
    <row r="11" spans="1:38" ht="33.75" x14ac:dyDescent="0.25">
      <c r="A11" s="60" t="s">
        <v>93</v>
      </c>
      <c r="B11" s="325"/>
      <c r="C11" s="61" t="s">
        <v>141</v>
      </c>
      <c r="D11" s="62" t="s">
        <v>140</v>
      </c>
      <c r="E11" s="63" t="s">
        <v>136</v>
      </c>
      <c r="F11" s="61" t="s">
        <v>141</v>
      </c>
      <c r="G11" s="62" t="s">
        <v>140</v>
      </c>
      <c r="H11" s="63" t="s">
        <v>136</v>
      </c>
      <c r="I11" s="61" t="s">
        <v>141</v>
      </c>
      <c r="J11" s="62" t="s">
        <v>140</v>
      </c>
      <c r="K11" s="63" t="s">
        <v>136</v>
      </c>
      <c r="L11" s="61" t="s">
        <v>141</v>
      </c>
      <c r="M11" s="62" t="s">
        <v>140</v>
      </c>
      <c r="N11" s="63" t="s">
        <v>136</v>
      </c>
      <c r="O11" s="61" t="s">
        <v>141</v>
      </c>
      <c r="P11" s="62" t="s">
        <v>140</v>
      </c>
      <c r="Q11" s="63" t="s">
        <v>136</v>
      </c>
      <c r="R11" s="61" t="s">
        <v>141</v>
      </c>
      <c r="S11" s="62" t="s">
        <v>140</v>
      </c>
      <c r="T11" s="63" t="s">
        <v>136</v>
      </c>
      <c r="U11" s="61" t="s">
        <v>141</v>
      </c>
      <c r="V11" s="62" t="s">
        <v>140</v>
      </c>
      <c r="W11" s="63" t="s">
        <v>136</v>
      </c>
      <c r="X11" s="61" t="s">
        <v>141</v>
      </c>
      <c r="Y11" s="62" t="s">
        <v>140</v>
      </c>
      <c r="Z11" s="63" t="s">
        <v>136</v>
      </c>
      <c r="AA11" s="61" t="s">
        <v>141</v>
      </c>
      <c r="AB11" s="62" t="s">
        <v>140</v>
      </c>
      <c r="AC11" s="63" t="s">
        <v>136</v>
      </c>
      <c r="AD11" s="61" t="s">
        <v>141</v>
      </c>
      <c r="AE11" s="62" t="s">
        <v>140</v>
      </c>
      <c r="AF11" s="63" t="s">
        <v>136</v>
      </c>
      <c r="AG11" s="61" t="s">
        <v>141</v>
      </c>
      <c r="AH11" s="62" t="s">
        <v>140</v>
      </c>
      <c r="AI11" s="63" t="s">
        <v>136</v>
      </c>
      <c r="AJ11" s="67" t="s">
        <v>141</v>
      </c>
      <c r="AK11" s="68" t="s">
        <v>140</v>
      </c>
      <c r="AL11" s="69" t="s">
        <v>136</v>
      </c>
    </row>
    <row r="12" spans="1:38" ht="20.100000000000001" customHeight="1" x14ac:dyDescent="0.25">
      <c r="A12" s="130"/>
      <c r="B12" s="131" t="s">
        <v>111</v>
      </c>
      <c r="C12" s="82"/>
      <c r="D12" s="83"/>
      <c r="E12" s="84"/>
      <c r="F12" s="85"/>
      <c r="G12" s="83"/>
      <c r="H12" s="84"/>
      <c r="I12" s="85"/>
      <c r="J12" s="83"/>
      <c r="K12" s="84"/>
      <c r="L12" s="85"/>
      <c r="M12" s="83"/>
      <c r="N12" s="84"/>
      <c r="O12" s="85"/>
      <c r="P12" s="83"/>
      <c r="Q12" s="84"/>
      <c r="R12" s="85"/>
      <c r="S12" s="83"/>
      <c r="T12" s="84"/>
      <c r="U12" s="85"/>
      <c r="V12" s="83"/>
      <c r="W12" s="84"/>
      <c r="X12" s="85"/>
      <c r="Y12" s="83"/>
      <c r="Z12" s="84"/>
      <c r="AA12" s="85"/>
      <c r="AB12" s="83"/>
      <c r="AC12" s="86"/>
      <c r="AD12" s="85"/>
      <c r="AE12" s="83"/>
      <c r="AF12" s="84"/>
      <c r="AG12" s="87"/>
      <c r="AH12" s="88"/>
      <c r="AI12" s="89"/>
      <c r="AJ12" s="116">
        <f>SUM(C12,F12,I12,L12,O12,R12,U12,X12,AA12,AD12,AG12)</f>
        <v>0</v>
      </c>
      <c r="AK12" s="113">
        <f t="shared" ref="AK12:AL35" si="0">SUM(D12,G12,J12,M12,P12,S12,V12,Y12,AB12,AE12,AH12)</f>
        <v>0</v>
      </c>
      <c r="AL12" s="117">
        <f t="shared" si="0"/>
        <v>0</v>
      </c>
    </row>
    <row r="13" spans="1:38" ht="20.100000000000001" customHeight="1" x14ac:dyDescent="0.25">
      <c r="A13" s="132" t="s">
        <v>94</v>
      </c>
      <c r="B13" s="133" t="s">
        <v>112</v>
      </c>
      <c r="C13" s="104"/>
      <c r="D13" s="105"/>
      <c r="E13" s="106"/>
      <c r="F13" s="107"/>
      <c r="G13" s="105"/>
      <c r="H13" s="106"/>
      <c r="I13" s="107"/>
      <c r="J13" s="105"/>
      <c r="K13" s="106"/>
      <c r="L13" s="107"/>
      <c r="M13" s="105"/>
      <c r="N13" s="106"/>
      <c r="O13" s="107"/>
      <c r="P13" s="105"/>
      <c r="Q13" s="106"/>
      <c r="R13" s="107"/>
      <c r="S13" s="105"/>
      <c r="T13" s="106"/>
      <c r="U13" s="107"/>
      <c r="V13" s="105"/>
      <c r="W13" s="106"/>
      <c r="X13" s="107"/>
      <c r="Y13" s="105"/>
      <c r="Z13" s="106"/>
      <c r="AA13" s="107"/>
      <c r="AB13" s="105"/>
      <c r="AC13" s="108"/>
      <c r="AD13" s="107"/>
      <c r="AE13" s="105"/>
      <c r="AF13" s="106"/>
      <c r="AG13" s="134"/>
      <c r="AH13" s="135"/>
      <c r="AI13" s="136"/>
      <c r="AJ13" s="121">
        <f t="shared" ref="AJ13:AJ35" si="1">SUM(C13,F13,I13,L13,O13,R13,U13,X13,AA13,AD13,AG13)</f>
        <v>0</v>
      </c>
      <c r="AK13" s="118">
        <f t="shared" si="0"/>
        <v>0</v>
      </c>
      <c r="AL13" s="122">
        <f t="shared" si="0"/>
        <v>0</v>
      </c>
    </row>
    <row r="14" spans="1:38" ht="20.100000000000001" customHeight="1" x14ac:dyDescent="0.25">
      <c r="A14" s="137">
        <v>200</v>
      </c>
      <c r="B14" s="138" t="s">
        <v>136</v>
      </c>
      <c r="C14" s="91"/>
      <c r="D14" s="92"/>
      <c r="E14" s="93"/>
      <c r="F14" s="94"/>
      <c r="G14" s="92"/>
      <c r="H14" s="93"/>
      <c r="I14" s="94"/>
      <c r="J14" s="92"/>
      <c r="K14" s="93"/>
      <c r="L14" s="94"/>
      <c r="M14" s="92"/>
      <c r="N14" s="93"/>
      <c r="O14" s="94"/>
      <c r="P14" s="92"/>
      <c r="Q14" s="93"/>
      <c r="R14" s="94"/>
      <c r="S14" s="92"/>
      <c r="T14" s="93"/>
      <c r="U14" s="94"/>
      <c r="V14" s="92"/>
      <c r="W14" s="93"/>
      <c r="X14" s="94"/>
      <c r="Y14" s="92"/>
      <c r="Z14" s="93"/>
      <c r="AA14" s="94"/>
      <c r="AB14" s="92"/>
      <c r="AC14" s="95"/>
      <c r="AD14" s="94"/>
      <c r="AE14" s="92"/>
      <c r="AF14" s="93"/>
      <c r="AG14" s="96"/>
      <c r="AH14" s="97"/>
      <c r="AI14" s="98"/>
      <c r="AJ14" s="126">
        <f t="shared" si="1"/>
        <v>0</v>
      </c>
      <c r="AK14" s="127">
        <f t="shared" si="0"/>
        <v>0</v>
      </c>
      <c r="AL14" s="128">
        <f t="shared" si="0"/>
        <v>0</v>
      </c>
    </row>
    <row r="15" spans="1:38" ht="20.100000000000001" customHeight="1" x14ac:dyDescent="0.25">
      <c r="A15" s="130"/>
      <c r="B15" s="131" t="s">
        <v>111</v>
      </c>
      <c r="C15" s="82"/>
      <c r="D15" s="83"/>
      <c r="E15" s="84"/>
      <c r="F15" s="85"/>
      <c r="G15" s="83"/>
      <c r="H15" s="84"/>
      <c r="I15" s="85"/>
      <c r="J15" s="83"/>
      <c r="K15" s="84"/>
      <c r="L15" s="85"/>
      <c r="M15" s="83"/>
      <c r="N15" s="84"/>
      <c r="O15" s="85"/>
      <c r="P15" s="83"/>
      <c r="Q15" s="84"/>
      <c r="R15" s="85"/>
      <c r="S15" s="83"/>
      <c r="T15" s="84"/>
      <c r="U15" s="85"/>
      <c r="V15" s="83"/>
      <c r="W15" s="84"/>
      <c r="X15" s="85"/>
      <c r="Y15" s="83"/>
      <c r="Z15" s="84"/>
      <c r="AA15" s="85"/>
      <c r="AB15" s="83"/>
      <c r="AC15" s="86"/>
      <c r="AD15" s="85"/>
      <c r="AE15" s="83"/>
      <c r="AF15" s="84"/>
      <c r="AG15" s="87"/>
      <c r="AH15" s="88"/>
      <c r="AI15" s="89"/>
      <c r="AJ15" s="116">
        <f t="shared" si="1"/>
        <v>0</v>
      </c>
      <c r="AK15" s="113">
        <f t="shared" si="0"/>
        <v>0</v>
      </c>
      <c r="AL15" s="117">
        <f t="shared" si="0"/>
        <v>0</v>
      </c>
    </row>
    <row r="16" spans="1:38" ht="20.100000000000001" customHeight="1" x14ac:dyDescent="0.25">
      <c r="A16" s="139" t="s">
        <v>91</v>
      </c>
      <c r="B16" s="140" t="s">
        <v>112</v>
      </c>
      <c r="C16" s="104"/>
      <c r="D16" s="105"/>
      <c r="E16" s="106"/>
      <c r="F16" s="107"/>
      <c r="G16" s="105"/>
      <c r="H16" s="106"/>
      <c r="I16" s="107"/>
      <c r="J16" s="105"/>
      <c r="K16" s="106"/>
      <c r="L16" s="107"/>
      <c r="M16" s="105"/>
      <c r="N16" s="106"/>
      <c r="O16" s="107"/>
      <c r="P16" s="105"/>
      <c r="Q16" s="106"/>
      <c r="R16" s="107"/>
      <c r="S16" s="105"/>
      <c r="T16" s="106"/>
      <c r="U16" s="107"/>
      <c r="V16" s="105"/>
      <c r="W16" s="106"/>
      <c r="X16" s="107"/>
      <c r="Y16" s="105"/>
      <c r="Z16" s="106"/>
      <c r="AA16" s="107"/>
      <c r="AB16" s="105"/>
      <c r="AC16" s="108"/>
      <c r="AD16" s="107"/>
      <c r="AE16" s="105"/>
      <c r="AF16" s="106"/>
      <c r="AG16" s="134"/>
      <c r="AH16" s="135"/>
      <c r="AI16" s="136"/>
      <c r="AJ16" s="121">
        <f t="shared" si="1"/>
        <v>0</v>
      </c>
      <c r="AK16" s="118">
        <f t="shared" si="0"/>
        <v>0</v>
      </c>
      <c r="AL16" s="122">
        <f t="shared" si="0"/>
        <v>0</v>
      </c>
    </row>
    <row r="17" spans="1:38" ht="20.100000000000001" customHeight="1" x14ac:dyDescent="0.25">
      <c r="A17" s="137">
        <v>210</v>
      </c>
      <c r="B17" s="138" t="s">
        <v>136</v>
      </c>
      <c r="C17" s="91"/>
      <c r="D17" s="92"/>
      <c r="E17" s="93"/>
      <c r="F17" s="94"/>
      <c r="G17" s="92"/>
      <c r="H17" s="93"/>
      <c r="I17" s="94"/>
      <c r="J17" s="92"/>
      <c r="K17" s="93"/>
      <c r="L17" s="94"/>
      <c r="M17" s="92"/>
      <c r="N17" s="93"/>
      <c r="O17" s="94"/>
      <c r="P17" s="92"/>
      <c r="Q17" s="93"/>
      <c r="R17" s="94"/>
      <c r="S17" s="92"/>
      <c r="T17" s="93"/>
      <c r="U17" s="94"/>
      <c r="V17" s="92"/>
      <c r="W17" s="93"/>
      <c r="X17" s="94"/>
      <c r="Y17" s="92"/>
      <c r="Z17" s="93"/>
      <c r="AA17" s="94"/>
      <c r="AB17" s="92"/>
      <c r="AC17" s="95"/>
      <c r="AD17" s="94"/>
      <c r="AE17" s="92"/>
      <c r="AF17" s="93"/>
      <c r="AG17" s="96"/>
      <c r="AH17" s="97"/>
      <c r="AI17" s="98"/>
      <c r="AJ17" s="126">
        <f t="shared" si="1"/>
        <v>0</v>
      </c>
      <c r="AK17" s="127">
        <f t="shared" si="0"/>
        <v>0</v>
      </c>
      <c r="AL17" s="128">
        <f t="shared" si="0"/>
        <v>0</v>
      </c>
    </row>
    <row r="18" spans="1:38" ht="20.100000000000001" customHeight="1" x14ac:dyDescent="0.25">
      <c r="A18" s="130"/>
      <c r="B18" s="131" t="s">
        <v>111</v>
      </c>
      <c r="C18" s="82"/>
      <c r="D18" s="83"/>
      <c r="E18" s="84"/>
      <c r="F18" s="85"/>
      <c r="G18" s="83"/>
      <c r="H18" s="84"/>
      <c r="I18" s="85"/>
      <c r="J18" s="83"/>
      <c r="K18" s="84"/>
      <c r="L18" s="85"/>
      <c r="M18" s="83"/>
      <c r="N18" s="84"/>
      <c r="O18" s="85"/>
      <c r="P18" s="83"/>
      <c r="Q18" s="84"/>
      <c r="R18" s="85"/>
      <c r="S18" s="83"/>
      <c r="T18" s="84"/>
      <c r="U18" s="85"/>
      <c r="V18" s="83"/>
      <c r="W18" s="84"/>
      <c r="X18" s="85"/>
      <c r="Y18" s="83"/>
      <c r="Z18" s="84"/>
      <c r="AA18" s="85"/>
      <c r="AB18" s="83"/>
      <c r="AC18" s="86"/>
      <c r="AD18" s="85"/>
      <c r="AE18" s="83"/>
      <c r="AF18" s="84"/>
      <c r="AG18" s="87"/>
      <c r="AH18" s="88"/>
      <c r="AI18" s="89"/>
      <c r="AJ18" s="116">
        <f t="shared" si="1"/>
        <v>0</v>
      </c>
      <c r="AK18" s="113">
        <f t="shared" si="0"/>
        <v>0</v>
      </c>
      <c r="AL18" s="117">
        <f t="shared" si="0"/>
        <v>0</v>
      </c>
    </row>
    <row r="19" spans="1:38" ht="20.100000000000001" customHeight="1" x14ac:dyDescent="0.25">
      <c r="A19" s="132" t="s">
        <v>92</v>
      </c>
      <c r="B19" s="133" t="s">
        <v>112</v>
      </c>
      <c r="C19" s="104"/>
      <c r="D19" s="105"/>
      <c r="E19" s="106"/>
      <c r="F19" s="107"/>
      <c r="G19" s="105"/>
      <c r="H19" s="106"/>
      <c r="I19" s="107"/>
      <c r="J19" s="105"/>
      <c r="K19" s="106"/>
      <c r="L19" s="107"/>
      <c r="M19" s="105"/>
      <c r="N19" s="106"/>
      <c r="O19" s="107"/>
      <c r="P19" s="105"/>
      <c r="Q19" s="106"/>
      <c r="R19" s="107"/>
      <c r="S19" s="105"/>
      <c r="T19" s="106"/>
      <c r="U19" s="107"/>
      <c r="V19" s="105"/>
      <c r="W19" s="106"/>
      <c r="X19" s="107"/>
      <c r="Y19" s="105"/>
      <c r="Z19" s="106"/>
      <c r="AA19" s="107"/>
      <c r="AB19" s="105"/>
      <c r="AC19" s="108"/>
      <c r="AD19" s="107"/>
      <c r="AE19" s="105"/>
      <c r="AF19" s="106"/>
      <c r="AG19" s="134"/>
      <c r="AH19" s="135"/>
      <c r="AI19" s="136"/>
      <c r="AJ19" s="121">
        <f t="shared" si="1"/>
        <v>0</v>
      </c>
      <c r="AK19" s="118">
        <f t="shared" si="0"/>
        <v>0</v>
      </c>
      <c r="AL19" s="122">
        <f t="shared" si="0"/>
        <v>0</v>
      </c>
    </row>
    <row r="20" spans="1:38" ht="20.100000000000001" customHeight="1" x14ac:dyDescent="0.25">
      <c r="A20" s="137">
        <v>220</v>
      </c>
      <c r="B20" s="138" t="s">
        <v>136</v>
      </c>
      <c r="C20" s="91"/>
      <c r="D20" s="92"/>
      <c r="E20" s="93"/>
      <c r="F20" s="94"/>
      <c r="G20" s="92"/>
      <c r="H20" s="93"/>
      <c r="I20" s="94"/>
      <c r="J20" s="92"/>
      <c r="K20" s="93"/>
      <c r="L20" s="94"/>
      <c r="M20" s="92"/>
      <c r="N20" s="93"/>
      <c r="O20" s="94"/>
      <c r="P20" s="92"/>
      <c r="Q20" s="93"/>
      <c r="R20" s="94"/>
      <c r="S20" s="92"/>
      <c r="T20" s="93"/>
      <c r="U20" s="94"/>
      <c r="V20" s="92"/>
      <c r="W20" s="93"/>
      <c r="X20" s="94"/>
      <c r="Y20" s="92"/>
      <c r="Z20" s="93"/>
      <c r="AA20" s="94"/>
      <c r="AB20" s="92"/>
      <c r="AC20" s="95"/>
      <c r="AD20" s="94"/>
      <c r="AE20" s="92"/>
      <c r="AF20" s="93"/>
      <c r="AG20" s="96"/>
      <c r="AH20" s="97"/>
      <c r="AI20" s="98"/>
      <c r="AJ20" s="126">
        <f t="shared" si="1"/>
        <v>0</v>
      </c>
      <c r="AK20" s="127">
        <f t="shared" si="0"/>
        <v>0</v>
      </c>
      <c r="AL20" s="128">
        <f t="shared" si="0"/>
        <v>0</v>
      </c>
    </row>
    <row r="21" spans="1:38" ht="20.100000000000001" customHeight="1" x14ac:dyDescent="0.25">
      <c r="A21" s="130"/>
      <c r="B21" s="131" t="s">
        <v>111</v>
      </c>
      <c r="C21" s="82"/>
      <c r="D21" s="83"/>
      <c r="E21" s="84"/>
      <c r="F21" s="85"/>
      <c r="G21" s="83"/>
      <c r="H21" s="84"/>
      <c r="I21" s="85"/>
      <c r="J21" s="83"/>
      <c r="K21" s="84"/>
      <c r="L21" s="85"/>
      <c r="M21" s="83"/>
      <c r="N21" s="84"/>
      <c r="O21" s="85"/>
      <c r="P21" s="83"/>
      <c r="Q21" s="84"/>
      <c r="R21" s="85"/>
      <c r="S21" s="83"/>
      <c r="T21" s="84"/>
      <c r="U21" s="85"/>
      <c r="V21" s="83"/>
      <c r="W21" s="84"/>
      <c r="X21" s="85"/>
      <c r="Y21" s="83"/>
      <c r="Z21" s="84"/>
      <c r="AA21" s="85"/>
      <c r="AB21" s="83"/>
      <c r="AC21" s="86"/>
      <c r="AD21" s="85"/>
      <c r="AE21" s="83"/>
      <c r="AF21" s="84"/>
      <c r="AG21" s="87"/>
      <c r="AH21" s="88"/>
      <c r="AI21" s="89"/>
      <c r="AJ21" s="116">
        <f t="shared" si="1"/>
        <v>0</v>
      </c>
      <c r="AK21" s="113">
        <f t="shared" si="0"/>
        <v>0</v>
      </c>
      <c r="AL21" s="117">
        <f t="shared" si="0"/>
        <v>0</v>
      </c>
    </row>
    <row r="22" spans="1:38" ht="20.100000000000001" customHeight="1" x14ac:dyDescent="0.25">
      <c r="A22" s="132" t="s">
        <v>84</v>
      </c>
      <c r="B22" s="133" t="s">
        <v>112</v>
      </c>
      <c r="C22" s="104"/>
      <c r="D22" s="105"/>
      <c r="E22" s="106"/>
      <c r="F22" s="107"/>
      <c r="G22" s="105"/>
      <c r="H22" s="106"/>
      <c r="I22" s="107"/>
      <c r="J22" s="105"/>
      <c r="K22" s="106"/>
      <c r="L22" s="107"/>
      <c r="M22" s="105"/>
      <c r="N22" s="106"/>
      <c r="O22" s="107"/>
      <c r="P22" s="105"/>
      <c r="Q22" s="106"/>
      <c r="R22" s="107"/>
      <c r="S22" s="105"/>
      <c r="T22" s="106"/>
      <c r="U22" s="107"/>
      <c r="V22" s="105"/>
      <c r="W22" s="106"/>
      <c r="X22" s="107"/>
      <c r="Y22" s="105"/>
      <c r="Z22" s="106"/>
      <c r="AA22" s="107"/>
      <c r="AB22" s="105"/>
      <c r="AC22" s="108"/>
      <c r="AD22" s="107"/>
      <c r="AE22" s="105"/>
      <c r="AF22" s="106"/>
      <c r="AG22" s="134"/>
      <c r="AH22" s="135"/>
      <c r="AI22" s="136"/>
      <c r="AJ22" s="121">
        <f t="shared" si="1"/>
        <v>0</v>
      </c>
      <c r="AK22" s="118">
        <f t="shared" si="0"/>
        <v>0</v>
      </c>
      <c r="AL22" s="122">
        <f t="shared" si="0"/>
        <v>0</v>
      </c>
    </row>
    <row r="23" spans="1:38" ht="20.100000000000001" customHeight="1" x14ac:dyDescent="0.25">
      <c r="A23" s="137">
        <v>230</v>
      </c>
      <c r="B23" s="138" t="s">
        <v>136</v>
      </c>
      <c r="C23" s="91"/>
      <c r="D23" s="92"/>
      <c r="E23" s="93"/>
      <c r="F23" s="94"/>
      <c r="G23" s="92"/>
      <c r="H23" s="93"/>
      <c r="I23" s="94"/>
      <c r="J23" s="92"/>
      <c r="K23" s="93"/>
      <c r="L23" s="94"/>
      <c r="M23" s="92"/>
      <c r="N23" s="93"/>
      <c r="O23" s="94"/>
      <c r="P23" s="92"/>
      <c r="Q23" s="93"/>
      <c r="R23" s="94"/>
      <c r="S23" s="92"/>
      <c r="T23" s="93"/>
      <c r="U23" s="94"/>
      <c r="V23" s="92"/>
      <c r="W23" s="93"/>
      <c r="X23" s="94"/>
      <c r="Y23" s="92"/>
      <c r="Z23" s="93"/>
      <c r="AA23" s="94"/>
      <c r="AB23" s="92"/>
      <c r="AC23" s="95"/>
      <c r="AD23" s="94"/>
      <c r="AE23" s="92"/>
      <c r="AF23" s="93"/>
      <c r="AG23" s="96"/>
      <c r="AH23" s="97"/>
      <c r="AI23" s="98"/>
      <c r="AJ23" s="126">
        <f t="shared" si="1"/>
        <v>0</v>
      </c>
      <c r="AK23" s="127">
        <f t="shared" si="0"/>
        <v>0</v>
      </c>
      <c r="AL23" s="128">
        <f t="shared" si="0"/>
        <v>0</v>
      </c>
    </row>
    <row r="24" spans="1:38" ht="20.100000000000001" customHeight="1" x14ac:dyDescent="0.25">
      <c r="A24" s="130"/>
      <c r="B24" s="131" t="s">
        <v>111</v>
      </c>
      <c r="C24" s="82"/>
      <c r="D24" s="83"/>
      <c r="E24" s="84"/>
      <c r="F24" s="85"/>
      <c r="G24" s="83"/>
      <c r="H24" s="84"/>
      <c r="I24" s="85"/>
      <c r="J24" s="83"/>
      <c r="K24" s="84"/>
      <c r="L24" s="85"/>
      <c r="M24" s="83"/>
      <c r="N24" s="84"/>
      <c r="O24" s="85"/>
      <c r="P24" s="83"/>
      <c r="Q24" s="84"/>
      <c r="R24" s="85"/>
      <c r="S24" s="83"/>
      <c r="T24" s="84"/>
      <c r="U24" s="85"/>
      <c r="V24" s="83"/>
      <c r="W24" s="84"/>
      <c r="X24" s="85"/>
      <c r="Y24" s="83"/>
      <c r="Z24" s="84"/>
      <c r="AA24" s="85"/>
      <c r="AB24" s="83"/>
      <c r="AC24" s="86"/>
      <c r="AD24" s="85"/>
      <c r="AE24" s="83"/>
      <c r="AF24" s="84"/>
      <c r="AG24" s="87"/>
      <c r="AH24" s="88"/>
      <c r="AI24" s="89"/>
      <c r="AJ24" s="116">
        <f t="shared" si="1"/>
        <v>0</v>
      </c>
      <c r="AK24" s="113">
        <f t="shared" si="0"/>
        <v>0</v>
      </c>
      <c r="AL24" s="117">
        <f t="shared" si="0"/>
        <v>0</v>
      </c>
    </row>
    <row r="25" spans="1:38" ht="20.100000000000001" customHeight="1" x14ac:dyDescent="0.25">
      <c r="A25" s="132" t="s">
        <v>85</v>
      </c>
      <c r="B25" s="133" t="s">
        <v>112</v>
      </c>
      <c r="C25" s="104"/>
      <c r="D25" s="105"/>
      <c r="E25" s="106"/>
      <c r="F25" s="107"/>
      <c r="G25" s="105"/>
      <c r="H25" s="106"/>
      <c r="I25" s="107"/>
      <c r="J25" s="105"/>
      <c r="K25" s="106"/>
      <c r="L25" s="107"/>
      <c r="M25" s="105"/>
      <c r="N25" s="106"/>
      <c r="O25" s="107"/>
      <c r="P25" s="105"/>
      <c r="Q25" s="106"/>
      <c r="R25" s="107"/>
      <c r="S25" s="105"/>
      <c r="T25" s="106"/>
      <c r="U25" s="107"/>
      <c r="V25" s="105"/>
      <c r="W25" s="106"/>
      <c r="X25" s="107"/>
      <c r="Y25" s="105"/>
      <c r="Z25" s="106"/>
      <c r="AA25" s="107"/>
      <c r="AB25" s="105"/>
      <c r="AC25" s="108"/>
      <c r="AD25" s="107"/>
      <c r="AE25" s="105"/>
      <c r="AF25" s="106"/>
      <c r="AG25" s="134"/>
      <c r="AH25" s="135"/>
      <c r="AI25" s="136"/>
      <c r="AJ25" s="121">
        <f t="shared" si="1"/>
        <v>0</v>
      </c>
      <c r="AK25" s="118">
        <f>SUM(D25,G25,J25,M25,P25,S25,V25,Y25,AB25,AE25,AH25)</f>
        <v>0</v>
      </c>
      <c r="AL25" s="122">
        <f t="shared" si="0"/>
        <v>0</v>
      </c>
    </row>
    <row r="26" spans="1:38" ht="20.100000000000001" customHeight="1" x14ac:dyDescent="0.25">
      <c r="A26" s="137">
        <v>240</v>
      </c>
      <c r="B26" s="138" t="s">
        <v>136</v>
      </c>
      <c r="C26" s="91"/>
      <c r="D26" s="92"/>
      <c r="E26" s="93"/>
      <c r="F26" s="94"/>
      <c r="G26" s="92"/>
      <c r="H26" s="93"/>
      <c r="I26" s="94"/>
      <c r="J26" s="92"/>
      <c r="K26" s="93"/>
      <c r="L26" s="94"/>
      <c r="M26" s="92"/>
      <c r="N26" s="93"/>
      <c r="O26" s="94"/>
      <c r="P26" s="92"/>
      <c r="Q26" s="93"/>
      <c r="R26" s="94"/>
      <c r="S26" s="92"/>
      <c r="T26" s="93"/>
      <c r="U26" s="94"/>
      <c r="V26" s="92"/>
      <c r="W26" s="93"/>
      <c r="X26" s="94"/>
      <c r="Y26" s="92"/>
      <c r="Z26" s="93"/>
      <c r="AA26" s="94"/>
      <c r="AB26" s="92"/>
      <c r="AC26" s="95"/>
      <c r="AD26" s="94"/>
      <c r="AE26" s="92"/>
      <c r="AF26" s="93"/>
      <c r="AG26" s="96"/>
      <c r="AH26" s="97"/>
      <c r="AI26" s="98"/>
      <c r="AJ26" s="126">
        <f t="shared" si="1"/>
        <v>0</v>
      </c>
      <c r="AK26" s="127">
        <f t="shared" si="0"/>
        <v>0</v>
      </c>
      <c r="AL26" s="128">
        <f t="shared" si="0"/>
        <v>0</v>
      </c>
    </row>
    <row r="27" spans="1:38" ht="20.100000000000001" customHeight="1" x14ac:dyDescent="0.25">
      <c r="A27" s="130"/>
      <c r="B27" s="131" t="s">
        <v>111</v>
      </c>
      <c r="C27" s="82"/>
      <c r="D27" s="83"/>
      <c r="E27" s="84"/>
      <c r="F27" s="85"/>
      <c r="G27" s="83"/>
      <c r="H27" s="84"/>
      <c r="I27" s="85"/>
      <c r="J27" s="83"/>
      <c r="K27" s="84"/>
      <c r="L27" s="85"/>
      <c r="M27" s="83"/>
      <c r="N27" s="84"/>
      <c r="O27" s="85"/>
      <c r="P27" s="83"/>
      <c r="Q27" s="84"/>
      <c r="R27" s="85"/>
      <c r="S27" s="83"/>
      <c r="T27" s="84"/>
      <c r="U27" s="85"/>
      <c r="V27" s="83"/>
      <c r="W27" s="84"/>
      <c r="X27" s="85"/>
      <c r="Y27" s="83"/>
      <c r="Z27" s="84"/>
      <c r="AA27" s="85"/>
      <c r="AB27" s="83"/>
      <c r="AC27" s="86"/>
      <c r="AD27" s="85"/>
      <c r="AE27" s="83"/>
      <c r="AF27" s="84"/>
      <c r="AG27" s="87"/>
      <c r="AH27" s="88"/>
      <c r="AI27" s="89"/>
      <c r="AJ27" s="116">
        <f t="shared" si="1"/>
        <v>0</v>
      </c>
      <c r="AK27" s="113">
        <f t="shared" si="0"/>
        <v>0</v>
      </c>
      <c r="AL27" s="117">
        <f t="shared" si="0"/>
        <v>0</v>
      </c>
    </row>
    <row r="28" spans="1:38" ht="20.100000000000001" customHeight="1" x14ac:dyDescent="0.25">
      <c r="A28" s="132" t="s">
        <v>95</v>
      </c>
      <c r="B28" s="133" t="s">
        <v>112</v>
      </c>
      <c r="C28" s="104"/>
      <c r="D28" s="105"/>
      <c r="E28" s="106"/>
      <c r="F28" s="107"/>
      <c r="G28" s="105"/>
      <c r="H28" s="106"/>
      <c r="I28" s="107"/>
      <c r="J28" s="105"/>
      <c r="K28" s="106"/>
      <c r="L28" s="107"/>
      <c r="M28" s="105"/>
      <c r="N28" s="106"/>
      <c r="O28" s="107"/>
      <c r="P28" s="105"/>
      <c r="Q28" s="106"/>
      <c r="R28" s="107"/>
      <c r="S28" s="105"/>
      <c r="T28" s="106"/>
      <c r="U28" s="107"/>
      <c r="V28" s="105"/>
      <c r="W28" s="106"/>
      <c r="X28" s="107"/>
      <c r="Y28" s="105"/>
      <c r="Z28" s="106"/>
      <c r="AA28" s="107"/>
      <c r="AB28" s="105"/>
      <c r="AC28" s="108"/>
      <c r="AD28" s="107"/>
      <c r="AE28" s="105"/>
      <c r="AF28" s="106"/>
      <c r="AG28" s="134"/>
      <c r="AH28" s="135"/>
      <c r="AI28" s="136"/>
      <c r="AJ28" s="121">
        <f t="shared" si="1"/>
        <v>0</v>
      </c>
      <c r="AK28" s="118">
        <f t="shared" si="0"/>
        <v>0</v>
      </c>
      <c r="AL28" s="122">
        <f t="shared" si="0"/>
        <v>0</v>
      </c>
    </row>
    <row r="29" spans="1:38" ht="20.100000000000001" customHeight="1" x14ac:dyDescent="0.25">
      <c r="A29" s="137">
        <v>250</v>
      </c>
      <c r="B29" s="138" t="s">
        <v>136</v>
      </c>
      <c r="C29" s="91"/>
      <c r="D29" s="92"/>
      <c r="E29" s="93"/>
      <c r="F29" s="94"/>
      <c r="G29" s="92"/>
      <c r="H29" s="93"/>
      <c r="I29" s="94"/>
      <c r="J29" s="92"/>
      <c r="K29" s="93"/>
      <c r="L29" s="94"/>
      <c r="M29" s="92"/>
      <c r="N29" s="93"/>
      <c r="O29" s="94"/>
      <c r="P29" s="92"/>
      <c r="Q29" s="93"/>
      <c r="R29" s="94"/>
      <c r="S29" s="92"/>
      <c r="T29" s="93"/>
      <c r="U29" s="94"/>
      <c r="V29" s="92"/>
      <c r="W29" s="93"/>
      <c r="X29" s="94"/>
      <c r="Y29" s="92"/>
      <c r="Z29" s="93"/>
      <c r="AA29" s="94"/>
      <c r="AB29" s="92"/>
      <c r="AC29" s="95"/>
      <c r="AD29" s="94"/>
      <c r="AE29" s="92"/>
      <c r="AF29" s="93"/>
      <c r="AG29" s="96"/>
      <c r="AH29" s="97"/>
      <c r="AI29" s="98"/>
      <c r="AJ29" s="126">
        <f t="shared" si="1"/>
        <v>0</v>
      </c>
      <c r="AK29" s="127">
        <f t="shared" si="0"/>
        <v>0</v>
      </c>
      <c r="AL29" s="128">
        <f t="shared" si="0"/>
        <v>0</v>
      </c>
    </row>
    <row r="30" spans="1:38" ht="20.100000000000001" customHeight="1" x14ac:dyDescent="0.25">
      <c r="A30" s="141"/>
      <c r="B30" s="142" t="s">
        <v>111</v>
      </c>
      <c r="C30" s="87"/>
      <c r="D30" s="88"/>
      <c r="E30" s="89"/>
      <c r="F30" s="87"/>
      <c r="G30" s="88"/>
      <c r="H30" s="89"/>
      <c r="I30" s="87"/>
      <c r="J30" s="88"/>
      <c r="K30" s="89"/>
      <c r="L30" s="87"/>
      <c r="M30" s="88"/>
      <c r="N30" s="89"/>
      <c r="O30" s="87"/>
      <c r="P30" s="88"/>
      <c r="Q30" s="89"/>
      <c r="R30" s="87"/>
      <c r="S30" s="88"/>
      <c r="T30" s="89"/>
      <c r="U30" s="87"/>
      <c r="V30" s="88"/>
      <c r="W30" s="89"/>
      <c r="X30" s="87"/>
      <c r="Y30" s="88"/>
      <c r="Z30" s="89"/>
      <c r="AA30" s="87"/>
      <c r="AB30" s="88"/>
      <c r="AC30" s="89"/>
      <c r="AD30" s="87"/>
      <c r="AE30" s="88"/>
      <c r="AF30" s="89"/>
      <c r="AG30" s="87"/>
      <c r="AH30" s="88"/>
      <c r="AI30" s="89"/>
      <c r="AJ30" s="116">
        <f t="shared" si="1"/>
        <v>0</v>
      </c>
      <c r="AK30" s="113">
        <f t="shared" si="0"/>
        <v>0</v>
      </c>
      <c r="AL30" s="117">
        <f t="shared" si="0"/>
        <v>0</v>
      </c>
    </row>
    <row r="31" spans="1:38" ht="20.100000000000001" customHeight="1" x14ac:dyDescent="0.25">
      <c r="A31" s="143" t="s">
        <v>136</v>
      </c>
      <c r="B31" s="144" t="s">
        <v>112</v>
      </c>
      <c r="C31" s="134"/>
      <c r="D31" s="135"/>
      <c r="E31" s="136"/>
      <c r="F31" s="134"/>
      <c r="G31" s="135"/>
      <c r="H31" s="136"/>
      <c r="I31" s="134"/>
      <c r="J31" s="135"/>
      <c r="K31" s="136"/>
      <c r="L31" s="134"/>
      <c r="M31" s="135"/>
      <c r="N31" s="136"/>
      <c r="O31" s="134"/>
      <c r="P31" s="135"/>
      <c r="Q31" s="136"/>
      <c r="R31" s="134"/>
      <c r="S31" s="135"/>
      <c r="T31" s="136"/>
      <c r="U31" s="134"/>
      <c r="V31" s="135"/>
      <c r="W31" s="136"/>
      <c r="X31" s="134"/>
      <c r="Y31" s="135"/>
      <c r="Z31" s="136"/>
      <c r="AA31" s="134"/>
      <c r="AB31" s="135"/>
      <c r="AC31" s="136"/>
      <c r="AD31" s="134"/>
      <c r="AE31" s="135"/>
      <c r="AF31" s="136"/>
      <c r="AG31" s="134"/>
      <c r="AH31" s="135"/>
      <c r="AI31" s="136"/>
      <c r="AJ31" s="121">
        <f t="shared" si="1"/>
        <v>0</v>
      </c>
      <c r="AK31" s="118">
        <f t="shared" si="0"/>
        <v>0</v>
      </c>
      <c r="AL31" s="122">
        <f t="shared" si="0"/>
        <v>0</v>
      </c>
    </row>
    <row r="32" spans="1:38" ht="20.100000000000001" customHeight="1" x14ac:dyDescent="0.25">
      <c r="A32" s="145">
        <v>900</v>
      </c>
      <c r="B32" s="146" t="s">
        <v>136</v>
      </c>
      <c r="C32" s="96"/>
      <c r="D32" s="97"/>
      <c r="E32" s="98"/>
      <c r="F32" s="96"/>
      <c r="G32" s="97"/>
      <c r="H32" s="98"/>
      <c r="I32" s="96"/>
      <c r="J32" s="97"/>
      <c r="K32" s="98"/>
      <c r="L32" s="96"/>
      <c r="M32" s="97"/>
      <c r="N32" s="98"/>
      <c r="O32" s="96"/>
      <c r="P32" s="97"/>
      <c r="Q32" s="98"/>
      <c r="R32" s="96"/>
      <c r="S32" s="97"/>
      <c r="T32" s="98"/>
      <c r="U32" s="96"/>
      <c r="V32" s="97"/>
      <c r="W32" s="98"/>
      <c r="X32" s="96"/>
      <c r="Y32" s="97"/>
      <c r="Z32" s="98"/>
      <c r="AA32" s="96"/>
      <c r="AB32" s="97"/>
      <c r="AC32" s="98"/>
      <c r="AD32" s="96"/>
      <c r="AE32" s="97"/>
      <c r="AF32" s="98"/>
      <c r="AG32" s="96"/>
      <c r="AH32" s="97"/>
      <c r="AI32" s="98"/>
      <c r="AJ32" s="126">
        <f t="shared" si="1"/>
        <v>0</v>
      </c>
      <c r="AK32" s="127">
        <f t="shared" si="0"/>
        <v>0</v>
      </c>
      <c r="AL32" s="128">
        <f t="shared" si="0"/>
        <v>0</v>
      </c>
    </row>
    <row r="33" spans="1:38" ht="20.100000000000001" customHeight="1" x14ac:dyDescent="0.25">
      <c r="A33" s="321" t="s">
        <v>174</v>
      </c>
      <c r="B33" s="147" t="s">
        <v>111</v>
      </c>
      <c r="C33" s="150">
        <f>SUM(C12,C15,C18,C21,C24,C27,C30)</f>
        <v>0</v>
      </c>
      <c r="D33" s="151">
        <f t="shared" ref="D33:AI33" si="2">SUM(D12,D15,D18,D21,D24,D27,D30)</f>
        <v>0</v>
      </c>
      <c r="E33" s="152">
        <f t="shared" si="2"/>
        <v>0</v>
      </c>
      <c r="F33" s="150">
        <f t="shared" si="2"/>
        <v>0</v>
      </c>
      <c r="G33" s="151">
        <f t="shared" si="2"/>
        <v>0</v>
      </c>
      <c r="H33" s="152">
        <f t="shared" si="2"/>
        <v>0</v>
      </c>
      <c r="I33" s="150">
        <f t="shared" si="2"/>
        <v>0</v>
      </c>
      <c r="J33" s="151">
        <f t="shared" si="2"/>
        <v>0</v>
      </c>
      <c r="K33" s="152">
        <f t="shared" si="2"/>
        <v>0</v>
      </c>
      <c r="L33" s="150">
        <f t="shared" si="2"/>
        <v>0</v>
      </c>
      <c r="M33" s="151">
        <f t="shared" si="2"/>
        <v>0</v>
      </c>
      <c r="N33" s="152">
        <f t="shared" si="2"/>
        <v>0</v>
      </c>
      <c r="O33" s="150">
        <f t="shared" si="2"/>
        <v>0</v>
      </c>
      <c r="P33" s="151">
        <f t="shared" si="2"/>
        <v>0</v>
      </c>
      <c r="Q33" s="152">
        <f t="shared" si="2"/>
        <v>0</v>
      </c>
      <c r="R33" s="150">
        <f t="shared" si="2"/>
        <v>0</v>
      </c>
      <c r="S33" s="151">
        <f t="shared" si="2"/>
        <v>0</v>
      </c>
      <c r="T33" s="152">
        <f t="shared" si="2"/>
        <v>0</v>
      </c>
      <c r="U33" s="150">
        <f t="shared" si="2"/>
        <v>0</v>
      </c>
      <c r="V33" s="151">
        <f t="shared" si="2"/>
        <v>0</v>
      </c>
      <c r="W33" s="152">
        <f t="shared" si="2"/>
        <v>0</v>
      </c>
      <c r="X33" s="150">
        <f t="shared" si="2"/>
        <v>0</v>
      </c>
      <c r="Y33" s="151">
        <f t="shared" si="2"/>
        <v>0</v>
      </c>
      <c r="Z33" s="152">
        <f t="shared" si="2"/>
        <v>0</v>
      </c>
      <c r="AA33" s="150">
        <f t="shared" si="2"/>
        <v>0</v>
      </c>
      <c r="AB33" s="151">
        <f t="shared" si="2"/>
        <v>0</v>
      </c>
      <c r="AC33" s="152">
        <f t="shared" si="2"/>
        <v>0</v>
      </c>
      <c r="AD33" s="150">
        <f t="shared" si="2"/>
        <v>0</v>
      </c>
      <c r="AE33" s="151">
        <f t="shared" si="2"/>
        <v>0</v>
      </c>
      <c r="AF33" s="152">
        <f t="shared" si="2"/>
        <v>0</v>
      </c>
      <c r="AG33" s="153">
        <f t="shared" si="2"/>
        <v>0</v>
      </c>
      <c r="AH33" s="153">
        <f t="shared" si="2"/>
        <v>0</v>
      </c>
      <c r="AI33" s="153">
        <f t="shared" si="2"/>
        <v>0</v>
      </c>
      <c r="AJ33" s="116">
        <f>SUM(C33,F33,I33,L33,O33,R33,U33,X33,AA33,AD33,AG33)</f>
        <v>0</v>
      </c>
      <c r="AK33" s="113">
        <f t="shared" si="0"/>
        <v>0</v>
      </c>
      <c r="AL33" s="117">
        <f t="shared" si="0"/>
        <v>0</v>
      </c>
    </row>
    <row r="34" spans="1:38" ht="20.100000000000001" customHeight="1" x14ac:dyDescent="0.25">
      <c r="A34" s="322"/>
      <c r="B34" s="148" t="s">
        <v>112</v>
      </c>
      <c r="C34" s="154">
        <f>SUM(C13,C16,C19,C22,C25,C28,C31)</f>
        <v>0</v>
      </c>
      <c r="D34" s="155">
        <f t="shared" ref="D34:AI34" si="3">SUM(D13,D16,D19,D22,D25,D28,D31)</f>
        <v>0</v>
      </c>
      <c r="E34" s="156">
        <f t="shared" si="3"/>
        <v>0</v>
      </c>
      <c r="F34" s="157">
        <f t="shared" si="3"/>
        <v>0</v>
      </c>
      <c r="G34" s="155">
        <f t="shared" si="3"/>
        <v>0</v>
      </c>
      <c r="H34" s="156">
        <f t="shared" si="3"/>
        <v>0</v>
      </c>
      <c r="I34" s="157">
        <f t="shared" si="3"/>
        <v>0</v>
      </c>
      <c r="J34" s="155">
        <f t="shared" si="3"/>
        <v>0</v>
      </c>
      <c r="K34" s="156">
        <f t="shared" si="3"/>
        <v>0</v>
      </c>
      <c r="L34" s="157">
        <f t="shared" si="3"/>
        <v>0</v>
      </c>
      <c r="M34" s="155">
        <f t="shared" si="3"/>
        <v>0</v>
      </c>
      <c r="N34" s="156">
        <f t="shared" si="3"/>
        <v>0</v>
      </c>
      <c r="O34" s="157">
        <f t="shared" si="3"/>
        <v>0</v>
      </c>
      <c r="P34" s="155">
        <f t="shared" si="3"/>
        <v>0</v>
      </c>
      <c r="Q34" s="156">
        <f t="shared" si="3"/>
        <v>0</v>
      </c>
      <c r="R34" s="157">
        <f t="shared" si="3"/>
        <v>0</v>
      </c>
      <c r="S34" s="155">
        <f t="shared" si="3"/>
        <v>0</v>
      </c>
      <c r="T34" s="156">
        <f t="shared" si="3"/>
        <v>0</v>
      </c>
      <c r="U34" s="157">
        <f t="shared" si="3"/>
        <v>0</v>
      </c>
      <c r="V34" s="155">
        <f t="shared" si="3"/>
        <v>0</v>
      </c>
      <c r="W34" s="156">
        <f t="shared" si="3"/>
        <v>0</v>
      </c>
      <c r="X34" s="157">
        <f t="shared" si="3"/>
        <v>0</v>
      </c>
      <c r="Y34" s="155">
        <f t="shared" si="3"/>
        <v>0</v>
      </c>
      <c r="Z34" s="156">
        <f t="shared" si="3"/>
        <v>0</v>
      </c>
      <c r="AA34" s="157">
        <f t="shared" si="3"/>
        <v>0</v>
      </c>
      <c r="AB34" s="155">
        <f t="shared" si="3"/>
        <v>0</v>
      </c>
      <c r="AC34" s="156">
        <f t="shared" si="3"/>
        <v>0</v>
      </c>
      <c r="AD34" s="157">
        <f t="shared" si="3"/>
        <v>0</v>
      </c>
      <c r="AE34" s="155">
        <f t="shared" si="3"/>
        <v>0</v>
      </c>
      <c r="AF34" s="156">
        <f t="shared" si="3"/>
        <v>0</v>
      </c>
      <c r="AG34" s="158">
        <f t="shared" si="3"/>
        <v>0</v>
      </c>
      <c r="AH34" s="158">
        <f t="shared" si="3"/>
        <v>0</v>
      </c>
      <c r="AI34" s="158">
        <f t="shared" si="3"/>
        <v>0</v>
      </c>
      <c r="AJ34" s="121">
        <f t="shared" si="1"/>
        <v>0</v>
      </c>
      <c r="AK34" s="118">
        <f t="shared" si="0"/>
        <v>0</v>
      </c>
      <c r="AL34" s="122">
        <f t="shared" si="0"/>
        <v>0</v>
      </c>
    </row>
    <row r="35" spans="1:38" ht="20.100000000000001" customHeight="1" thickBot="1" x14ac:dyDescent="0.3">
      <c r="A35" s="323"/>
      <c r="B35" s="149" t="s">
        <v>136</v>
      </c>
      <c r="C35" s="159">
        <f>SUM(C14,C17,C20,C23,C26,C29,C32)</f>
        <v>0</v>
      </c>
      <c r="D35" s="160">
        <f t="shared" ref="D35:AI35" si="4">SUM(D14,D17,D20,D23,D26,D29,D32)</f>
        <v>0</v>
      </c>
      <c r="E35" s="161">
        <f t="shared" si="4"/>
        <v>0</v>
      </c>
      <c r="F35" s="159">
        <f t="shared" si="4"/>
        <v>0</v>
      </c>
      <c r="G35" s="160">
        <f t="shared" si="4"/>
        <v>0</v>
      </c>
      <c r="H35" s="161">
        <f t="shared" si="4"/>
        <v>0</v>
      </c>
      <c r="I35" s="159">
        <f t="shared" si="4"/>
        <v>0</v>
      </c>
      <c r="J35" s="160">
        <f t="shared" si="4"/>
        <v>0</v>
      </c>
      <c r="K35" s="161">
        <f t="shared" si="4"/>
        <v>0</v>
      </c>
      <c r="L35" s="159">
        <f t="shared" si="4"/>
        <v>0</v>
      </c>
      <c r="M35" s="160">
        <f t="shared" si="4"/>
        <v>0</v>
      </c>
      <c r="N35" s="161">
        <f t="shared" si="4"/>
        <v>0</v>
      </c>
      <c r="O35" s="159">
        <f t="shared" si="4"/>
        <v>0</v>
      </c>
      <c r="P35" s="160">
        <f t="shared" si="4"/>
        <v>0</v>
      </c>
      <c r="Q35" s="161">
        <f t="shared" si="4"/>
        <v>0</v>
      </c>
      <c r="R35" s="159">
        <f t="shared" si="4"/>
        <v>0</v>
      </c>
      <c r="S35" s="160">
        <f t="shared" si="4"/>
        <v>0</v>
      </c>
      <c r="T35" s="161">
        <f t="shared" si="4"/>
        <v>0</v>
      </c>
      <c r="U35" s="159">
        <f t="shared" si="4"/>
        <v>0</v>
      </c>
      <c r="V35" s="160">
        <f t="shared" si="4"/>
        <v>0</v>
      </c>
      <c r="W35" s="161">
        <f t="shared" si="4"/>
        <v>0</v>
      </c>
      <c r="X35" s="159">
        <f t="shared" si="4"/>
        <v>0</v>
      </c>
      <c r="Y35" s="160">
        <f t="shared" si="4"/>
        <v>0</v>
      </c>
      <c r="Z35" s="161">
        <f t="shared" si="4"/>
        <v>0</v>
      </c>
      <c r="AA35" s="159">
        <f t="shared" si="4"/>
        <v>0</v>
      </c>
      <c r="AB35" s="160">
        <f t="shared" si="4"/>
        <v>0</v>
      </c>
      <c r="AC35" s="161">
        <f t="shared" si="4"/>
        <v>0</v>
      </c>
      <c r="AD35" s="159">
        <f t="shared" si="4"/>
        <v>0</v>
      </c>
      <c r="AE35" s="160">
        <f t="shared" si="4"/>
        <v>0</v>
      </c>
      <c r="AF35" s="161">
        <f t="shared" si="4"/>
        <v>0</v>
      </c>
      <c r="AG35" s="162">
        <f t="shared" si="4"/>
        <v>0</v>
      </c>
      <c r="AH35" s="162">
        <f t="shared" si="4"/>
        <v>0</v>
      </c>
      <c r="AI35" s="162">
        <f t="shared" si="4"/>
        <v>0</v>
      </c>
      <c r="AJ35" s="126">
        <f t="shared" si="1"/>
        <v>0</v>
      </c>
      <c r="AK35" s="127">
        <f t="shared" si="0"/>
        <v>0</v>
      </c>
      <c r="AL35" s="128">
        <f t="shared" si="0"/>
        <v>0</v>
      </c>
    </row>
    <row r="36" spans="1:38" x14ac:dyDescent="0.25">
      <c r="A36" s="112" t="s">
        <v>173</v>
      </c>
    </row>
    <row r="85" spans="1:1" x14ac:dyDescent="0.25">
      <c r="A85" s="43" t="s">
        <v>4</v>
      </c>
    </row>
    <row r="86" spans="1:1" x14ac:dyDescent="0.25">
      <c r="A86" s="43" t="s">
        <v>5</v>
      </c>
    </row>
    <row r="88" spans="1:1" x14ac:dyDescent="0.25">
      <c r="A88" s="43" t="s">
        <v>6</v>
      </c>
    </row>
    <row r="89" spans="1:1" x14ac:dyDescent="0.25">
      <c r="A89" s="43" t="s">
        <v>7</v>
      </c>
    </row>
  </sheetData>
  <sheetProtection sheet="1" objects="1" scenarios="1" selectLockedCells="1"/>
  <mergeCells count="20">
    <mergeCell ref="U8:AL8"/>
    <mergeCell ref="B1:Q6"/>
    <mergeCell ref="R1:T6"/>
    <mergeCell ref="B7:J7"/>
    <mergeCell ref="K7:T7"/>
    <mergeCell ref="C8:T8"/>
    <mergeCell ref="AD9:AF10"/>
    <mergeCell ref="AJ9:AL10"/>
    <mergeCell ref="B9:B11"/>
    <mergeCell ref="C9:E10"/>
    <mergeCell ref="F9:H10"/>
    <mergeCell ref="I9:K10"/>
    <mergeCell ref="L9:N10"/>
    <mergeCell ref="O9:Q10"/>
    <mergeCell ref="AG9:AI10"/>
    <mergeCell ref="A33:A35"/>
    <mergeCell ref="R9:T10"/>
    <mergeCell ref="U9:W10"/>
    <mergeCell ref="X9:Z10"/>
    <mergeCell ref="AA9:AC10"/>
  </mergeCells>
  <printOptions horizontalCentered="1" verticalCentered="1"/>
  <pageMargins left="0.25" right="0.25" top="0.25" bottom="0.25" header="0.3" footer="0.3"/>
  <pageSetup paperSize="9" scale="63" fitToWidth="2" orientation="landscape" r:id="rId1"/>
  <headerFooter>
    <oddFooter>Page &amp;P of &amp;N</oddFooter>
  </headerFooter>
  <colBreaks count="1" manualBreakCount="1">
    <brk id="14" max="26"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theme="8" tint="0.39997558519241921"/>
    <pageSetUpPr fitToPage="1"/>
  </sheetPr>
  <dimension ref="A1:J13"/>
  <sheetViews>
    <sheetView topLeftCell="A3" workbookViewId="0">
      <selection activeCell="K12" sqref="K12"/>
    </sheetView>
  </sheetViews>
  <sheetFormatPr defaultColWidth="9.140625" defaultRowHeight="15" x14ac:dyDescent="0.25"/>
  <cols>
    <col min="1" max="1" width="60" style="7" customWidth="1"/>
    <col min="2" max="16384" width="9.140625" style="7"/>
  </cols>
  <sheetData>
    <row r="1" spans="1:10" ht="24.95" hidden="1" customHeight="1" x14ac:dyDescent="0.25">
      <c r="A1" s="7" t="s">
        <v>14</v>
      </c>
    </row>
    <row r="2" spans="1:10" ht="69.95" customHeight="1" x14ac:dyDescent="0.25">
      <c r="A2" s="330" t="s">
        <v>30</v>
      </c>
      <c r="B2" s="330"/>
      <c r="C2" s="330"/>
      <c r="D2" s="330"/>
      <c r="E2" s="330"/>
      <c r="F2" s="330"/>
      <c r="G2" s="330"/>
      <c r="H2" s="330"/>
      <c r="I2" s="330"/>
      <c r="J2" s="330"/>
    </row>
    <row r="3" spans="1:10" ht="50.1" customHeight="1" x14ac:dyDescent="0.25">
      <c r="A3" s="331" t="s">
        <v>31</v>
      </c>
      <c r="B3" s="331"/>
      <c r="C3" s="331"/>
      <c r="D3" s="331"/>
      <c r="E3" s="331"/>
      <c r="F3" s="331"/>
      <c r="G3" s="331"/>
      <c r="H3" s="331"/>
      <c r="I3" s="331"/>
      <c r="J3" s="331"/>
    </row>
    <row r="4" spans="1:10" ht="50.1" customHeight="1" x14ac:dyDescent="0.25">
      <c r="A4" s="30" t="s">
        <v>32</v>
      </c>
      <c r="B4" s="329" t="s">
        <v>33</v>
      </c>
      <c r="C4" s="329"/>
      <c r="D4" s="329"/>
      <c r="E4" s="329"/>
      <c r="F4" s="329"/>
      <c r="G4" s="329"/>
      <c r="H4" s="329"/>
      <c r="I4" s="329"/>
      <c r="J4" s="329"/>
    </row>
    <row r="5" spans="1:10" ht="50.1" customHeight="1" x14ac:dyDescent="0.25">
      <c r="A5" s="30" t="s">
        <v>151</v>
      </c>
      <c r="B5" s="329"/>
      <c r="C5" s="329"/>
      <c r="D5" s="329"/>
      <c r="E5" s="329"/>
      <c r="F5" s="329"/>
      <c r="G5" s="329"/>
      <c r="H5" s="329"/>
      <c r="I5" s="329"/>
      <c r="J5" s="329"/>
    </row>
    <row r="6" spans="1:10" ht="50.1" customHeight="1" x14ac:dyDescent="0.25">
      <c r="A6" s="30" t="s">
        <v>153</v>
      </c>
      <c r="B6" s="329" t="s">
        <v>33</v>
      </c>
      <c r="C6" s="329"/>
      <c r="D6" s="329"/>
      <c r="E6" s="329"/>
      <c r="F6" s="329"/>
      <c r="G6" s="329"/>
      <c r="H6" s="329"/>
      <c r="I6" s="329"/>
      <c r="J6" s="329"/>
    </row>
    <row r="7" spans="1:10" ht="50.1" customHeight="1" x14ac:dyDescent="0.25">
      <c r="A7" s="30" t="s">
        <v>152</v>
      </c>
      <c r="B7" s="329"/>
      <c r="C7" s="329"/>
      <c r="D7" s="329"/>
      <c r="E7" s="329"/>
      <c r="F7" s="329"/>
      <c r="G7" s="329"/>
      <c r="H7" s="329"/>
      <c r="I7" s="329"/>
      <c r="J7" s="329"/>
    </row>
    <row r="8" spans="1:10" ht="50.1" customHeight="1" x14ac:dyDescent="0.25">
      <c r="A8" s="30" t="s">
        <v>154</v>
      </c>
      <c r="B8" s="329" t="s">
        <v>33</v>
      </c>
      <c r="C8" s="329"/>
      <c r="D8" s="329"/>
      <c r="E8" s="329"/>
      <c r="F8" s="329"/>
      <c r="G8" s="329"/>
      <c r="H8" s="329"/>
      <c r="I8" s="329"/>
      <c r="J8" s="329"/>
    </row>
    <row r="9" spans="1:10" ht="50.1" customHeight="1" x14ac:dyDescent="0.25">
      <c r="A9" s="30" t="s">
        <v>155</v>
      </c>
      <c r="B9" s="329"/>
      <c r="C9" s="329"/>
      <c r="D9" s="329"/>
      <c r="E9" s="329"/>
      <c r="F9" s="329"/>
      <c r="G9" s="329"/>
      <c r="H9" s="329"/>
      <c r="I9" s="329"/>
      <c r="J9" s="329"/>
    </row>
    <row r="10" spans="1:10" ht="50.1" customHeight="1" x14ac:dyDescent="0.25">
      <c r="A10" s="30" t="s">
        <v>156</v>
      </c>
      <c r="B10" s="329" t="s">
        <v>33</v>
      </c>
      <c r="C10" s="329"/>
      <c r="D10" s="329"/>
      <c r="E10" s="329"/>
      <c r="F10" s="329"/>
      <c r="G10" s="329"/>
      <c r="H10" s="329"/>
      <c r="I10" s="329"/>
      <c r="J10" s="329"/>
    </row>
    <row r="11" spans="1:10" ht="50.1" customHeight="1" x14ac:dyDescent="0.25">
      <c r="A11" s="30" t="s">
        <v>157</v>
      </c>
      <c r="B11" s="329"/>
      <c r="C11" s="329"/>
      <c r="D11" s="329"/>
      <c r="E11" s="329"/>
      <c r="F11" s="329"/>
      <c r="G11" s="329"/>
      <c r="H11" s="329"/>
      <c r="I11" s="329"/>
      <c r="J11" s="329"/>
    </row>
    <row r="12" spans="1:10" ht="50.1" customHeight="1" x14ac:dyDescent="0.25">
      <c r="A12" s="30" t="s">
        <v>158</v>
      </c>
      <c r="B12" s="329"/>
      <c r="C12" s="329"/>
      <c r="D12" s="329"/>
      <c r="E12" s="329"/>
      <c r="F12" s="329"/>
      <c r="G12" s="329"/>
      <c r="H12" s="329"/>
      <c r="I12" s="329"/>
      <c r="J12" s="329"/>
    </row>
    <row r="13" spans="1:10" ht="50.1" customHeight="1" x14ac:dyDescent="0.25">
      <c r="A13" s="30" t="s">
        <v>34</v>
      </c>
      <c r="B13" s="329" t="s">
        <v>2</v>
      </c>
      <c r="C13" s="329"/>
      <c r="D13" s="329"/>
      <c r="E13" s="329"/>
      <c r="F13" s="329"/>
      <c r="G13" s="329"/>
      <c r="H13" s="329"/>
      <c r="I13" s="329"/>
      <c r="J13" s="329"/>
    </row>
  </sheetData>
  <sheetProtection selectLockedCells="1"/>
  <mergeCells count="12">
    <mergeCell ref="B13:J13"/>
    <mergeCell ref="A2:J2"/>
    <mergeCell ref="A3:J3"/>
    <mergeCell ref="B4:J4"/>
    <mergeCell ref="B5:J5"/>
    <mergeCell ref="B6:J6"/>
    <mergeCell ref="B7:J7"/>
    <mergeCell ref="B8:J8"/>
    <mergeCell ref="B9:J9"/>
    <mergeCell ref="B10:J10"/>
    <mergeCell ref="B11:J11"/>
    <mergeCell ref="B12:J12"/>
  </mergeCells>
  <dataValidations count="4">
    <dataValidation type="list" allowBlank="1" showErrorMessage="1" errorTitle="Invalid option" error="Please choose one of the available options." sqref="B4" xr:uid="{00000000-0002-0000-0700-000000000000}">
      <formula1>"Sí,No,por favor seleccione ... (haga clic aquí)"</formula1>
    </dataValidation>
    <dataValidation type="list" allowBlank="1" showErrorMessage="1" errorTitle="Invalid option" error="Please choose one of the available options." sqref="B6" xr:uid="{00000000-0002-0000-0700-000001000000}">
      <formula1>"Registros administrativos,Censos agrícolas,Encuestas por muestreo,Estimación mediante balance,Opinión de expertos,Otro método de estimación (sírvase especificar),Otra  (sírvase especificar),por favor seleccione ... (haga clic aquí)"</formula1>
    </dataValidation>
    <dataValidation type="list" allowBlank="1" showErrorMessage="1" errorTitle="Invalid option" error="Please choose one of the available options." sqref="B8" xr:uid="{00000000-0002-0000-0700-000002000000}">
      <formula1>"Anual,Otra,por favor seleccione ... (haga clic aquí)"</formula1>
    </dataValidation>
    <dataValidation type="list" allowBlank="1" showErrorMessage="1" errorTitle="Invalid option" error="Please choose one of the available options." sqref="B10" xr:uid="{00000000-0002-0000-0700-000003000000}">
      <formula1>"Boletín,Publicación,CD-ROM,Base de datos en línea,Otros medios,por favor seleccione ... (haga clic aquí)"</formula1>
    </dataValidation>
  </dataValidations>
  <pageMargins left="0.7" right="0.7" top="0.75" bottom="0.75" header="0.3" footer="0.3"/>
  <pageSetup paperSize="9" fitToHeight="0"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H13"/>
  <sheetViews>
    <sheetView topLeftCell="A2" zoomScaleNormal="100" workbookViewId="0">
      <selection activeCell="A8" sqref="A8"/>
    </sheetView>
  </sheetViews>
  <sheetFormatPr defaultColWidth="9.140625" defaultRowHeight="15" x14ac:dyDescent="0.25"/>
  <cols>
    <col min="1" max="1" width="60" style="7" customWidth="1"/>
    <col min="2" max="16384" width="9.140625" style="7"/>
  </cols>
  <sheetData>
    <row r="1" spans="1:8" ht="24.95" hidden="1" customHeight="1" x14ac:dyDescent="0.25">
      <c r="A1" s="7" t="s">
        <v>14</v>
      </c>
    </row>
    <row r="2" spans="1:8" ht="69.95" customHeight="1" x14ac:dyDescent="0.25">
      <c r="A2" s="330" t="s">
        <v>35</v>
      </c>
      <c r="B2" s="330"/>
      <c r="C2" s="330"/>
      <c r="D2" s="330"/>
      <c r="E2" s="330"/>
      <c r="F2" s="330"/>
      <c r="G2" s="330"/>
      <c r="H2" s="330"/>
    </row>
    <row r="3" spans="1:8" ht="50.1" customHeight="1" x14ac:dyDescent="0.25">
      <c r="A3" s="332" t="s">
        <v>36</v>
      </c>
      <c r="B3" s="332"/>
      <c r="C3" s="332"/>
      <c r="D3" s="332"/>
      <c r="E3" s="332"/>
      <c r="F3" s="332"/>
      <c r="G3" s="332"/>
      <c r="H3" s="332"/>
    </row>
    <row r="4" spans="1:8" ht="39.950000000000003" customHeight="1" x14ac:dyDescent="0.25">
      <c r="A4" s="30" t="s">
        <v>37</v>
      </c>
      <c r="B4" s="329" t="s">
        <v>33</v>
      </c>
      <c r="C4" s="329"/>
      <c r="D4" s="329"/>
      <c r="E4" s="329"/>
      <c r="F4" s="329"/>
      <c r="G4" s="329"/>
      <c r="H4" s="329"/>
    </row>
    <row r="5" spans="1:8" ht="39.950000000000003" customHeight="1" x14ac:dyDescent="0.25">
      <c r="A5" s="30" t="s">
        <v>159</v>
      </c>
      <c r="B5" s="329"/>
      <c r="C5" s="329"/>
      <c r="D5" s="329"/>
      <c r="E5" s="329"/>
      <c r="F5" s="329"/>
      <c r="G5" s="329"/>
      <c r="H5" s="329"/>
    </row>
    <row r="6" spans="1:8" ht="39.950000000000003" customHeight="1" x14ac:dyDescent="0.25">
      <c r="A6" s="30" t="s">
        <v>38</v>
      </c>
      <c r="B6" s="329" t="s">
        <v>33</v>
      </c>
      <c r="C6" s="329"/>
      <c r="D6" s="329"/>
      <c r="E6" s="329"/>
      <c r="F6" s="329"/>
      <c r="G6" s="329"/>
      <c r="H6" s="329"/>
    </row>
    <row r="7" spans="1:8" ht="39.950000000000003" customHeight="1" x14ac:dyDescent="0.25">
      <c r="A7" s="30" t="s">
        <v>160</v>
      </c>
      <c r="B7" s="329"/>
      <c r="C7" s="329"/>
      <c r="D7" s="329"/>
      <c r="E7" s="329"/>
      <c r="F7" s="329"/>
      <c r="G7" s="329"/>
      <c r="H7" s="329"/>
    </row>
    <row r="8" spans="1:8" ht="39.950000000000003" customHeight="1" x14ac:dyDescent="0.25">
      <c r="A8" s="30" t="s">
        <v>164</v>
      </c>
      <c r="B8" s="329" t="s">
        <v>33</v>
      </c>
      <c r="C8" s="329"/>
      <c r="D8" s="329"/>
      <c r="E8" s="329"/>
      <c r="F8" s="329"/>
      <c r="G8" s="329"/>
      <c r="H8" s="329"/>
    </row>
    <row r="9" spans="1:8" ht="39.950000000000003" customHeight="1" x14ac:dyDescent="0.25">
      <c r="A9" s="30" t="s">
        <v>161</v>
      </c>
      <c r="B9" s="329"/>
      <c r="C9" s="329"/>
      <c r="D9" s="329"/>
      <c r="E9" s="329"/>
      <c r="F9" s="329"/>
      <c r="G9" s="329"/>
      <c r="H9" s="329"/>
    </row>
    <row r="10" spans="1:8" ht="39.950000000000003" customHeight="1" x14ac:dyDescent="0.25">
      <c r="A10" s="30" t="s">
        <v>39</v>
      </c>
      <c r="B10" s="329" t="s">
        <v>40</v>
      </c>
      <c r="C10" s="329"/>
      <c r="D10" s="329"/>
      <c r="E10" s="329"/>
      <c r="F10" s="329"/>
      <c r="G10" s="329"/>
      <c r="H10" s="329"/>
    </row>
    <row r="11" spans="1:8" ht="39.950000000000003" customHeight="1" x14ac:dyDescent="0.25">
      <c r="A11" s="30" t="s">
        <v>162</v>
      </c>
      <c r="B11" s="329"/>
      <c r="C11" s="329"/>
      <c r="D11" s="329"/>
      <c r="E11" s="329"/>
      <c r="F11" s="329"/>
      <c r="G11" s="329"/>
      <c r="H11" s="329"/>
    </row>
    <row r="12" spans="1:8" ht="39.950000000000003" customHeight="1" x14ac:dyDescent="0.25">
      <c r="A12" s="30" t="s">
        <v>163</v>
      </c>
      <c r="B12" s="329"/>
      <c r="C12" s="329"/>
      <c r="D12" s="329"/>
      <c r="E12" s="329"/>
      <c r="F12" s="329"/>
      <c r="G12" s="329"/>
      <c r="H12" s="329"/>
    </row>
    <row r="13" spans="1:8" ht="39.950000000000003" customHeight="1" x14ac:dyDescent="0.25">
      <c r="A13" s="30" t="s">
        <v>41</v>
      </c>
      <c r="B13" s="329"/>
      <c r="C13" s="329"/>
      <c r="D13" s="329"/>
      <c r="E13" s="329"/>
      <c r="F13" s="329"/>
      <c r="G13" s="329"/>
      <c r="H13" s="329"/>
    </row>
  </sheetData>
  <sheetProtection selectLockedCells="1"/>
  <mergeCells count="12">
    <mergeCell ref="B13:H13"/>
    <mergeCell ref="A2:H2"/>
    <mergeCell ref="A3:H3"/>
    <mergeCell ref="B4:H4"/>
    <mergeCell ref="B5:H5"/>
    <mergeCell ref="B6:H6"/>
    <mergeCell ref="B7:H7"/>
    <mergeCell ref="B8:H8"/>
    <mergeCell ref="B9:H9"/>
    <mergeCell ref="B10:H10"/>
    <mergeCell ref="B11:H11"/>
    <mergeCell ref="B12:H12"/>
  </mergeCells>
  <dataValidations count="2">
    <dataValidation type="list" allowBlank="1" showErrorMessage="1" errorTitle="Invalid option" error="Please choose one of the available options." sqref="B8 B6 B4" xr:uid="{00000000-0002-0000-0800-000000000000}">
      <formula1>"Muy de acuerdo,De acuerdo,Acuerdo parcial,En desacuerdo,Muy en desacuerdo,por favor seleccione ... (haga clic aquí)"</formula1>
    </dataValidation>
    <dataValidation type="list" allowBlank="1" showErrorMessage="1" errorTitle="Invalid option" error="Please choose one of the available options." sqref="B10" xr:uid="{00000000-0002-0000-0800-000001000000}">
      <formula1>"Muy de acuerdo,De acuerdo,Acuerdo parcial,En desacuerdo,Muy en desacuerdo, por favor seleccione ... (haga clic aquí)"</formula1>
    </dataValidation>
  </dataValidations>
  <pageMargins left="0.7" right="0.7" top="0.75" bottom="0.75" header="0.3" footer="0.3"/>
  <pageSetup paperSize="9"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ate xmlns="b8f15550-dba9-4662-b96a-700e55af23c8" xsi:nil="true"/>
    <TaxCatchAll xmlns="40d8e273-e948-4239-8679-adfccb758dd1" xsi:nil="true"/>
    <modified0 xmlns="b8f15550-dba9-4662-b96a-700e55af23c8">false</modified0>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6AD6AB7F867744F9BA3E37CA0A024B4" ma:contentTypeVersion="21" ma:contentTypeDescription="Create a new document." ma:contentTypeScope="" ma:versionID="cf0378445307bcbba832674a5fe641fc">
  <xsd:schema xmlns:xsd="http://www.w3.org/2001/XMLSchema" xmlns:xs="http://www.w3.org/2001/XMLSchema" xmlns:p="http://schemas.microsoft.com/office/2006/metadata/properties" xmlns:ns2="40d8e273-e948-4239-8679-adfccb758dd1" xmlns:ns3="b8f15550-dba9-4662-b96a-700e55af23c8" targetNamespace="http://schemas.microsoft.com/office/2006/metadata/properties" ma:root="true" ma:fieldsID="fc6b74dcc9dc14d9f16d698ce7d539fe" ns2:_="" ns3:_="">
    <xsd:import namespace="40d8e273-e948-4239-8679-adfccb758dd1"/>
    <xsd:import namespace="b8f15550-dba9-4662-b96a-700e55af23c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element ref="ns3:Date" minOccurs="0"/>
                <xsd:element ref="ns3:MediaLengthInSeconds" minOccurs="0"/>
                <xsd:element ref="ns2:TaxCatchAll" minOccurs="0"/>
                <xsd:element ref="ns3:MediaServiceObjectDetectorVersions" minOccurs="0"/>
                <xsd:element ref="ns3:modified0"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d8e273-e948-4239-8679-adfccb758dd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70756ed-4c77-4ac0-93ad-2e33c7527608}" ma:internalName="TaxCatchAll" ma:showField="CatchAllData" ma:web="40d8e273-e948-4239-8679-adfccb758dd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8f15550-dba9-4662-b96a-700e55af23c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Date" ma:index="20" nillable="true" ma:displayName="Date" ma:format="DateOnly" ma:internalName="Date">
      <xsd:simpleType>
        <xsd:restriction base="dms:DateTime"/>
      </xsd:simpleType>
    </xsd:element>
    <xsd:element name="MediaLengthInSeconds" ma:index="21" nillable="true" ma:displayName="Length (seconds)"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odified0" ma:index="25" nillable="true" ma:displayName="modified" ma:default="0" ma:format="Dropdown" ma:internalName="modified0">
      <xsd:simpleType>
        <xsd:restriction base="dms:Boolean"/>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F8A61E8-CA52-4CCC-8489-546374575555}">
  <ds:schemaRefs>
    <ds:schemaRef ds:uri="bc247ced-184f-40ec-8cd3-13330498bc7a"/>
    <ds:schemaRef ds:uri="http://purl.org/dc/elements/1.1/"/>
    <ds:schemaRef ds:uri="http://schemas.microsoft.com/office/2006/metadata/properties"/>
    <ds:schemaRef ds:uri="http://schemas.openxmlformats.org/package/2006/metadata/core-properties"/>
    <ds:schemaRef ds:uri="http://purl.org/dc/terms/"/>
    <ds:schemaRef ds:uri="8e6b2375-6f16-4926-8922-fbe3b4362999"/>
    <ds:schemaRef ds:uri="http://schemas.microsoft.com/office/2006/documentManagement/types"/>
    <ds:schemaRef ds:uri="http://schemas.microsoft.com/office/infopath/2007/PartnerControls"/>
    <ds:schemaRef ds:uri="http://www.w3.org/XML/1998/namespace"/>
    <ds:schemaRef ds:uri="http://purl.org/dc/dcmitype/"/>
    <ds:schemaRef ds:uri="b8f15550-dba9-4662-b96a-700e55af23c8"/>
    <ds:schemaRef ds:uri="40d8e273-e948-4239-8679-adfccb758dd1"/>
  </ds:schemaRefs>
</ds:datastoreItem>
</file>

<file path=customXml/itemProps2.xml><?xml version="1.0" encoding="utf-8"?>
<ds:datastoreItem xmlns:ds="http://schemas.openxmlformats.org/officeDocument/2006/customXml" ds:itemID="{339AA152-031A-490B-856A-59E57C6C2FE9}"/>
</file>

<file path=customXml/itemProps3.xml><?xml version="1.0" encoding="utf-8"?>
<ds:datastoreItem xmlns:ds="http://schemas.openxmlformats.org/officeDocument/2006/customXml" ds:itemID="{513B915C-A472-47AA-BB9C-CD2099A037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7</vt:i4>
      </vt:variant>
    </vt:vector>
  </HeadingPairs>
  <TitlesOfParts>
    <vt:vector size="17" baseType="lpstr">
      <vt:lpstr>Portada</vt:lpstr>
      <vt:lpstr>Instrucciones</vt:lpstr>
      <vt:lpstr>Definiciones</vt:lpstr>
      <vt:lpstr>Summary Chart</vt:lpstr>
      <vt:lpstr>Review 1995-2022</vt:lpstr>
      <vt:lpstr>Con Cubierta 2023</vt:lpstr>
      <vt:lpstr>Sin Cubierta 2023</vt:lpstr>
      <vt:lpstr>Metadatos</vt:lpstr>
      <vt:lpstr>Evaluación de la calidad</vt:lpstr>
      <vt:lpstr>Validation</vt:lpstr>
      <vt:lpstr>Con_cubierta</vt:lpstr>
      <vt:lpstr>Desconocido</vt:lpstr>
      <vt:lpstr>'Con Cubierta 2023'!Print_Area</vt:lpstr>
      <vt:lpstr>'Sin Cubierta 2023'!Print_Area</vt:lpstr>
      <vt:lpstr>'Con Cubierta 2023'!Print_Titles</vt:lpstr>
      <vt:lpstr>'Sin Cubierta 2023'!Print_Titles</vt:lpstr>
      <vt:lpstr>Sin_cubierta</vt:lpstr>
    </vt:vector>
  </TitlesOfParts>
  <Company>FAO of the UN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Pierre Maudoux (FIAS)</dc:creator>
  <cp:lastModifiedBy>Mikecz, Orsolya (NFISS)</cp:lastModifiedBy>
  <cp:lastPrinted>2019-08-13T12:06:21Z</cp:lastPrinted>
  <dcterms:created xsi:type="dcterms:W3CDTF">2019-07-30T09:24:20Z</dcterms:created>
  <dcterms:modified xsi:type="dcterms:W3CDTF">2024-07-05T11:09:14Z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0x01010086AD6AB7F867744F9BA3E37CA0A024B4</vt:lpwstr>
  </property>
</Properties>
</file>