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sophie_ditlecadet_fao_org1/Documents/Desktop/UNCEAG 2024/Crops/"/>
    </mc:Choice>
  </mc:AlternateContent>
  <xr:revisionPtr revIDLastSave="10" documentId="11_FE4C0904AEBA873D1EBEAF6ED6197590BD3F179E" xr6:coauthVersionLast="47" xr6:coauthVersionMax="47" xr10:uidLastSave="{CF2C521F-4464-4EFF-B47B-53F2725712AD}"/>
  <bookViews>
    <workbookView xWindow="1152" yWindow="0" windowWidth="15720" windowHeight="12360" xr2:uid="{00000000-000D-0000-FFFF-FFFF00000000}"/>
  </bookViews>
  <sheets>
    <sheet name="Score and Summaries" sheetId="1" r:id="rId1"/>
    <sheet name="Overall" sheetId="2" r:id="rId2"/>
  </sheets>
  <definedNames>
    <definedName name="_xlnm.Print_Area" localSheetId="0">'Score and Summaries'!$A$3:$F$197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J45" i="1"/>
  <c r="I45" i="1"/>
  <c r="J39" i="1"/>
  <c r="I39" i="1"/>
  <c r="K39" i="1" s="1"/>
  <c r="B6" i="2" s="1"/>
  <c r="J35" i="1"/>
  <c r="I35" i="1"/>
  <c r="K35" i="1" s="1"/>
  <c r="B5" i="2" s="1"/>
  <c r="J30" i="1"/>
  <c r="D4" i="2" s="1"/>
  <c r="I30" i="1"/>
  <c r="J25" i="1"/>
  <c r="K25" i="1" s="1"/>
  <c r="B3" i="2" s="1"/>
  <c r="I25" i="1"/>
  <c r="J197" i="1"/>
  <c r="I197" i="1"/>
  <c r="J193" i="1"/>
  <c r="I193" i="1"/>
  <c r="J185" i="1"/>
  <c r="K185" i="1" s="1"/>
  <c r="I185" i="1"/>
  <c r="J173" i="1"/>
  <c r="K173" i="1" s="1"/>
  <c r="I173" i="1"/>
  <c r="J166" i="1"/>
  <c r="I166" i="1"/>
  <c r="J161" i="1"/>
  <c r="K161" i="1" s="1"/>
  <c r="I161" i="1"/>
  <c r="J156" i="1"/>
  <c r="K156" i="1" s="1"/>
  <c r="C6" i="2" s="1"/>
  <c r="I156" i="1"/>
  <c r="J153" i="1"/>
  <c r="K153" i="1" s="1"/>
  <c r="C5" i="2" s="1"/>
  <c r="I153" i="1"/>
  <c r="J148" i="1"/>
  <c r="K148" i="1" s="1"/>
  <c r="C4" i="2" s="1"/>
  <c r="I148" i="1"/>
  <c r="K143" i="1"/>
  <c r="J143" i="1"/>
  <c r="I143" i="1"/>
  <c r="J128" i="1"/>
  <c r="K128" i="1" s="1"/>
  <c r="I128" i="1"/>
  <c r="J124" i="1"/>
  <c r="K124" i="1" s="1"/>
  <c r="I124" i="1"/>
  <c r="J116" i="1"/>
  <c r="K116" i="1" s="1"/>
  <c r="I116" i="1"/>
  <c r="J104" i="1"/>
  <c r="I104" i="1"/>
  <c r="J97" i="1"/>
  <c r="K97" i="1" s="1"/>
  <c r="I97" i="1"/>
  <c r="J92" i="1"/>
  <c r="I92" i="1"/>
  <c r="J87" i="1"/>
  <c r="K87" i="1" s="1"/>
  <c r="I87" i="1"/>
  <c r="J81" i="1"/>
  <c r="D12" i="2" s="1"/>
  <c r="I81" i="1"/>
  <c r="J77" i="1"/>
  <c r="K77" i="1" s="1"/>
  <c r="B11" i="2" s="1"/>
  <c r="I77" i="1"/>
  <c r="J69" i="1"/>
  <c r="K69" i="1" s="1"/>
  <c r="B10" i="2" s="1"/>
  <c r="I69" i="1"/>
  <c r="J57" i="1"/>
  <c r="I57" i="1"/>
  <c r="J50" i="1"/>
  <c r="K50" i="1" s="1"/>
  <c r="B8" i="2" s="1"/>
  <c r="I50" i="1"/>
  <c r="J6" i="1"/>
  <c r="K6" i="1" s="1"/>
  <c r="D2" i="2" s="1"/>
  <c r="I6" i="1"/>
  <c r="D11" i="2" l="1"/>
  <c r="K193" i="1"/>
  <c r="C7" i="2"/>
  <c r="D8" i="2"/>
  <c r="K197" i="1"/>
  <c r="K81" i="1"/>
  <c r="B12" i="2" s="1"/>
  <c r="C9" i="2"/>
  <c r="K45" i="1"/>
  <c r="B7" i="2" s="1"/>
  <c r="K57" i="1"/>
  <c r="B9" i="2" s="1"/>
  <c r="C3" i="2"/>
  <c r="D3" i="2"/>
  <c r="C10" i="2"/>
  <c r="D5" i="2"/>
  <c r="C11" i="2"/>
  <c r="D6" i="2"/>
  <c r="K92" i="1"/>
  <c r="K166" i="1"/>
  <c r="C12" i="2"/>
  <c r="D7" i="2"/>
  <c r="D9" i="2"/>
  <c r="D10" i="2"/>
  <c r="K7" i="1"/>
  <c r="C8" i="2"/>
  <c r="K30" i="1"/>
  <c r="B4" i="2" s="1"/>
  <c r="K104" i="1"/>
</calcChain>
</file>

<file path=xl/sharedStrings.xml><?xml version="1.0" encoding="utf-8"?>
<sst xmlns="http://schemas.openxmlformats.org/spreadsheetml/2006/main" count="998" uniqueCount="271">
  <si>
    <t>Sect_I.2</t>
  </si>
  <si>
    <t>si2_human_res</t>
  </si>
  <si>
    <t>Sect_II.1</t>
  </si>
  <si>
    <t>sii1_has_stat_proc</t>
  </si>
  <si>
    <t>Sect_II.2.1</t>
  </si>
  <si>
    <t>sii2_1_def_stat_units</t>
  </si>
  <si>
    <t>sii2_1_SDG231_232</t>
  </si>
  <si>
    <t>sii2_1_SDG241</t>
  </si>
  <si>
    <t>sii2_1_SDG5a1</t>
  </si>
  <si>
    <t>Sect_II.2.2</t>
  </si>
  <si>
    <t>sii2_2_prob_samp</t>
  </si>
  <si>
    <t>sii2_2_stand_sample_des</t>
  </si>
  <si>
    <t>sii2_2_sample_fix_error_N</t>
  </si>
  <si>
    <t>sii2_2_sample_fix_error_subN</t>
  </si>
  <si>
    <t>sii2_2_samp_fr</t>
  </si>
  <si>
    <t>sii2_2_under_cov_samp_fr</t>
  </si>
  <si>
    <t>sii2_2_over_cov_samp_fr</t>
  </si>
  <si>
    <t>sii2_2_use_prob_mechan</t>
  </si>
  <si>
    <t>sii2_2_stand_samples_des</t>
  </si>
  <si>
    <t>sii2_2_samples_error_N</t>
  </si>
  <si>
    <t>sii2_2_samples_error_subN</t>
  </si>
  <si>
    <t>sii2_2_assess_overlap_fr</t>
  </si>
  <si>
    <t>design</t>
  </si>
  <si>
    <t>sii2_2_doc_samp_fr</t>
  </si>
  <si>
    <t>Sect_II.2.3</t>
  </si>
  <si>
    <t>sii2_3_comp_assist_interv</t>
  </si>
  <si>
    <t>sii2_3_resp_burden</t>
  </si>
  <si>
    <t>sii2_3_eff_work</t>
  </si>
  <si>
    <t>sii2_3_aut_monit_system</t>
  </si>
  <si>
    <t>Sect_II.2.4</t>
  </si>
  <si>
    <t>sii2_4_check_errors</t>
  </si>
  <si>
    <t>sii2_4_how_check_errors</t>
  </si>
  <si>
    <t>sii2_4_imputation</t>
  </si>
  <si>
    <t>sii2_4_type_imputation</t>
  </si>
  <si>
    <t>sii2_4_doc_data_treat</t>
  </si>
  <si>
    <t>data_treat</t>
  </si>
  <si>
    <t>Sect_II.2.5</t>
  </si>
  <si>
    <t>sii2_5_doc_reweighting</t>
  </si>
  <si>
    <t>data_process</t>
  </si>
  <si>
    <t>Sect_II.2.6</t>
  </si>
  <si>
    <t>sii2_6_final_check</t>
  </si>
  <si>
    <t>sii2_6_backup_data</t>
  </si>
  <si>
    <t>Sect_II.3.1</t>
  </si>
  <si>
    <t>crops</t>
  </si>
  <si>
    <t>Sect_II.3.2</t>
  </si>
  <si>
    <t>sii3_2_survey_cover</t>
  </si>
  <si>
    <t>sii3_2_stat_acc</t>
  </si>
  <si>
    <t>sii3_2_rev_diss_stat</t>
  </si>
  <si>
    <t>sii3_2_indicat_rev_stat</t>
  </si>
  <si>
    <t>Sect_II.3.3</t>
  </si>
  <si>
    <t>sii3_3_time_prov_estim</t>
  </si>
  <si>
    <t>sii3_3_time_final_estim</t>
  </si>
  <si>
    <t>sii3_3_time_trend</t>
  </si>
  <si>
    <t>sii3_3_impr_time_stat</t>
  </si>
  <si>
    <t>sii3_3_punct_date_dissem</t>
  </si>
  <si>
    <t>Sect_II.3.4</t>
  </si>
  <si>
    <t>sii3_4_free_dissem_stat</t>
  </si>
  <si>
    <t>sii3_4_extract_data</t>
  </si>
  <si>
    <t>sii3_4_how_anonym_data</t>
  </si>
  <si>
    <t>sii3_4_clear_dissem</t>
  </si>
  <si>
    <t>sii3_4_inform_rev_dissem</t>
  </si>
  <si>
    <t>sii3_4_metadata_stat</t>
  </si>
  <si>
    <t>sii3_4_free_doc_stat</t>
  </si>
  <si>
    <t>sii3_4_monit_access_stat</t>
  </si>
  <si>
    <t>sii3_5_coher_stat_Nat</t>
  </si>
  <si>
    <t>sii3_5_coher_stat_Int</t>
  </si>
  <si>
    <t>sii3_5_CPC_exp</t>
  </si>
  <si>
    <t>sii3_5_use_conv_table</t>
  </si>
  <si>
    <t>Sect_II.3.5</t>
  </si>
  <si>
    <t>sii3_5_unit_meas_compl</t>
  </si>
  <si>
    <t>sii3_5_fix_conv_table</t>
  </si>
  <si>
    <t>Sect_II.3.6</t>
  </si>
  <si>
    <t>sii3_6_metadata_sys</t>
  </si>
  <si>
    <t>sii3_6_metadata_sys_stand</t>
  </si>
  <si>
    <t>sii3_6_proc_doc_metadata</t>
  </si>
  <si>
    <t>sii3_6_metadata_dissem</t>
  </si>
  <si>
    <t>metadata</t>
  </si>
  <si>
    <t>Sect_III.1.1</t>
  </si>
  <si>
    <t>siii1_1_SDG231_232</t>
  </si>
  <si>
    <t>livestock</t>
  </si>
  <si>
    <t>Sect_III.1.2</t>
  </si>
  <si>
    <t>siii1_2_sample_fix_error_N</t>
  </si>
  <si>
    <t>siii1_2_sample_fix_error_subN</t>
  </si>
  <si>
    <t>siii1_2_stand_samples_des</t>
  </si>
  <si>
    <t>siii1_2_assess_overlap_fr</t>
  </si>
  <si>
    <t>siii2_1_products</t>
  </si>
  <si>
    <t>Sect_III.2.1</t>
  </si>
  <si>
    <t>siii2_1_users_needs</t>
  </si>
  <si>
    <t>siii2_1_users_needs_disag</t>
  </si>
  <si>
    <t>siii2_1_unmet_needs</t>
  </si>
  <si>
    <t>siii2_2_survey_cover</t>
  </si>
  <si>
    <t>Sect_III.2.2</t>
  </si>
  <si>
    <t>siii2_2_rev_diss_stat</t>
  </si>
  <si>
    <t>siii2_2_indicat_rev_stat</t>
  </si>
  <si>
    <t>Sect_III.2.3</t>
  </si>
  <si>
    <t>Sect_III.2.4</t>
  </si>
  <si>
    <t>siii2_4_free_dissem_stat</t>
  </si>
  <si>
    <t>siii2_4_extract_data</t>
  </si>
  <si>
    <t>siii2_4_how_anonym_data</t>
  </si>
  <si>
    <t>siii2_4_clear_dissem</t>
  </si>
  <si>
    <t>siii2_4_inform_rev_dissem</t>
  </si>
  <si>
    <t>siii2_4_metadata_stat</t>
  </si>
  <si>
    <t>siii2_4_free_doc_stat</t>
  </si>
  <si>
    <t>siii2_4_monit_access_stat</t>
  </si>
  <si>
    <t>Sect_III.2.5</t>
  </si>
  <si>
    <t>siii2_5_coher_stat_Nat</t>
  </si>
  <si>
    <t>siii2_5_coher_stat_Int</t>
  </si>
  <si>
    <t>siii2_5_CPC_exp</t>
  </si>
  <si>
    <t>siii2_5_use_conv_table</t>
  </si>
  <si>
    <t>siii2_5_unit_meas_compl</t>
  </si>
  <si>
    <t>siii2_5_fix_conv_table</t>
  </si>
  <si>
    <t>siii2_5_geo_stat_compar</t>
  </si>
  <si>
    <t>siii2_5_stat_compar</t>
  </si>
  <si>
    <t>sii3_5_stat_compar</t>
  </si>
  <si>
    <t>sii3_5_geo_stat_compar</t>
  </si>
  <si>
    <t>Sect_III.2.6</t>
  </si>
  <si>
    <t>siii2_6_metadata_sys</t>
  </si>
  <si>
    <t>siii2_6_metadata_sys_stand</t>
  </si>
  <si>
    <t>siii2_6_proc_doc_metadata</t>
  </si>
  <si>
    <t>siii2_6_metadata_dissem</t>
  </si>
  <si>
    <t>Sect_IV.2.1</t>
  </si>
  <si>
    <t>siv2_1_def_stat_units</t>
  </si>
  <si>
    <t>siv2_1_SDG231_232</t>
  </si>
  <si>
    <t>siv2_2_prob_samp</t>
  </si>
  <si>
    <t>siv2_2_stand_sample_des</t>
  </si>
  <si>
    <t>siv2_2_sample_fix_error_N</t>
  </si>
  <si>
    <t>siv2_2_sample_fix_error_subN</t>
  </si>
  <si>
    <t>siv2_2_samp_fr</t>
  </si>
  <si>
    <t>siv2_2_under_cov_samp_fr</t>
  </si>
  <si>
    <t>siv2_2_over_cov_samp_fr</t>
  </si>
  <si>
    <t>Sect_IV.2.2</t>
  </si>
  <si>
    <t>siv2_2_use_prob_mechan</t>
  </si>
  <si>
    <t>siv2_2_stand_samples_des</t>
  </si>
  <si>
    <t>siv2_2_samples_error_N</t>
  </si>
  <si>
    <t>siv2_2_samples_error_subN</t>
  </si>
  <si>
    <t>siv2_2_assess_overlap_fr</t>
  </si>
  <si>
    <t>siv2_2_doc_samp_fr</t>
  </si>
  <si>
    <t>Sect_IV.2.3</t>
  </si>
  <si>
    <t>siv2_3_comp_assist_interv</t>
  </si>
  <si>
    <t>siv2_3_resp_burden</t>
  </si>
  <si>
    <t>siv2_3_eff_work</t>
  </si>
  <si>
    <t>siv2_3_aut_monit_system</t>
  </si>
  <si>
    <t>siv2_3_test_data_collec</t>
  </si>
  <si>
    <t>Sect_IV.2.4</t>
  </si>
  <si>
    <t>siv2_4_check_errors</t>
  </si>
  <si>
    <t>siv2_4_how_check_errors</t>
  </si>
  <si>
    <t>siv2_4_imputation</t>
  </si>
  <si>
    <t>siv2_4_type_imputation</t>
  </si>
  <si>
    <t>siv2_4_doc_data_treat</t>
  </si>
  <si>
    <t>Sect_IV.2.5</t>
  </si>
  <si>
    <t>siv2_5_doc_reweighting</t>
  </si>
  <si>
    <t>Sect_IV.2.6</t>
  </si>
  <si>
    <t>siv2_6_final_check</t>
  </si>
  <si>
    <t>siv2_6_backup_data</t>
  </si>
  <si>
    <t>Sect_IV.3.1</t>
  </si>
  <si>
    <t>Sect_IV.3.2</t>
  </si>
  <si>
    <t>siv3_2_indicat_rev_stat</t>
  </si>
  <si>
    <t>Sect_IV.3.3</t>
  </si>
  <si>
    <t>siv3_3_time_prov_estim</t>
  </si>
  <si>
    <t>siv3_3_time_final_estim</t>
  </si>
  <si>
    <t>siv3_3_time_trend</t>
  </si>
  <si>
    <t>siv3_3_impr_time_stat</t>
  </si>
  <si>
    <t>siv3_3_punct_date_dissem</t>
  </si>
  <si>
    <t>Sect_IV.3.4</t>
  </si>
  <si>
    <t>siv3_4_free_dissem_stat</t>
  </si>
  <si>
    <t>siv3_4_extract_data</t>
  </si>
  <si>
    <t>siv3_4_how_anonym_data</t>
  </si>
  <si>
    <t>siv3_4_clear_dissem</t>
  </si>
  <si>
    <t>siv3_4_inform_rev_dissem</t>
  </si>
  <si>
    <t>siv3_4_metadata_stat</t>
  </si>
  <si>
    <t>siv3_4_free_doc_stat</t>
  </si>
  <si>
    <t>siv3_4_monit_access_stat</t>
  </si>
  <si>
    <t>Sect_IV.3.5</t>
  </si>
  <si>
    <t>siv3_5_CPC_exp</t>
  </si>
  <si>
    <t>siv3_5_use_conv_table</t>
  </si>
  <si>
    <t>siv3_5_unit_meas_compl</t>
  </si>
  <si>
    <t>siv3_5_fix_conv_table</t>
  </si>
  <si>
    <t>Sect_IV.3.6</t>
  </si>
  <si>
    <t>siv3_5_stat_compar</t>
  </si>
  <si>
    <t>siv3_5_geo_stat_compar</t>
  </si>
  <si>
    <t>siv3_6_metadata_sys</t>
  </si>
  <si>
    <t>siv3_6_metadata_sys_stand</t>
  </si>
  <si>
    <t>siv3_6_proc_doc_metadata</t>
  </si>
  <si>
    <t>siv3_6_metadata_dissem</t>
  </si>
  <si>
    <t>sii3_2_eval_non_sampl_err</t>
  </si>
  <si>
    <t>siii1_2_use_prob_mechan</t>
  </si>
  <si>
    <t>siii2_1_user_satisf</t>
  </si>
  <si>
    <t>siii2_2_eval_non_sampl_err</t>
  </si>
  <si>
    <t>siii2_2_statc_acc</t>
  </si>
  <si>
    <t>siii2_3_time_prov_estim</t>
  </si>
  <si>
    <t>siii2_3_time_final_estim</t>
  </si>
  <si>
    <t>siii2_3_time_trend</t>
  </si>
  <si>
    <t>siii2_3_impr_time_stat</t>
  </si>
  <si>
    <t>siii2_3_punct_date_dissem</t>
  </si>
  <si>
    <t>siv3_products</t>
  </si>
  <si>
    <t>siv3_users_needs</t>
  </si>
  <si>
    <t>siv3_users_needs_disag</t>
  </si>
  <si>
    <t>siv3_user_satisf</t>
  </si>
  <si>
    <t>siv3_unmet_needs</t>
  </si>
  <si>
    <t>siv3_2_survey_cover</t>
  </si>
  <si>
    <t>siv3_2_stat_acc</t>
  </si>
  <si>
    <t>sii2_3_test_data_collec</t>
  </si>
  <si>
    <t>siv3_2_eval_non_sampl_err</t>
  </si>
  <si>
    <t>resources</t>
  </si>
  <si>
    <t>sii2_1_def_stat_units_AGRIS</t>
  </si>
  <si>
    <t>siv3_2_rev_diss_stat</t>
  </si>
  <si>
    <t>siv3_5_coher_stat_Nat</t>
  </si>
  <si>
    <t>siv3_5_coher_stat_Int</t>
  </si>
  <si>
    <t>general</t>
  </si>
  <si>
    <t>data_collect</t>
  </si>
  <si>
    <t>sii3_3_why_prov_estim</t>
  </si>
  <si>
    <t>siii2_3_why_prov_estim</t>
  </si>
  <si>
    <t>siv3_3_why_prov_estim</t>
  </si>
  <si>
    <t>Level_2</t>
  </si>
  <si>
    <t>Level_3</t>
  </si>
  <si>
    <t>Level_4</t>
  </si>
  <si>
    <t>4.4 Accessbility&amp;Clarity</t>
  </si>
  <si>
    <t>4.1 Relevance</t>
  </si>
  <si>
    <t>4.3 Timeliness&amp;Puctuality</t>
  </si>
  <si>
    <t>4.2 Accuracy&amp;Reliability</t>
  </si>
  <si>
    <t>4.5 Comparability&amp;Coherence</t>
  </si>
  <si>
    <t>si1_finan_res</t>
  </si>
  <si>
    <t>si1_IT_res</t>
  </si>
  <si>
    <t>sii2_6_validat_before_diss</t>
  </si>
  <si>
    <t>sii3_1_products</t>
  </si>
  <si>
    <t>sii3_1_horticulture_products</t>
  </si>
  <si>
    <t>sii3_1_users_needs</t>
  </si>
  <si>
    <t>sii3_1_users_needs_disag</t>
  </si>
  <si>
    <t>sii3_1_user_satisf</t>
  </si>
  <si>
    <t>sii3_1_unmet_needs</t>
  </si>
  <si>
    <t>sii3_3_have_release_cal</t>
  </si>
  <si>
    <t>sii3_4_allusers_sametime</t>
  </si>
  <si>
    <t>sii3_4_dissem_microdata</t>
  </si>
  <si>
    <t>sii3_4_contact_point</t>
  </si>
  <si>
    <t>siii2_3_have_release_cal</t>
  </si>
  <si>
    <t>siii2_4_allusers_sametime</t>
  </si>
  <si>
    <t>siii2_4_dissem_microdata</t>
  </si>
  <si>
    <t>sii3_4_newIT</t>
  </si>
  <si>
    <t>siii2_4_newIT</t>
  </si>
  <si>
    <t>siii2_4_contact_point</t>
  </si>
  <si>
    <t>siv3_3_have_release_cal</t>
  </si>
  <si>
    <t>siv3_4_allusers_sametime</t>
  </si>
  <si>
    <t>siv3_4_dissem_microdata</t>
  </si>
  <si>
    <t>siv3_4_newIT</t>
  </si>
  <si>
    <t>siv3_4_contact_point</t>
  </si>
  <si>
    <t>please fill in ONLY the cells corresponding to a completed answer. Leave EMPTY the cells corresponding to unanswered questions</t>
  </si>
  <si>
    <t>SCORES</t>
  </si>
  <si>
    <t>no. of completed answers:</t>
  </si>
  <si>
    <t>sum of scores:</t>
  </si>
  <si>
    <t>Average of scores:</t>
  </si>
  <si>
    <t>Section</t>
  </si>
  <si>
    <t>Q_number</t>
  </si>
  <si>
    <t>Q_name</t>
  </si>
  <si>
    <t>Level</t>
  </si>
  <si>
    <t>Process/quality</t>
  </si>
  <si>
    <t>area</t>
  </si>
  <si>
    <t>Item</t>
  </si>
  <si>
    <t>2.2 Assuring Adequacy of resources in producing Crops &amp; Livestock Statistics</t>
  </si>
  <si>
    <t>3.1 Design</t>
  </si>
  <si>
    <t>3.2 Data collection</t>
  </si>
  <si>
    <t>3.3 Data treatment</t>
  </si>
  <si>
    <t>3.4 Data processing</t>
  </si>
  <si>
    <t>4.2 Accuracy and Reliability</t>
  </si>
  <si>
    <t>4.3 Timeliness and Punctuality</t>
  </si>
  <si>
    <t>4.4 Accessibility and Clarity</t>
  </si>
  <si>
    <t>4.5 Comparability and Coherence</t>
  </si>
  <si>
    <t>4.6 Management of metadata</t>
  </si>
  <si>
    <t>Livestock</t>
  </si>
  <si>
    <t>-</t>
  </si>
  <si>
    <t>Overall</t>
  </si>
  <si>
    <t>Crops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</si>
</sst>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1800722</xdr:colOff>
      <xdr:row>1</xdr:row>
      <xdr:rowOff>965835</xdr:rowOff>
    </xdr:to>
    <xdr:pic>
      <xdr:nvPicPr>
        <xdr:cNvPr id="4" name="Image 3" descr="Une image contenant texte, Police, logo, conception&#10;&#10;Description générée automatiquement">
          <a:extLst>
            <a:ext uri="{FF2B5EF4-FFF2-40B4-BE49-F238E27FC236}">
              <a16:creationId xmlns:a16="http://schemas.microsoft.com/office/drawing/2014/main" id="{CDF935ED-8447-47DD-B653-49B124B7B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9930"/>
          <a:ext cx="3251835" cy="96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7"/>
  <sheetViews>
    <sheetView tabSelected="1" zoomScale="115" zoomScaleNormal="115" workbookViewId="0">
      <selection activeCell="A2" sqref="A2"/>
    </sheetView>
  </sheetViews>
  <sheetFormatPr baseColWidth="10" defaultColWidth="8.88671875" defaultRowHeight="14.4" x14ac:dyDescent="0.3"/>
  <cols>
    <col min="1" max="1" width="10.6640625" style="1" bestFit="1" customWidth="1"/>
    <col min="2" max="2" width="10.5546875" style="1" bestFit="1" customWidth="1"/>
    <col min="3" max="3" width="28.33203125" bestFit="1" customWidth="1"/>
    <col min="4" max="4" width="10" style="1" bestFit="1" customWidth="1"/>
    <col min="5" max="5" width="28" bestFit="1" customWidth="1"/>
    <col min="6" max="6" width="19.44140625" customWidth="1"/>
    <col min="8" max="8" width="22.44140625" customWidth="1"/>
    <col min="9" max="9" width="10.44140625" customWidth="1"/>
    <col min="11" max="11" width="11" customWidth="1"/>
  </cols>
  <sheetData>
    <row r="1" spans="1:11" ht="86.4" x14ac:dyDescent="0.3">
      <c r="H1" s="6" t="s">
        <v>245</v>
      </c>
    </row>
    <row r="2" spans="1:11" ht="80.400000000000006" customHeight="1" thickBot="1" x14ac:dyDescent="0.35">
      <c r="H2" s="6"/>
    </row>
    <row r="3" spans="1:11" ht="43.8" thickBot="1" x14ac:dyDescent="0.35">
      <c r="A3" s="9" t="s">
        <v>250</v>
      </c>
      <c r="B3" s="9" t="s">
        <v>251</v>
      </c>
      <c r="C3" s="10" t="s">
        <v>252</v>
      </c>
      <c r="D3" s="9" t="s">
        <v>253</v>
      </c>
      <c r="E3" s="9" t="s">
        <v>254</v>
      </c>
      <c r="F3" s="11" t="s">
        <v>255</v>
      </c>
      <c r="H3" s="7" t="s">
        <v>246</v>
      </c>
      <c r="I3" s="8" t="s">
        <v>247</v>
      </c>
      <c r="J3" s="8" t="s">
        <v>248</v>
      </c>
      <c r="K3" s="8" t="s">
        <v>249</v>
      </c>
    </row>
    <row r="4" spans="1:11" x14ac:dyDescent="0.3">
      <c r="A4" s="1" t="s">
        <v>0</v>
      </c>
      <c r="B4" s="1">
        <v>1</v>
      </c>
      <c r="C4" t="s">
        <v>221</v>
      </c>
      <c r="D4" s="1" t="s">
        <v>213</v>
      </c>
      <c r="E4" s="1" t="s">
        <v>203</v>
      </c>
      <c r="F4" s="1" t="s">
        <v>208</v>
      </c>
    </row>
    <row r="5" spans="1:11" x14ac:dyDescent="0.3">
      <c r="A5" s="1" t="s">
        <v>0</v>
      </c>
      <c r="B5" s="1">
        <v>2</v>
      </c>
      <c r="C5" t="s">
        <v>1</v>
      </c>
      <c r="D5" s="1" t="s">
        <v>213</v>
      </c>
      <c r="E5" s="1" t="s">
        <v>203</v>
      </c>
      <c r="F5" s="1" t="s">
        <v>208</v>
      </c>
    </row>
    <row r="6" spans="1:11" x14ac:dyDescent="0.3">
      <c r="A6" s="2" t="s">
        <v>0</v>
      </c>
      <c r="B6" s="2">
        <v>3</v>
      </c>
      <c r="C6" s="3" t="s">
        <v>222</v>
      </c>
      <c r="D6" s="2" t="s">
        <v>213</v>
      </c>
      <c r="E6" s="2" t="s">
        <v>203</v>
      </c>
      <c r="F6" s="2" t="s">
        <v>208</v>
      </c>
      <c r="H6" s="3"/>
      <c r="I6" s="3">
        <f>COUNT(H4:H6)</f>
        <v>0</v>
      </c>
      <c r="J6" s="3">
        <f>SUM(H4:H6)</f>
        <v>0</v>
      </c>
      <c r="K6" s="3" t="e">
        <f>J6/I6</f>
        <v>#DIV/0!</v>
      </c>
    </row>
    <row r="7" spans="1:11" x14ac:dyDescent="0.3">
      <c r="A7" s="4" t="s">
        <v>2</v>
      </c>
      <c r="B7" s="4">
        <v>4</v>
      </c>
      <c r="C7" s="5" t="s">
        <v>3</v>
      </c>
      <c r="D7" s="4" t="s">
        <v>214</v>
      </c>
      <c r="E7" s="4" t="s">
        <v>22</v>
      </c>
      <c r="F7" s="4" t="s">
        <v>208</v>
      </c>
      <c r="H7" s="5"/>
      <c r="I7" s="5">
        <f>COUNT(H7)</f>
        <v>0</v>
      </c>
      <c r="J7" s="5">
        <f>H7</f>
        <v>0</v>
      </c>
      <c r="K7" s="5" t="e">
        <f>J7/I7</f>
        <v>#DIV/0!</v>
      </c>
    </row>
    <row r="8" spans="1:11" x14ac:dyDescent="0.3">
      <c r="A8" s="1" t="s">
        <v>4</v>
      </c>
      <c r="B8" s="1">
        <v>8</v>
      </c>
      <c r="C8" t="s">
        <v>5</v>
      </c>
      <c r="D8" s="1" t="s">
        <v>214</v>
      </c>
      <c r="E8" s="1" t="s">
        <v>22</v>
      </c>
      <c r="F8" s="1" t="s">
        <v>43</v>
      </c>
    </row>
    <row r="9" spans="1:11" x14ac:dyDescent="0.3">
      <c r="A9" s="1" t="s">
        <v>4</v>
      </c>
      <c r="B9" s="1">
        <v>9</v>
      </c>
      <c r="C9" t="s">
        <v>204</v>
      </c>
      <c r="D9" s="1" t="s">
        <v>214</v>
      </c>
      <c r="E9" s="1" t="s">
        <v>22</v>
      </c>
      <c r="F9" s="1" t="s">
        <v>43</v>
      </c>
    </row>
    <row r="10" spans="1:11" x14ac:dyDescent="0.3">
      <c r="A10" s="1" t="s">
        <v>4</v>
      </c>
      <c r="B10" s="1">
        <v>13</v>
      </c>
      <c r="C10" t="s">
        <v>6</v>
      </c>
      <c r="D10" s="1" t="s">
        <v>214</v>
      </c>
      <c r="E10" s="1" t="s">
        <v>22</v>
      </c>
      <c r="F10" s="1" t="s">
        <v>43</v>
      </c>
    </row>
    <row r="11" spans="1:11" x14ac:dyDescent="0.3">
      <c r="A11" s="1" t="s">
        <v>4</v>
      </c>
      <c r="B11" s="1">
        <v>14</v>
      </c>
      <c r="C11" t="s">
        <v>7</v>
      </c>
      <c r="D11" s="1" t="s">
        <v>214</v>
      </c>
      <c r="E11" s="1" t="s">
        <v>22</v>
      </c>
      <c r="F11" s="1" t="s">
        <v>43</v>
      </c>
    </row>
    <row r="12" spans="1:11" x14ac:dyDescent="0.3">
      <c r="A12" s="2" t="s">
        <v>4</v>
      </c>
      <c r="B12" s="2">
        <v>15</v>
      </c>
      <c r="C12" s="3" t="s">
        <v>8</v>
      </c>
      <c r="D12" s="2" t="s">
        <v>214</v>
      </c>
      <c r="E12" s="2" t="s">
        <v>22</v>
      </c>
      <c r="F12" s="2" t="s">
        <v>43</v>
      </c>
    </row>
    <row r="13" spans="1:11" x14ac:dyDescent="0.3">
      <c r="A13" s="1" t="s">
        <v>9</v>
      </c>
      <c r="B13" s="1">
        <v>18</v>
      </c>
      <c r="C13" t="s">
        <v>10</v>
      </c>
      <c r="D13" s="1" t="s">
        <v>214</v>
      </c>
      <c r="E13" s="1" t="s">
        <v>22</v>
      </c>
      <c r="F13" s="1" t="s">
        <v>43</v>
      </c>
    </row>
    <row r="14" spans="1:11" x14ac:dyDescent="0.3">
      <c r="A14" s="1" t="s">
        <v>9</v>
      </c>
      <c r="B14" s="1">
        <v>19</v>
      </c>
      <c r="C14" t="s">
        <v>11</v>
      </c>
      <c r="D14" s="1" t="s">
        <v>214</v>
      </c>
      <c r="E14" s="1" t="s">
        <v>22</v>
      </c>
      <c r="F14" s="1" t="s">
        <v>43</v>
      </c>
    </row>
    <row r="15" spans="1:11" x14ac:dyDescent="0.3">
      <c r="A15" s="1" t="s">
        <v>9</v>
      </c>
      <c r="B15" s="1">
        <v>20</v>
      </c>
      <c r="C15" t="s">
        <v>12</v>
      </c>
      <c r="D15" s="1" t="s">
        <v>214</v>
      </c>
      <c r="E15" s="1" t="s">
        <v>22</v>
      </c>
      <c r="F15" s="1" t="s">
        <v>43</v>
      </c>
    </row>
    <row r="16" spans="1:11" x14ac:dyDescent="0.3">
      <c r="A16" s="1" t="s">
        <v>9</v>
      </c>
      <c r="B16" s="1">
        <v>21</v>
      </c>
      <c r="C16" t="s">
        <v>13</v>
      </c>
      <c r="D16" s="1" t="s">
        <v>214</v>
      </c>
      <c r="E16" s="1" t="s">
        <v>22</v>
      </c>
      <c r="F16" s="1" t="s">
        <v>43</v>
      </c>
    </row>
    <row r="17" spans="1:11" x14ac:dyDescent="0.3">
      <c r="A17" s="1" t="s">
        <v>9</v>
      </c>
      <c r="B17" s="1">
        <v>22</v>
      </c>
      <c r="C17" t="s">
        <v>14</v>
      </c>
      <c r="D17" s="1" t="s">
        <v>214</v>
      </c>
      <c r="E17" s="1" t="s">
        <v>22</v>
      </c>
      <c r="F17" s="1" t="s">
        <v>43</v>
      </c>
    </row>
    <row r="18" spans="1:11" x14ac:dyDescent="0.3">
      <c r="A18" s="1" t="s">
        <v>9</v>
      </c>
      <c r="B18" s="1">
        <v>25</v>
      </c>
      <c r="C18" t="s">
        <v>15</v>
      </c>
      <c r="D18" s="1" t="s">
        <v>214</v>
      </c>
      <c r="E18" s="1" t="s">
        <v>22</v>
      </c>
      <c r="F18" s="1" t="s">
        <v>43</v>
      </c>
    </row>
    <row r="19" spans="1:11" x14ac:dyDescent="0.3">
      <c r="A19" s="1" t="s">
        <v>9</v>
      </c>
      <c r="B19" s="1">
        <v>26</v>
      </c>
      <c r="C19" t="s">
        <v>16</v>
      </c>
      <c r="D19" s="1" t="s">
        <v>214</v>
      </c>
      <c r="E19" s="1" t="s">
        <v>22</v>
      </c>
      <c r="F19" s="1" t="s">
        <v>43</v>
      </c>
    </row>
    <row r="20" spans="1:11" x14ac:dyDescent="0.3">
      <c r="A20" s="1" t="s">
        <v>9</v>
      </c>
      <c r="B20" s="1">
        <v>29</v>
      </c>
      <c r="C20" t="s">
        <v>17</v>
      </c>
      <c r="D20" s="1" t="s">
        <v>214</v>
      </c>
      <c r="E20" s="1" t="s">
        <v>22</v>
      </c>
      <c r="F20" s="1" t="s">
        <v>43</v>
      </c>
    </row>
    <row r="21" spans="1:11" x14ac:dyDescent="0.3">
      <c r="A21" s="1" t="s">
        <v>9</v>
      </c>
      <c r="B21" s="1">
        <v>30</v>
      </c>
      <c r="C21" t="s">
        <v>18</v>
      </c>
      <c r="D21" s="1" t="s">
        <v>214</v>
      </c>
      <c r="E21" s="1" t="s">
        <v>22</v>
      </c>
      <c r="F21" s="1" t="s">
        <v>43</v>
      </c>
    </row>
    <row r="22" spans="1:11" x14ac:dyDescent="0.3">
      <c r="A22" s="1" t="s">
        <v>9</v>
      </c>
      <c r="B22" s="1">
        <v>31</v>
      </c>
      <c r="C22" t="s">
        <v>19</v>
      </c>
      <c r="D22" s="1" t="s">
        <v>214</v>
      </c>
      <c r="E22" s="1" t="s">
        <v>22</v>
      </c>
      <c r="F22" s="1" t="s">
        <v>43</v>
      </c>
    </row>
    <row r="23" spans="1:11" x14ac:dyDescent="0.3">
      <c r="A23" s="1" t="s">
        <v>9</v>
      </c>
      <c r="B23" s="1">
        <v>32</v>
      </c>
      <c r="C23" t="s">
        <v>20</v>
      </c>
      <c r="D23" s="1" t="s">
        <v>214</v>
      </c>
      <c r="E23" s="1" t="s">
        <v>22</v>
      </c>
      <c r="F23" s="1" t="s">
        <v>43</v>
      </c>
    </row>
    <row r="24" spans="1:11" x14ac:dyDescent="0.3">
      <c r="A24" s="1" t="s">
        <v>9</v>
      </c>
      <c r="B24" s="1">
        <v>34</v>
      </c>
      <c r="C24" t="s">
        <v>21</v>
      </c>
      <c r="D24" s="1" t="s">
        <v>214</v>
      </c>
      <c r="E24" s="1" t="s">
        <v>22</v>
      </c>
      <c r="F24" s="1" t="s">
        <v>43</v>
      </c>
    </row>
    <row r="25" spans="1:11" x14ac:dyDescent="0.3">
      <c r="A25" s="2" t="s">
        <v>9</v>
      </c>
      <c r="B25" s="2">
        <v>36</v>
      </c>
      <c r="C25" s="3" t="s">
        <v>23</v>
      </c>
      <c r="D25" s="2" t="s">
        <v>214</v>
      </c>
      <c r="E25" s="2" t="s">
        <v>22</v>
      </c>
      <c r="F25" s="2" t="s">
        <v>43</v>
      </c>
      <c r="H25" s="3"/>
      <c r="I25" s="3">
        <f>COUNT(H8:H25)</f>
        <v>0</v>
      </c>
      <c r="J25" s="3">
        <f>SUM(H8:H25)</f>
        <v>0</v>
      </c>
      <c r="K25" s="3" t="e">
        <f>J25/I25</f>
        <v>#DIV/0!</v>
      </c>
    </row>
    <row r="26" spans="1:11" x14ac:dyDescent="0.3">
      <c r="A26" s="1" t="s">
        <v>24</v>
      </c>
      <c r="B26" s="1">
        <v>37</v>
      </c>
      <c r="C26" t="s">
        <v>25</v>
      </c>
      <c r="D26" s="1" t="s">
        <v>214</v>
      </c>
      <c r="E26" s="1" t="s">
        <v>209</v>
      </c>
      <c r="F26" s="1" t="s">
        <v>43</v>
      </c>
    </row>
    <row r="27" spans="1:11" x14ac:dyDescent="0.3">
      <c r="A27" s="1" t="s">
        <v>24</v>
      </c>
      <c r="B27" s="1">
        <v>38</v>
      </c>
      <c r="C27" t="s">
        <v>26</v>
      </c>
      <c r="D27" s="1" t="s">
        <v>214</v>
      </c>
      <c r="E27" s="1" t="s">
        <v>209</v>
      </c>
      <c r="F27" s="1" t="s">
        <v>43</v>
      </c>
    </row>
    <row r="28" spans="1:11" x14ac:dyDescent="0.3">
      <c r="A28" s="1" t="s">
        <v>24</v>
      </c>
      <c r="B28" s="1">
        <v>40</v>
      </c>
      <c r="C28" t="s">
        <v>27</v>
      </c>
      <c r="D28" s="1" t="s">
        <v>214</v>
      </c>
      <c r="E28" s="1" t="s">
        <v>209</v>
      </c>
      <c r="F28" s="1" t="s">
        <v>43</v>
      </c>
    </row>
    <row r="29" spans="1:11" x14ac:dyDescent="0.3">
      <c r="A29" s="1" t="s">
        <v>24</v>
      </c>
      <c r="B29" s="1">
        <v>41</v>
      </c>
      <c r="C29" t="s">
        <v>28</v>
      </c>
      <c r="D29" s="1" t="s">
        <v>214</v>
      </c>
      <c r="E29" s="1" t="s">
        <v>209</v>
      </c>
      <c r="F29" s="1" t="s">
        <v>43</v>
      </c>
    </row>
    <row r="30" spans="1:11" x14ac:dyDescent="0.3">
      <c r="A30" s="2" t="s">
        <v>24</v>
      </c>
      <c r="B30" s="2">
        <v>42</v>
      </c>
      <c r="C30" s="3" t="s">
        <v>201</v>
      </c>
      <c r="D30" s="2" t="s">
        <v>214</v>
      </c>
      <c r="E30" s="2" t="s">
        <v>209</v>
      </c>
      <c r="F30" s="2" t="s">
        <v>43</v>
      </c>
      <c r="H30" s="3"/>
      <c r="I30" s="3">
        <f>COUNT(H26:H30)</f>
        <v>0</v>
      </c>
      <c r="J30" s="3">
        <f>SUM(H26:H30)</f>
        <v>0</v>
      </c>
      <c r="K30" s="3" t="e">
        <f>J30/I30</f>
        <v>#DIV/0!</v>
      </c>
    </row>
    <row r="31" spans="1:11" x14ac:dyDescent="0.3">
      <c r="A31" s="1" t="s">
        <v>29</v>
      </c>
      <c r="B31" s="1">
        <v>43</v>
      </c>
      <c r="C31" t="s">
        <v>30</v>
      </c>
      <c r="D31" s="1" t="s">
        <v>214</v>
      </c>
      <c r="E31" s="1" t="s">
        <v>35</v>
      </c>
      <c r="F31" s="1" t="s">
        <v>43</v>
      </c>
    </row>
    <row r="32" spans="1:11" x14ac:dyDescent="0.3">
      <c r="A32" s="1" t="s">
        <v>29</v>
      </c>
      <c r="B32" s="1">
        <v>44</v>
      </c>
      <c r="C32" t="s">
        <v>31</v>
      </c>
      <c r="D32" s="1" t="s">
        <v>214</v>
      </c>
      <c r="E32" s="1" t="s">
        <v>35</v>
      </c>
      <c r="F32" s="1" t="s">
        <v>43</v>
      </c>
    </row>
    <row r="33" spans="1:11" x14ac:dyDescent="0.3">
      <c r="A33" s="1" t="s">
        <v>29</v>
      </c>
      <c r="B33" s="1">
        <v>45</v>
      </c>
      <c r="C33" t="s">
        <v>32</v>
      </c>
      <c r="D33" s="1" t="s">
        <v>214</v>
      </c>
      <c r="E33" s="1" t="s">
        <v>35</v>
      </c>
      <c r="F33" s="1" t="s">
        <v>43</v>
      </c>
    </row>
    <row r="34" spans="1:11" x14ac:dyDescent="0.3">
      <c r="A34" s="1" t="s">
        <v>29</v>
      </c>
      <c r="B34" s="1">
        <v>46</v>
      </c>
      <c r="C34" t="s">
        <v>33</v>
      </c>
      <c r="D34" s="1" t="s">
        <v>214</v>
      </c>
      <c r="E34" s="1" t="s">
        <v>35</v>
      </c>
      <c r="F34" s="1" t="s">
        <v>43</v>
      </c>
    </row>
    <row r="35" spans="1:11" x14ac:dyDescent="0.3">
      <c r="A35" s="2" t="s">
        <v>29</v>
      </c>
      <c r="B35" s="2">
        <v>47</v>
      </c>
      <c r="C35" s="3" t="s">
        <v>34</v>
      </c>
      <c r="D35" s="2" t="s">
        <v>214</v>
      </c>
      <c r="E35" s="2" t="s">
        <v>35</v>
      </c>
      <c r="F35" s="2" t="s">
        <v>43</v>
      </c>
      <c r="H35" s="3"/>
      <c r="I35" s="3">
        <f>COUNT(H31:H35)</f>
        <v>0</v>
      </c>
      <c r="J35" s="3">
        <f>SUM(H31:H35)</f>
        <v>0</v>
      </c>
      <c r="K35" s="3" t="e">
        <f>J35/I35</f>
        <v>#DIV/0!</v>
      </c>
    </row>
    <row r="36" spans="1:11" x14ac:dyDescent="0.3">
      <c r="A36" s="1" t="s">
        <v>36</v>
      </c>
      <c r="B36" s="1">
        <v>49</v>
      </c>
      <c r="C36" t="s">
        <v>37</v>
      </c>
      <c r="D36" s="1" t="s">
        <v>214</v>
      </c>
      <c r="E36" s="1" t="s">
        <v>38</v>
      </c>
      <c r="F36" s="1" t="s">
        <v>43</v>
      </c>
    </row>
    <row r="37" spans="1:11" x14ac:dyDescent="0.3">
      <c r="A37" s="1" t="s">
        <v>39</v>
      </c>
      <c r="B37" s="1">
        <v>50</v>
      </c>
      <c r="C37" t="s">
        <v>40</v>
      </c>
      <c r="D37" s="1" t="s">
        <v>214</v>
      </c>
      <c r="E37" s="1" t="s">
        <v>38</v>
      </c>
      <c r="F37" s="1" t="s">
        <v>43</v>
      </c>
    </row>
    <row r="38" spans="1:11" x14ac:dyDescent="0.3">
      <c r="A38" s="1" t="s">
        <v>39</v>
      </c>
      <c r="B38" s="1">
        <v>51</v>
      </c>
      <c r="C38" t="s">
        <v>223</v>
      </c>
      <c r="D38" s="1" t="s">
        <v>214</v>
      </c>
      <c r="E38" s="1" t="s">
        <v>38</v>
      </c>
      <c r="F38" s="1" t="s">
        <v>43</v>
      </c>
    </row>
    <row r="39" spans="1:11" x14ac:dyDescent="0.3">
      <c r="A39" s="2" t="s">
        <v>39</v>
      </c>
      <c r="B39" s="2">
        <v>53</v>
      </c>
      <c r="C39" s="3" t="s">
        <v>41</v>
      </c>
      <c r="D39" s="2" t="s">
        <v>214</v>
      </c>
      <c r="E39" s="2" t="s">
        <v>38</v>
      </c>
      <c r="F39" s="2" t="s">
        <v>43</v>
      </c>
      <c r="H39" s="3"/>
      <c r="I39" s="3">
        <f>COUNT(H36:H39)</f>
        <v>0</v>
      </c>
      <c r="J39" s="3">
        <f>SUM(H36:H39)</f>
        <v>0</v>
      </c>
      <c r="K39" s="3" t="e">
        <f>J39/I39</f>
        <v>#DIV/0!</v>
      </c>
    </row>
    <row r="40" spans="1:11" x14ac:dyDescent="0.3">
      <c r="A40" s="1" t="s">
        <v>42</v>
      </c>
      <c r="B40" s="1">
        <v>54</v>
      </c>
      <c r="C40" t="s">
        <v>224</v>
      </c>
      <c r="D40" s="1" t="s">
        <v>215</v>
      </c>
      <c r="E40" s="1" t="s">
        <v>217</v>
      </c>
      <c r="F40" s="1" t="s">
        <v>43</v>
      </c>
    </row>
    <row r="41" spans="1:11" x14ac:dyDescent="0.3">
      <c r="A41" s="1" t="s">
        <v>42</v>
      </c>
      <c r="B41" s="1">
        <v>55</v>
      </c>
      <c r="C41" t="s">
        <v>225</v>
      </c>
      <c r="D41" s="1" t="s">
        <v>215</v>
      </c>
      <c r="E41" s="1" t="s">
        <v>217</v>
      </c>
      <c r="F41" s="1" t="s">
        <v>43</v>
      </c>
    </row>
    <row r="42" spans="1:11" x14ac:dyDescent="0.3">
      <c r="A42" s="1" t="s">
        <v>42</v>
      </c>
      <c r="B42" s="1">
        <v>56</v>
      </c>
      <c r="C42" t="s">
        <v>226</v>
      </c>
      <c r="D42" s="1" t="s">
        <v>215</v>
      </c>
      <c r="E42" s="1" t="s">
        <v>217</v>
      </c>
      <c r="F42" s="1" t="s">
        <v>43</v>
      </c>
    </row>
    <row r="43" spans="1:11" x14ac:dyDescent="0.3">
      <c r="A43" s="1" t="s">
        <v>42</v>
      </c>
      <c r="B43" s="1">
        <v>57</v>
      </c>
      <c r="C43" t="s">
        <v>227</v>
      </c>
      <c r="D43" s="1" t="s">
        <v>215</v>
      </c>
      <c r="E43" s="1" t="s">
        <v>217</v>
      </c>
      <c r="F43" s="1" t="s">
        <v>43</v>
      </c>
    </row>
    <row r="44" spans="1:11" x14ac:dyDescent="0.3">
      <c r="A44" s="1" t="s">
        <v>42</v>
      </c>
      <c r="B44" s="1">
        <v>58</v>
      </c>
      <c r="C44" t="s">
        <v>228</v>
      </c>
      <c r="D44" s="1" t="s">
        <v>215</v>
      </c>
      <c r="E44" s="1" t="s">
        <v>217</v>
      </c>
      <c r="F44" s="1" t="s">
        <v>43</v>
      </c>
    </row>
    <row r="45" spans="1:11" x14ac:dyDescent="0.3">
      <c r="A45" s="2" t="s">
        <v>42</v>
      </c>
      <c r="B45" s="2">
        <v>59</v>
      </c>
      <c r="C45" s="3" t="s">
        <v>229</v>
      </c>
      <c r="D45" s="2" t="s">
        <v>215</v>
      </c>
      <c r="E45" s="2" t="s">
        <v>217</v>
      </c>
      <c r="F45" s="2" t="s">
        <v>43</v>
      </c>
      <c r="H45" s="3"/>
      <c r="I45" s="3">
        <f>COUNT(H40:H45)</f>
        <v>0</v>
      </c>
      <c r="J45" s="3">
        <f>SUM(H40:H45)</f>
        <v>0</v>
      </c>
      <c r="K45" s="3" t="e">
        <f>J45/I45</f>
        <v>#DIV/0!</v>
      </c>
    </row>
    <row r="46" spans="1:11" x14ac:dyDescent="0.3">
      <c r="A46" s="1" t="s">
        <v>44</v>
      </c>
      <c r="B46" s="1">
        <v>60</v>
      </c>
      <c r="C46" t="s">
        <v>45</v>
      </c>
      <c r="D46" s="1" t="s">
        <v>215</v>
      </c>
      <c r="E46" s="1" t="s">
        <v>219</v>
      </c>
      <c r="F46" s="1" t="s">
        <v>43</v>
      </c>
    </row>
    <row r="47" spans="1:11" x14ac:dyDescent="0.3">
      <c r="A47" s="1" t="s">
        <v>44</v>
      </c>
      <c r="B47" s="1">
        <v>61</v>
      </c>
      <c r="C47" t="s">
        <v>46</v>
      </c>
      <c r="D47" s="1" t="s">
        <v>215</v>
      </c>
      <c r="E47" s="1" t="s">
        <v>219</v>
      </c>
      <c r="F47" s="1" t="s">
        <v>43</v>
      </c>
    </row>
    <row r="48" spans="1:11" x14ac:dyDescent="0.3">
      <c r="A48" s="1" t="s">
        <v>44</v>
      </c>
      <c r="B48" s="1">
        <v>62</v>
      </c>
      <c r="C48" t="s">
        <v>184</v>
      </c>
      <c r="D48" s="1" t="s">
        <v>215</v>
      </c>
      <c r="E48" s="1" t="s">
        <v>219</v>
      </c>
      <c r="F48" s="1" t="s">
        <v>43</v>
      </c>
    </row>
    <row r="49" spans="1:11" x14ac:dyDescent="0.3">
      <c r="A49" s="1" t="s">
        <v>44</v>
      </c>
      <c r="B49" s="1">
        <v>63</v>
      </c>
      <c r="C49" t="s">
        <v>47</v>
      </c>
      <c r="D49" s="1" t="s">
        <v>215</v>
      </c>
      <c r="E49" s="1" t="s">
        <v>219</v>
      </c>
      <c r="F49" s="1" t="s">
        <v>43</v>
      </c>
    </row>
    <row r="50" spans="1:11" x14ac:dyDescent="0.3">
      <c r="A50" s="2" t="s">
        <v>44</v>
      </c>
      <c r="B50" s="2">
        <v>64</v>
      </c>
      <c r="C50" s="3" t="s">
        <v>48</v>
      </c>
      <c r="D50" s="2" t="s">
        <v>215</v>
      </c>
      <c r="E50" s="2" t="s">
        <v>219</v>
      </c>
      <c r="F50" s="2" t="s">
        <v>43</v>
      </c>
      <c r="H50" s="3"/>
      <c r="I50" s="3">
        <f>COUNT(H46:H50)</f>
        <v>0</v>
      </c>
      <c r="J50" s="3">
        <f>SUM(H46:H50)</f>
        <v>0</v>
      </c>
      <c r="K50" s="3" t="e">
        <f>J50/I50</f>
        <v>#DIV/0!</v>
      </c>
    </row>
    <row r="51" spans="1:11" x14ac:dyDescent="0.3">
      <c r="A51" s="1" t="s">
        <v>49</v>
      </c>
      <c r="B51" s="1">
        <v>66</v>
      </c>
      <c r="C51" t="s">
        <v>50</v>
      </c>
      <c r="D51" s="1" t="s">
        <v>215</v>
      </c>
      <c r="E51" s="1" t="s">
        <v>218</v>
      </c>
      <c r="F51" s="1" t="s">
        <v>43</v>
      </c>
    </row>
    <row r="52" spans="1:11" x14ac:dyDescent="0.3">
      <c r="A52" s="1" t="s">
        <v>49</v>
      </c>
      <c r="B52" s="1">
        <v>67</v>
      </c>
      <c r="C52" t="s">
        <v>210</v>
      </c>
      <c r="D52" s="1" t="s">
        <v>215</v>
      </c>
      <c r="E52" s="1" t="s">
        <v>218</v>
      </c>
      <c r="F52" s="1" t="s">
        <v>43</v>
      </c>
    </row>
    <row r="53" spans="1:11" x14ac:dyDescent="0.3">
      <c r="A53" s="1" t="s">
        <v>49</v>
      </c>
      <c r="B53" s="1">
        <v>68</v>
      </c>
      <c r="C53" t="s">
        <v>51</v>
      </c>
      <c r="D53" s="1" t="s">
        <v>215</v>
      </c>
      <c r="E53" s="1" t="s">
        <v>218</v>
      </c>
      <c r="F53" s="1" t="s">
        <v>43</v>
      </c>
    </row>
    <row r="54" spans="1:11" x14ac:dyDescent="0.3">
      <c r="A54" s="1" t="s">
        <v>49</v>
      </c>
      <c r="B54" s="1">
        <v>69</v>
      </c>
      <c r="C54" t="s">
        <v>52</v>
      </c>
      <c r="D54" s="1" t="s">
        <v>215</v>
      </c>
      <c r="E54" s="1" t="s">
        <v>218</v>
      </c>
      <c r="F54" s="1" t="s">
        <v>43</v>
      </c>
    </row>
    <row r="55" spans="1:11" x14ac:dyDescent="0.3">
      <c r="A55" s="1" t="s">
        <v>49</v>
      </c>
      <c r="B55" s="1">
        <v>70</v>
      </c>
      <c r="C55" t="s">
        <v>53</v>
      </c>
      <c r="D55" s="1" t="s">
        <v>215</v>
      </c>
      <c r="E55" s="1" t="s">
        <v>218</v>
      </c>
      <c r="F55" s="1" t="s">
        <v>43</v>
      </c>
    </row>
    <row r="56" spans="1:11" x14ac:dyDescent="0.3">
      <c r="A56" s="1" t="s">
        <v>49</v>
      </c>
      <c r="B56" s="1">
        <v>71</v>
      </c>
      <c r="C56" t="s">
        <v>230</v>
      </c>
      <c r="D56" s="1" t="s">
        <v>215</v>
      </c>
      <c r="E56" s="1" t="s">
        <v>218</v>
      </c>
      <c r="F56" s="1" t="s">
        <v>43</v>
      </c>
    </row>
    <row r="57" spans="1:11" x14ac:dyDescent="0.3">
      <c r="A57" s="2" t="s">
        <v>49</v>
      </c>
      <c r="B57" s="2">
        <v>72</v>
      </c>
      <c r="C57" s="3" t="s">
        <v>54</v>
      </c>
      <c r="D57" s="2" t="s">
        <v>215</v>
      </c>
      <c r="E57" s="2" t="s">
        <v>218</v>
      </c>
      <c r="F57" s="2" t="s">
        <v>43</v>
      </c>
      <c r="H57" s="3"/>
      <c r="I57" s="3">
        <f>COUNT(H51:H57)</f>
        <v>0</v>
      </c>
      <c r="J57" s="3">
        <f>SUM(H51:H57)</f>
        <v>0</v>
      </c>
      <c r="K57" s="3" t="e">
        <f>J57/I57</f>
        <v>#DIV/0!</v>
      </c>
    </row>
    <row r="58" spans="1:11" x14ac:dyDescent="0.3">
      <c r="A58" s="1" t="s">
        <v>55</v>
      </c>
      <c r="B58" s="1">
        <v>73</v>
      </c>
      <c r="C58" t="s">
        <v>56</v>
      </c>
      <c r="D58" s="1" t="s">
        <v>215</v>
      </c>
      <c r="E58" s="1" t="s">
        <v>216</v>
      </c>
      <c r="F58" s="1" t="s">
        <v>43</v>
      </c>
    </row>
    <row r="59" spans="1:11" x14ac:dyDescent="0.3">
      <c r="A59" s="1" t="s">
        <v>55</v>
      </c>
      <c r="B59" s="1">
        <v>74</v>
      </c>
      <c r="C59" t="s">
        <v>231</v>
      </c>
      <c r="D59" s="1" t="s">
        <v>215</v>
      </c>
      <c r="E59" s="1" t="s">
        <v>216</v>
      </c>
      <c r="F59" s="1" t="s">
        <v>43</v>
      </c>
    </row>
    <row r="60" spans="1:11" x14ac:dyDescent="0.3">
      <c r="A60" s="1" t="s">
        <v>55</v>
      </c>
      <c r="B60" s="1">
        <v>76</v>
      </c>
      <c r="C60" t="s">
        <v>57</v>
      </c>
      <c r="D60" s="1" t="s">
        <v>215</v>
      </c>
      <c r="E60" s="1" t="s">
        <v>216</v>
      </c>
      <c r="F60" s="1" t="s">
        <v>43</v>
      </c>
    </row>
    <row r="61" spans="1:11" x14ac:dyDescent="0.3">
      <c r="A61" s="1" t="s">
        <v>55</v>
      </c>
      <c r="B61" s="1">
        <v>78</v>
      </c>
      <c r="C61" t="s">
        <v>232</v>
      </c>
      <c r="D61" s="1" t="s">
        <v>215</v>
      </c>
      <c r="E61" s="1" t="s">
        <v>216</v>
      </c>
      <c r="F61" s="1" t="s">
        <v>43</v>
      </c>
    </row>
    <row r="62" spans="1:11" x14ac:dyDescent="0.3">
      <c r="A62" s="1" t="s">
        <v>55</v>
      </c>
      <c r="B62" s="1">
        <v>79</v>
      </c>
      <c r="C62" t="s">
        <v>58</v>
      </c>
      <c r="D62" s="1" t="s">
        <v>215</v>
      </c>
      <c r="E62" s="1" t="s">
        <v>216</v>
      </c>
      <c r="F62" s="1" t="s">
        <v>43</v>
      </c>
    </row>
    <row r="63" spans="1:11" x14ac:dyDescent="0.3">
      <c r="A63" s="1" t="s">
        <v>55</v>
      </c>
      <c r="B63" s="1">
        <v>80</v>
      </c>
      <c r="C63" t="s">
        <v>59</v>
      </c>
      <c r="D63" s="1" t="s">
        <v>215</v>
      </c>
      <c r="E63" s="1" t="s">
        <v>216</v>
      </c>
      <c r="F63" s="1" t="s">
        <v>43</v>
      </c>
    </row>
    <row r="64" spans="1:11" x14ac:dyDescent="0.3">
      <c r="A64" s="1" t="s">
        <v>55</v>
      </c>
      <c r="B64" s="1">
        <v>81</v>
      </c>
      <c r="C64" t="s">
        <v>237</v>
      </c>
      <c r="D64" s="1" t="s">
        <v>215</v>
      </c>
      <c r="E64" s="1" t="s">
        <v>216</v>
      </c>
      <c r="F64" s="1" t="s">
        <v>43</v>
      </c>
    </row>
    <row r="65" spans="1:11" x14ac:dyDescent="0.3">
      <c r="A65" s="1" t="s">
        <v>55</v>
      </c>
      <c r="B65" s="1">
        <v>82</v>
      </c>
      <c r="C65" t="s">
        <v>60</v>
      </c>
      <c r="D65" s="1" t="s">
        <v>215</v>
      </c>
      <c r="E65" s="1" t="s">
        <v>216</v>
      </c>
      <c r="F65" s="1" t="s">
        <v>43</v>
      </c>
    </row>
    <row r="66" spans="1:11" x14ac:dyDescent="0.3">
      <c r="A66" s="1" t="s">
        <v>55</v>
      </c>
      <c r="B66" s="1">
        <v>83</v>
      </c>
      <c r="C66" t="s">
        <v>61</v>
      </c>
      <c r="D66" s="1" t="s">
        <v>215</v>
      </c>
      <c r="E66" s="1" t="s">
        <v>216</v>
      </c>
      <c r="F66" s="1" t="s">
        <v>43</v>
      </c>
    </row>
    <row r="67" spans="1:11" x14ac:dyDescent="0.3">
      <c r="A67" s="1" t="s">
        <v>55</v>
      </c>
      <c r="B67" s="1">
        <v>84</v>
      </c>
      <c r="C67" t="s">
        <v>62</v>
      </c>
      <c r="D67" s="1" t="s">
        <v>215</v>
      </c>
      <c r="E67" s="1" t="s">
        <v>216</v>
      </c>
      <c r="F67" s="1" t="s">
        <v>43</v>
      </c>
    </row>
    <row r="68" spans="1:11" x14ac:dyDescent="0.3">
      <c r="A68" s="1" t="s">
        <v>55</v>
      </c>
      <c r="B68" s="1">
        <v>85</v>
      </c>
      <c r="C68" t="s">
        <v>63</v>
      </c>
      <c r="D68" s="1" t="s">
        <v>215</v>
      </c>
      <c r="E68" s="1" t="s">
        <v>216</v>
      </c>
      <c r="F68" s="1" t="s">
        <v>43</v>
      </c>
    </row>
    <row r="69" spans="1:11" x14ac:dyDescent="0.3">
      <c r="A69" s="2" t="s">
        <v>55</v>
      </c>
      <c r="B69" s="2">
        <v>86</v>
      </c>
      <c r="C69" s="3" t="s">
        <v>233</v>
      </c>
      <c r="D69" s="2" t="s">
        <v>215</v>
      </c>
      <c r="E69" s="2" t="s">
        <v>216</v>
      </c>
      <c r="F69" s="2" t="s">
        <v>43</v>
      </c>
      <c r="H69" s="3"/>
      <c r="I69" s="3">
        <f>COUNT(H58:H69)</f>
        <v>0</v>
      </c>
      <c r="J69" s="3">
        <f>SUM(H58:H69)</f>
        <v>0</v>
      </c>
      <c r="K69" s="3" t="e">
        <f>J69/I69</f>
        <v>#DIV/0!</v>
      </c>
    </row>
    <row r="70" spans="1:11" x14ac:dyDescent="0.3">
      <c r="A70" s="1" t="s">
        <v>68</v>
      </c>
      <c r="B70" s="1">
        <v>87</v>
      </c>
      <c r="C70" t="s">
        <v>64</v>
      </c>
      <c r="D70" s="1" t="s">
        <v>215</v>
      </c>
      <c r="E70" s="1" t="s">
        <v>220</v>
      </c>
      <c r="F70" s="1" t="s">
        <v>43</v>
      </c>
    </row>
    <row r="71" spans="1:11" x14ac:dyDescent="0.3">
      <c r="A71" s="1" t="s">
        <v>68</v>
      </c>
      <c r="B71" s="1">
        <v>88</v>
      </c>
      <c r="C71" t="s">
        <v>65</v>
      </c>
      <c r="D71" s="1" t="s">
        <v>215</v>
      </c>
      <c r="E71" s="1" t="s">
        <v>220</v>
      </c>
      <c r="F71" s="1" t="s">
        <v>43</v>
      </c>
    </row>
    <row r="72" spans="1:11" x14ac:dyDescent="0.3">
      <c r="A72" s="1" t="s">
        <v>68</v>
      </c>
      <c r="B72" s="1">
        <v>89</v>
      </c>
      <c r="C72" t="s">
        <v>66</v>
      </c>
      <c r="D72" s="1" t="s">
        <v>215</v>
      </c>
      <c r="E72" s="1" t="s">
        <v>220</v>
      </c>
      <c r="F72" s="1" t="s">
        <v>43</v>
      </c>
    </row>
    <row r="73" spans="1:11" x14ac:dyDescent="0.3">
      <c r="A73" s="1" t="s">
        <v>68</v>
      </c>
      <c r="B73" s="1">
        <v>90</v>
      </c>
      <c r="C73" t="s">
        <v>67</v>
      </c>
      <c r="D73" s="1" t="s">
        <v>215</v>
      </c>
      <c r="E73" s="1" t="s">
        <v>220</v>
      </c>
      <c r="F73" s="1" t="s">
        <v>43</v>
      </c>
    </row>
    <row r="74" spans="1:11" x14ac:dyDescent="0.3">
      <c r="A74" s="1" t="s">
        <v>68</v>
      </c>
      <c r="B74" s="1">
        <v>91</v>
      </c>
      <c r="C74" t="s">
        <v>69</v>
      </c>
      <c r="D74" s="1" t="s">
        <v>215</v>
      </c>
      <c r="E74" s="1" t="s">
        <v>220</v>
      </c>
      <c r="F74" s="1" t="s">
        <v>43</v>
      </c>
    </row>
    <row r="75" spans="1:11" x14ac:dyDescent="0.3">
      <c r="A75" s="1" t="s">
        <v>68</v>
      </c>
      <c r="B75" s="1">
        <v>92</v>
      </c>
      <c r="C75" t="s">
        <v>70</v>
      </c>
      <c r="D75" s="1" t="s">
        <v>215</v>
      </c>
      <c r="E75" s="1" t="s">
        <v>220</v>
      </c>
      <c r="F75" s="1" t="s">
        <v>43</v>
      </c>
    </row>
    <row r="76" spans="1:11" x14ac:dyDescent="0.3">
      <c r="A76" s="1" t="s">
        <v>68</v>
      </c>
      <c r="B76" s="1">
        <v>93</v>
      </c>
      <c r="C76" t="s">
        <v>113</v>
      </c>
      <c r="D76" s="1" t="s">
        <v>215</v>
      </c>
      <c r="E76" s="1" t="s">
        <v>220</v>
      </c>
      <c r="F76" s="1" t="s">
        <v>43</v>
      </c>
    </row>
    <row r="77" spans="1:11" x14ac:dyDescent="0.3">
      <c r="A77" s="2" t="s">
        <v>68</v>
      </c>
      <c r="B77" s="2">
        <v>94</v>
      </c>
      <c r="C77" s="3" t="s">
        <v>114</v>
      </c>
      <c r="D77" s="2" t="s">
        <v>215</v>
      </c>
      <c r="E77" s="2" t="s">
        <v>220</v>
      </c>
      <c r="F77" s="2" t="s">
        <v>43</v>
      </c>
      <c r="H77" s="3"/>
      <c r="I77" s="3">
        <f>COUNT(H70:H77)</f>
        <v>0</v>
      </c>
      <c r="J77" s="3">
        <f>SUM(H70:H77)</f>
        <v>0</v>
      </c>
      <c r="K77" s="3" t="e">
        <f>J77/I77</f>
        <v>#DIV/0!</v>
      </c>
    </row>
    <row r="78" spans="1:11" x14ac:dyDescent="0.3">
      <c r="A78" s="1" t="s">
        <v>71</v>
      </c>
      <c r="B78" s="1">
        <v>95</v>
      </c>
      <c r="C78" t="s">
        <v>72</v>
      </c>
      <c r="D78" s="1" t="s">
        <v>215</v>
      </c>
      <c r="E78" s="1" t="s">
        <v>76</v>
      </c>
      <c r="F78" s="1" t="s">
        <v>43</v>
      </c>
    </row>
    <row r="79" spans="1:11" x14ac:dyDescent="0.3">
      <c r="A79" s="1" t="s">
        <v>71</v>
      </c>
      <c r="B79" s="1">
        <v>96</v>
      </c>
      <c r="C79" t="s">
        <v>73</v>
      </c>
      <c r="D79" s="1" t="s">
        <v>215</v>
      </c>
      <c r="E79" s="1" t="s">
        <v>76</v>
      </c>
      <c r="F79" s="1" t="s">
        <v>43</v>
      </c>
    </row>
    <row r="80" spans="1:11" x14ac:dyDescent="0.3">
      <c r="A80" s="1" t="s">
        <v>71</v>
      </c>
      <c r="B80" s="1">
        <v>97</v>
      </c>
      <c r="C80" t="s">
        <v>74</v>
      </c>
      <c r="D80" s="1" t="s">
        <v>215</v>
      </c>
      <c r="E80" s="1" t="s">
        <v>76</v>
      </c>
      <c r="F80" s="1" t="s">
        <v>43</v>
      </c>
    </row>
    <row r="81" spans="1:11" x14ac:dyDescent="0.3">
      <c r="A81" s="2" t="s">
        <v>71</v>
      </c>
      <c r="B81" s="2">
        <v>98</v>
      </c>
      <c r="C81" s="3" t="s">
        <v>75</v>
      </c>
      <c r="D81" s="2" t="s">
        <v>215</v>
      </c>
      <c r="E81" s="2" t="s">
        <v>76</v>
      </c>
      <c r="F81" s="2" t="s">
        <v>43</v>
      </c>
      <c r="H81" s="3"/>
      <c r="I81" s="3">
        <f>COUNT(H78:H81)</f>
        <v>0</v>
      </c>
      <c r="J81" s="3">
        <f>SUM(H78:H81)</f>
        <v>0</v>
      </c>
      <c r="K81" s="3" t="e">
        <f>J81/I81</f>
        <v>#DIV/0!</v>
      </c>
    </row>
    <row r="82" spans="1:11" x14ac:dyDescent="0.3">
      <c r="A82" s="2" t="s">
        <v>77</v>
      </c>
      <c r="B82" s="2">
        <v>103</v>
      </c>
      <c r="C82" s="3" t="s">
        <v>78</v>
      </c>
      <c r="D82" s="2" t="s">
        <v>214</v>
      </c>
      <c r="E82" s="2" t="s">
        <v>22</v>
      </c>
      <c r="F82" s="2" t="s">
        <v>79</v>
      </c>
      <c r="H82" s="12"/>
      <c r="I82" s="12"/>
      <c r="J82" s="12"/>
      <c r="K82" s="12"/>
    </row>
    <row r="83" spans="1:11" x14ac:dyDescent="0.3">
      <c r="A83" s="1" t="s">
        <v>80</v>
      </c>
      <c r="B83" s="1">
        <v>105</v>
      </c>
      <c r="C83" t="s">
        <v>81</v>
      </c>
      <c r="D83" s="1" t="s">
        <v>214</v>
      </c>
      <c r="E83" s="1" t="s">
        <v>22</v>
      </c>
      <c r="F83" s="1" t="s">
        <v>79</v>
      </c>
    </row>
    <row r="84" spans="1:11" x14ac:dyDescent="0.3">
      <c r="A84" s="1" t="s">
        <v>80</v>
      </c>
      <c r="B84" s="1">
        <v>106</v>
      </c>
      <c r="C84" t="s">
        <v>82</v>
      </c>
      <c r="D84" s="1" t="s">
        <v>214</v>
      </c>
      <c r="E84" s="1" t="s">
        <v>22</v>
      </c>
      <c r="F84" s="1" t="s">
        <v>79</v>
      </c>
    </row>
    <row r="85" spans="1:11" x14ac:dyDescent="0.3">
      <c r="A85" s="1" t="s">
        <v>80</v>
      </c>
      <c r="B85" s="1">
        <v>109</v>
      </c>
      <c r="C85" t="s">
        <v>185</v>
      </c>
      <c r="D85" s="1" t="s">
        <v>214</v>
      </c>
      <c r="E85" s="1" t="s">
        <v>22</v>
      </c>
      <c r="F85" s="1" t="s">
        <v>79</v>
      </c>
    </row>
    <row r="86" spans="1:11" x14ac:dyDescent="0.3">
      <c r="A86" s="1" t="s">
        <v>80</v>
      </c>
      <c r="B86" s="1">
        <v>110</v>
      </c>
      <c r="C86" t="s">
        <v>83</v>
      </c>
      <c r="D86" s="1" t="s">
        <v>214</v>
      </c>
      <c r="E86" s="1" t="s">
        <v>22</v>
      </c>
      <c r="F86" s="1" t="s">
        <v>79</v>
      </c>
    </row>
    <row r="87" spans="1:11" x14ac:dyDescent="0.3">
      <c r="A87" s="2" t="s">
        <v>80</v>
      </c>
      <c r="B87" s="2">
        <v>112</v>
      </c>
      <c r="C87" s="3" t="s">
        <v>84</v>
      </c>
      <c r="D87" s="2" t="s">
        <v>214</v>
      </c>
      <c r="E87" s="2" t="s">
        <v>22</v>
      </c>
      <c r="F87" s="2" t="s">
        <v>79</v>
      </c>
      <c r="H87" s="3"/>
      <c r="I87" s="3">
        <f>COUNT(H82:H87)</f>
        <v>0</v>
      </c>
      <c r="J87" s="3">
        <f>SUM(H82:H87)</f>
        <v>0</v>
      </c>
      <c r="K87" s="3" t="e">
        <f>J87/I87</f>
        <v>#DIV/0!</v>
      </c>
    </row>
    <row r="88" spans="1:11" x14ac:dyDescent="0.3">
      <c r="A88" s="1" t="s">
        <v>86</v>
      </c>
      <c r="B88" s="1">
        <v>113</v>
      </c>
      <c r="C88" t="s">
        <v>85</v>
      </c>
      <c r="D88" s="1" t="s">
        <v>215</v>
      </c>
      <c r="E88" s="1" t="s">
        <v>217</v>
      </c>
      <c r="F88" s="1" t="s">
        <v>79</v>
      </c>
    </row>
    <row r="89" spans="1:11" x14ac:dyDescent="0.3">
      <c r="A89" s="1" t="s">
        <v>86</v>
      </c>
      <c r="B89" s="1">
        <v>114</v>
      </c>
      <c r="C89" t="s">
        <v>87</v>
      </c>
      <c r="D89" s="1" t="s">
        <v>215</v>
      </c>
      <c r="E89" s="1" t="s">
        <v>217</v>
      </c>
      <c r="F89" s="1" t="s">
        <v>79</v>
      </c>
    </row>
    <row r="90" spans="1:11" x14ac:dyDescent="0.3">
      <c r="A90" s="1" t="s">
        <v>86</v>
      </c>
      <c r="B90" s="1">
        <v>115</v>
      </c>
      <c r="C90" t="s">
        <v>88</v>
      </c>
      <c r="D90" s="1" t="s">
        <v>215</v>
      </c>
      <c r="E90" s="1" t="s">
        <v>217</v>
      </c>
      <c r="F90" s="1" t="s">
        <v>79</v>
      </c>
    </row>
    <row r="91" spans="1:11" x14ac:dyDescent="0.3">
      <c r="A91" s="1" t="s">
        <v>86</v>
      </c>
      <c r="B91" s="1">
        <v>116</v>
      </c>
      <c r="C91" t="s">
        <v>186</v>
      </c>
      <c r="D91" s="1" t="s">
        <v>215</v>
      </c>
      <c r="E91" s="1" t="s">
        <v>217</v>
      </c>
      <c r="F91" s="1" t="s">
        <v>79</v>
      </c>
    </row>
    <row r="92" spans="1:11" x14ac:dyDescent="0.3">
      <c r="A92" s="2" t="s">
        <v>86</v>
      </c>
      <c r="B92" s="2">
        <v>117</v>
      </c>
      <c r="C92" s="3" t="s">
        <v>89</v>
      </c>
      <c r="D92" s="2" t="s">
        <v>215</v>
      </c>
      <c r="E92" s="2" t="s">
        <v>217</v>
      </c>
      <c r="F92" s="2" t="s">
        <v>79</v>
      </c>
      <c r="H92" s="3"/>
      <c r="I92" s="3">
        <f>COUNT(H88:H92)</f>
        <v>0</v>
      </c>
      <c r="J92" s="3">
        <f>SUM(H88:H92)</f>
        <v>0</v>
      </c>
      <c r="K92" s="3" t="e">
        <f>J92/I92</f>
        <v>#DIV/0!</v>
      </c>
    </row>
    <row r="93" spans="1:11" x14ac:dyDescent="0.3">
      <c r="A93" s="1" t="s">
        <v>91</v>
      </c>
      <c r="B93" s="1">
        <v>118</v>
      </c>
      <c r="C93" t="s">
        <v>90</v>
      </c>
      <c r="D93" s="1" t="s">
        <v>215</v>
      </c>
      <c r="E93" s="1" t="s">
        <v>219</v>
      </c>
      <c r="F93" s="1" t="s">
        <v>79</v>
      </c>
    </row>
    <row r="94" spans="1:11" x14ac:dyDescent="0.3">
      <c r="A94" s="1" t="s">
        <v>91</v>
      </c>
      <c r="B94" s="1">
        <v>119</v>
      </c>
      <c r="C94" t="s">
        <v>188</v>
      </c>
      <c r="D94" s="1" t="s">
        <v>215</v>
      </c>
      <c r="E94" s="1" t="s">
        <v>219</v>
      </c>
      <c r="F94" s="1" t="s">
        <v>79</v>
      </c>
    </row>
    <row r="95" spans="1:11" x14ac:dyDescent="0.3">
      <c r="A95" s="1" t="s">
        <v>91</v>
      </c>
      <c r="B95" s="1">
        <v>120</v>
      </c>
      <c r="C95" t="s">
        <v>187</v>
      </c>
      <c r="D95" s="1" t="s">
        <v>215</v>
      </c>
      <c r="E95" s="1" t="s">
        <v>219</v>
      </c>
      <c r="F95" s="1" t="s">
        <v>79</v>
      </c>
    </row>
    <row r="96" spans="1:11" x14ac:dyDescent="0.3">
      <c r="A96" s="1" t="s">
        <v>91</v>
      </c>
      <c r="B96" s="1">
        <v>121</v>
      </c>
      <c r="C96" t="s">
        <v>92</v>
      </c>
      <c r="D96" s="1" t="s">
        <v>215</v>
      </c>
      <c r="E96" s="1" t="s">
        <v>219</v>
      </c>
      <c r="F96" s="1" t="s">
        <v>79</v>
      </c>
    </row>
    <row r="97" spans="1:11" x14ac:dyDescent="0.3">
      <c r="A97" s="2" t="s">
        <v>91</v>
      </c>
      <c r="B97" s="2">
        <v>122</v>
      </c>
      <c r="C97" s="3" t="s">
        <v>93</v>
      </c>
      <c r="D97" s="2" t="s">
        <v>215</v>
      </c>
      <c r="E97" s="2" t="s">
        <v>219</v>
      </c>
      <c r="F97" s="2" t="s">
        <v>79</v>
      </c>
      <c r="H97" s="3"/>
      <c r="I97" s="3">
        <f>COUNT(H93:H97)</f>
        <v>0</v>
      </c>
      <c r="J97" s="3">
        <f>SUM(H93:H97)</f>
        <v>0</v>
      </c>
      <c r="K97" s="3" t="e">
        <f>J97/I97</f>
        <v>#DIV/0!</v>
      </c>
    </row>
    <row r="98" spans="1:11" x14ac:dyDescent="0.3">
      <c r="A98" s="1" t="s">
        <v>94</v>
      </c>
      <c r="B98" s="1">
        <v>124</v>
      </c>
      <c r="C98" t="s">
        <v>189</v>
      </c>
      <c r="D98" s="1" t="s">
        <v>215</v>
      </c>
      <c r="E98" s="1" t="s">
        <v>218</v>
      </c>
      <c r="F98" s="1" t="s">
        <v>79</v>
      </c>
    </row>
    <row r="99" spans="1:11" x14ac:dyDescent="0.3">
      <c r="A99" s="1" t="s">
        <v>94</v>
      </c>
      <c r="B99" s="1">
        <v>125</v>
      </c>
      <c r="C99" t="s">
        <v>211</v>
      </c>
      <c r="D99" s="1" t="s">
        <v>215</v>
      </c>
      <c r="E99" s="1" t="s">
        <v>218</v>
      </c>
      <c r="F99" s="1" t="s">
        <v>79</v>
      </c>
    </row>
    <row r="100" spans="1:11" x14ac:dyDescent="0.3">
      <c r="A100" s="1" t="s">
        <v>94</v>
      </c>
      <c r="B100" s="1">
        <v>126</v>
      </c>
      <c r="C100" t="s">
        <v>190</v>
      </c>
      <c r="D100" s="1" t="s">
        <v>215</v>
      </c>
      <c r="E100" s="1" t="s">
        <v>218</v>
      </c>
      <c r="F100" s="1" t="s">
        <v>79</v>
      </c>
    </row>
    <row r="101" spans="1:11" x14ac:dyDescent="0.3">
      <c r="A101" s="1" t="s">
        <v>94</v>
      </c>
      <c r="B101" s="1">
        <v>127</v>
      </c>
      <c r="C101" t="s">
        <v>191</v>
      </c>
      <c r="D101" s="1" t="s">
        <v>215</v>
      </c>
      <c r="E101" s="1" t="s">
        <v>218</v>
      </c>
      <c r="F101" s="1" t="s">
        <v>79</v>
      </c>
    </row>
    <row r="102" spans="1:11" x14ac:dyDescent="0.3">
      <c r="A102" s="1" t="s">
        <v>94</v>
      </c>
      <c r="B102" s="1">
        <v>128</v>
      </c>
      <c r="C102" t="s">
        <v>192</v>
      </c>
      <c r="D102" s="1" t="s">
        <v>215</v>
      </c>
      <c r="E102" s="1" t="s">
        <v>218</v>
      </c>
      <c r="F102" s="1" t="s">
        <v>79</v>
      </c>
    </row>
    <row r="103" spans="1:11" x14ac:dyDescent="0.3">
      <c r="A103" s="1" t="s">
        <v>94</v>
      </c>
      <c r="B103" s="1">
        <v>129</v>
      </c>
      <c r="C103" t="s">
        <v>234</v>
      </c>
      <c r="D103" s="1" t="s">
        <v>215</v>
      </c>
      <c r="E103" s="1" t="s">
        <v>218</v>
      </c>
      <c r="F103" s="1" t="s">
        <v>79</v>
      </c>
    </row>
    <row r="104" spans="1:11" x14ac:dyDescent="0.3">
      <c r="A104" s="2" t="s">
        <v>94</v>
      </c>
      <c r="B104" s="2">
        <v>130</v>
      </c>
      <c r="C104" s="3" t="s">
        <v>193</v>
      </c>
      <c r="D104" s="2" t="s">
        <v>215</v>
      </c>
      <c r="E104" s="2" t="s">
        <v>218</v>
      </c>
      <c r="F104" s="2" t="s">
        <v>79</v>
      </c>
      <c r="H104" s="3"/>
      <c r="I104" s="3">
        <f>COUNT(H98:H104)</f>
        <v>0</v>
      </c>
      <c r="J104" s="3">
        <f>SUM(H98:H104)</f>
        <v>0</v>
      </c>
      <c r="K104" s="3" t="e">
        <f>J104/I104</f>
        <v>#DIV/0!</v>
      </c>
    </row>
    <row r="105" spans="1:11" x14ac:dyDescent="0.3">
      <c r="A105" s="1" t="s">
        <v>95</v>
      </c>
      <c r="B105" s="1">
        <v>131</v>
      </c>
      <c r="C105" t="s">
        <v>96</v>
      </c>
      <c r="D105" s="1" t="s">
        <v>215</v>
      </c>
      <c r="E105" s="1" t="s">
        <v>216</v>
      </c>
      <c r="F105" s="1" t="s">
        <v>79</v>
      </c>
    </row>
    <row r="106" spans="1:11" x14ac:dyDescent="0.3">
      <c r="A106" s="1" t="s">
        <v>95</v>
      </c>
      <c r="B106" s="1">
        <v>132</v>
      </c>
      <c r="C106" t="s">
        <v>235</v>
      </c>
      <c r="D106" s="1" t="s">
        <v>215</v>
      </c>
      <c r="E106" s="1" t="s">
        <v>216</v>
      </c>
      <c r="F106" s="1" t="s">
        <v>79</v>
      </c>
    </row>
    <row r="107" spans="1:11" x14ac:dyDescent="0.3">
      <c r="A107" s="1" t="s">
        <v>95</v>
      </c>
      <c r="B107" s="1">
        <v>134</v>
      </c>
      <c r="C107" t="s">
        <v>97</v>
      </c>
      <c r="D107" s="1" t="s">
        <v>215</v>
      </c>
      <c r="E107" s="1" t="s">
        <v>216</v>
      </c>
      <c r="F107" s="1" t="s">
        <v>79</v>
      </c>
    </row>
    <row r="108" spans="1:11" x14ac:dyDescent="0.3">
      <c r="A108" s="1" t="s">
        <v>95</v>
      </c>
      <c r="B108" s="1">
        <v>136</v>
      </c>
      <c r="C108" t="s">
        <v>236</v>
      </c>
      <c r="D108" s="1" t="s">
        <v>215</v>
      </c>
      <c r="E108" s="1" t="s">
        <v>216</v>
      </c>
      <c r="F108" s="1" t="s">
        <v>79</v>
      </c>
    </row>
    <row r="109" spans="1:11" x14ac:dyDescent="0.3">
      <c r="A109" s="1" t="s">
        <v>95</v>
      </c>
      <c r="B109" s="1">
        <v>137</v>
      </c>
      <c r="C109" t="s">
        <v>98</v>
      </c>
      <c r="D109" s="1" t="s">
        <v>215</v>
      </c>
      <c r="E109" s="1" t="s">
        <v>216</v>
      </c>
      <c r="F109" s="1" t="s">
        <v>79</v>
      </c>
    </row>
    <row r="110" spans="1:11" x14ac:dyDescent="0.3">
      <c r="A110" s="1" t="s">
        <v>95</v>
      </c>
      <c r="B110" s="1">
        <v>138</v>
      </c>
      <c r="C110" t="s">
        <v>99</v>
      </c>
      <c r="D110" s="1" t="s">
        <v>215</v>
      </c>
      <c r="E110" s="1" t="s">
        <v>216</v>
      </c>
      <c r="F110" s="1" t="s">
        <v>79</v>
      </c>
    </row>
    <row r="111" spans="1:11" x14ac:dyDescent="0.3">
      <c r="A111" s="1" t="s">
        <v>95</v>
      </c>
      <c r="B111" s="1">
        <v>139</v>
      </c>
      <c r="C111" t="s">
        <v>238</v>
      </c>
      <c r="D111" s="1" t="s">
        <v>215</v>
      </c>
      <c r="E111" s="1" t="s">
        <v>216</v>
      </c>
      <c r="F111" s="1" t="s">
        <v>79</v>
      </c>
    </row>
    <row r="112" spans="1:11" x14ac:dyDescent="0.3">
      <c r="A112" s="1" t="s">
        <v>95</v>
      </c>
      <c r="B112" s="1">
        <v>140</v>
      </c>
      <c r="C112" t="s">
        <v>100</v>
      </c>
      <c r="D112" s="1" t="s">
        <v>215</v>
      </c>
      <c r="E112" s="1" t="s">
        <v>216</v>
      </c>
      <c r="F112" s="1" t="s">
        <v>79</v>
      </c>
    </row>
    <row r="113" spans="1:11" x14ac:dyDescent="0.3">
      <c r="A113" s="1" t="s">
        <v>95</v>
      </c>
      <c r="B113" s="1">
        <v>141</v>
      </c>
      <c r="C113" t="s">
        <v>101</v>
      </c>
      <c r="D113" s="1" t="s">
        <v>215</v>
      </c>
      <c r="E113" s="1" t="s">
        <v>216</v>
      </c>
      <c r="F113" s="1" t="s">
        <v>79</v>
      </c>
    </row>
    <row r="114" spans="1:11" x14ac:dyDescent="0.3">
      <c r="A114" s="1" t="s">
        <v>95</v>
      </c>
      <c r="B114" s="1">
        <v>142</v>
      </c>
      <c r="C114" t="s">
        <v>102</v>
      </c>
      <c r="D114" s="1" t="s">
        <v>215</v>
      </c>
      <c r="E114" s="1" t="s">
        <v>216</v>
      </c>
      <c r="F114" s="1" t="s">
        <v>79</v>
      </c>
    </row>
    <row r="115" spans="1:11" ht="15" x14ac:dyDescent="0.25">
      <c r="A115" s="1" t="s">
        <v>95</v>
      </c>
      <c r="B115" s="1">
        <v>143</v>
      </c>
      <c r="C115" t="s">
        <v>103</v>
      </c>
      <c r="D115" s="1" t="s">
        <v>215</v>
      </c>
      <c r="E115" s="1" t="s">
        <v>216</v>
      </c>
      <c r="F115" s="1" t="s">
        <v>79</v>
      </c>
    </row>
    <row r="116" spans="1:11" ht="15" x14ac:dyDescent="0.25">
      <c r="A116" s="2" t="s">
        <v>95</v>
      </c>
      <c r="B116" s="2">
        <v>144</v>
      </c>
      <c r="C116" s="3" t="s">
        <v>239</v>
      </c>
      <c r="D116" s="2" t="s">
        <v>215</v>
      </c>
      <c r="E116" s="2" t="s">
        <v>216</v>
      </c>
      <c r="F116" s="2" t="s">
        <v>79</v>
      </c>
      <c r="H116" s="3"/>
      <c r="I116" s="3">
        <f>COUNT(H105:H116)</f>
        <v>0</v>
      </c>
      <c r="J116" s="3">
        <f>SUM(H105:H116)</f>
        <v>0</v>
      </c>
      <c r="K116" s="3" t="e">
        <f>J116/I116</f>
        <v>#DIV/0!</v>
      </c>
    </row>
    <row r="117" spans="1:11" ht="15" x14ac:dyDescent="0.25">
      <c r="A117" s="1" t="s">
        <v>104</v>
      </c>
      <c r="B117" s="1">
        <v>145</v>
      </c>
      <c r="C117" t="s">
        <v>105</v>
      </c>
      <c r="D117" s="1" t="s">
        <v>215</v>
      </c>
      <c r="E117" s="1" t="s">
        <v>220</v>
      </c>
      <c r="F117" s="1" t="s">
        <v>79</v>
      </c>
    </row>
    <row r="118" spans="1:11" ht="15" x14ac:dyDescent="0.25">
      <c r="A118" s="1" t="s">
        <v>104</v>
      </c>
      <c r="B118" s="1">
        <v>146</v>
      </c>
      <c r="C118" t="s">
        <v>106</v>
      </c>
      <c r="D118" s="1" t="s">
        <v>215</v>
      </c>
      <c r="E118" s="1" t="s">
        <v>220</v>
      </c>
      <c r="F118" s="1" t="s">
        <v>79</v>
      </c>
    </row>
    <row r="119" spans="1:11" ht="15" x14ac:dyDescent="0.25">
      <c r="A119" s="1" t="s">
        <v>104</v>
      </c>
      <c r="B119" s="1">
        <v>147</v>
      </c>
      <c r="C119" t="s">
        <v>107</v>
      </c>
      <c r="D119" s="1" t="s">
        <v>215</v>
      </c>
      <c r="E119" s="1" t="s">
        <v>220</v>
      </c>
      <c r="F119" s="1" t="s">
        <v>79</v>
      </c>
    </row>
    <row r="120" spans="1:11" ht="15" x14ac:dyDescent="0.25">
      <c r="A120" s="1" t="s">
        <v>104</v>
      </c>
      <c r="B120" s="1">
        <v>148</v>
      </c>
      <c r="C120" t="s">
        <v>108</v>
      </c>
      <c r="D120" s="1" t="s">
        <v>215</v>
      </c>
      <c r="E120" s="1" t="s">
        <v>220</v>
      </c>
      <c r="F120" s="1" t="s">
        <v>79</v>
      </c>
    </row>
    <row r="121" spans="1:11" ht="15" x14ac:dyDescent="0.25">
      <c r="A121" s="1" t="s">
        <v>104</v>
      </c>
      <c r="B121" s="1">
        <v>149</v>
      </c>
      <c r="C121" t="s">
        <v>109</v>
      </c>
      <c r="D121" s="1" t="s">
        <v>215</v>
      </c>
      <c r="E121" s="1" t="s">
        <v>220</v>
      </c>
      <c r="F121" s="1" t="s">
        <v>79</v>
      </c>
    </row>
    <row r="122" spans="1:11" ht="15" x14ac:dyDescent="0.25">
      <c r="A122" s="1" t="s">
        <v>104</v>
      </c>
      <c r="B122" s="1">
        <v>150</v>
      </c>
      <c r="C122" t="s">
        <v>110</v>
      </c>
      <c r="D122" s="1" t="s">
        <v>215</v>
      </c>
      <c r="E122" s="1" t="s">
        <v>220</v>
      </c>
      <c r="F122" s="1" t="s">
        <v>79</v>
      </c>
    </row>
    <row r="123" spans="1:11" ht="15" x14ac:dyDescent="0.25">
      <c r="A123" s="1" t="s">
        <v>104</v>
      </c>
      <c r="B123" s="1">
        <v>151</v>
      </c>
      <c r="C123" t="s">
        <v>112</v>
      </c>
      <c r="D123" s="1" t="s">
        <v>215</v>
      </c>
      <c r="E123" s="1" t="s">
        <v>220</v>
      </c>
      <c r="F123" s="1" t="s">
        <v>79</v>
      </c>
    </row>
    <row r="124" spans="1:11" ht="15" x14ac:dyDescent="0.25">
      <c r="A124" s="2" t="s">
        <v>104</v>
      </c>
      <c r="B124" s="2">
        <v>152</v>
      </c>
      <c r="C124" s="3" t="s">
        <v>111</v>
      </c>
      <c r="D124" s="2" t="s">
        <v>215</v>
      </c>
      <c r="E124" s="2" t="s">
        <v>220</v>
      </c>
      <c r="F124" s="2" t="s">
        <v>79</v>
      </c>
      <c r="H124" s="3"/>
      <c r="I124" s="3">
        <f>COUNT(H117:H124)</f>
        <v>0</v>
      </c>
      <c r="J124" s="3">
        <f>SUM(H117:H124)</f>
        <v>0</v>
      </c>
      <c r="K124" s="3" t="e">
        <f>J124/I124</f>
        <v>#DIV/0!</v>
      </c>
    </row>
    <row r="125" spans="1:11" ht="15" x14ac:dyDescent="0.25">
      <c r="A125" s="1" t="s">
        <v>115</v>
      </c>
      <c r="B125" s="1">
        <v>153</v>
      </c>
      <c r="C125" t="s">
        <v>116</v>
      </c>
      <c r="D125" s="1" t="s">
        <v>215</v>
      </c>
      <c r="E125" s="1" t="s">
        <v>76</v>
      </c>
      <c r="F125" s="1" t="s">
        <v>79</v>
      </c>
    </row>
    <row r="126" spans="1:11" ht="15" x14ac:dyDescent="0.25">
      <c r="A126" s="1" t="s">
        <v>115</v>
      </c>
      <c r="B126" s="1">
        <v>154</v>
      </c>
      <c r="C126" t="s">
        <v>117</v>
      </c>
      <c r="D126" s="1" t="s">
        <v>215</v>
      </c>
      <c r="E126" s="1" t="s">
        <v>76</v>
      </c>
      <c r="F126" s="1" t="s">
        <v>79</v>
      </c>
    </row>
    <row r="127" spans="1:11" ht="15" x14ac:dyDescent="0.25">
      <c r="A127" s="1" t="s">
        <v>115</v>
      </c>
      <c r="B127" s="1">
        <v>155</v>
      </c>
      <c r="C127" t="s">
        <v>118</v>
      </c>
      <c r="D127" s="1" t="s">
        <v>215</v>
      </c>
      <c r="E127" s="1" t="s">
        <v>76</v>
      </c>
      <c r="F127" s="1" t="s">
        <v>79</v>
      </c>
    </row>
    <row r="128" spans="1:11" ht="15" x14ac:dyDescent="0.25">
      <c r="A128" s="2" t="s">
        <v>115</v>
      </c>
      <c r="B128" s="2">
        <v>156</v>
      </c>
      <c r="C128" s="3" t="s">
        <v>119</v>
      </c>
      <c r="D128" s="2" t="s">
        <v>215</v>
      </c>
      <c r="E128" s="2" t="s">
        <v>76</v>
      </c>
      <c r="F128" s="2" t="s">
        <v>79</v>
      </c>
      <c r="H128" s="3"/>
      <c r="I128" s="3">
        <f>COUNT(H125:H128)</f>
        <v>0</v>
      </c>
      <c r="J128" s="3">
        <f>SUM(H125:H128)</f>
        <v>0</v>
      </c>
      <c r="K128" s="3" t="e">
        <f>J128/I128</f>
        <v>#DIV/0!</v>
      </c>
    </row>
    <row r="129" spans="1:11" ht="15" x14ac:dyDescent="0.25">
      <c r="A129" s="1" t="s">
        <v>120</v>
      </c>
      <c r="B129" s="1">
        <v>161</v>
      </c>
      <c r="C129" t="s">
        <v>121</v>
      </c>
      <c r="D129" s="1" t="s">
        <v>214</v>
      </c>
      <c r="E129" s="1" t="s">
        <v>22</v>
      </c>
      <c r="F129" s="1" t="s">
        <v>79</v>
      </c>
    </row>
    <row r="130" spans="1:11" ht="15" x14ac:dyDescent="0.25">
      <c r="A130" s="2" t="s">
        <v>120</v>
      </c>
      <c r="B130" s="2">
        <v>167</v>
      </c>
      <c r="C130" s="3" t="s">
        <v>122</v>
      </c>
      <c r="D130" s="2" t="s">
        <v>214</v>
      </c>
      <c r="E130" s="2" t="s">
        <v>22</v>
      </c>
      <c r="F130" s="2" t="s">
        <v>79</v>
      </c>
    </row>
    <row r="131" spans="1:11" ht="15" x14ac:dyDescent="0.25">
      <c r="A131" s="1" t="s">
        <v>130</v>
      </c>
      <c r="B131" s="1">
        <v>170</v>
      </c>
      <c r="C131" t="s">
        <v>123</v>
      </c>
      <c r="D131" s="1" t="s">
        <v>214</v>
      </c>
      <c r="E131" s="1" t="s">
        <v>22</v>
      </c>
      <c r="F131" s="1" t="s">
        <v>79</v>
      </c>
    </row>
    <row r="132" spans="1:11" ht="15" x14ac:dyDescent="0.25">
      <c r="A132" s="1" t="s">
        <v>130</v>
      </c>
      <c r="B132" s="1">
        <v>171</v>
      </c>
      <c r="C132" t="s">
        <v>124</v>
      </c>
      <c r="D132" s="1" t="s">
        <v>214</v>
      </c>
      <c r="E132" s="1" t="s">
        <v>22</v>
      </c>
      <c r="F132" s="1" t="s">
        <v>79</v>
      </c>
    </row>
    <row r="133" spans="1:11" ht="15" x14ac:dyDescent="0.25">
      <c r="A133" s="1" t="s">
        <v>130</v>
      </c>
      <c r="B133" s="1">
        <v>172</v>
      </c>
      <c r="C133" t="s">
        <v>125</v>
      </c>
      <c r="D133" s="1" t="s">
        <v>214</v>
      </c>
      <c r="E133" s="1" t="s">
        <v>22</v>
      </c>
      <c r="F133" s="1" t="s">
        <v>79</v>
      </c>
    </row>
    <row r="134" spans="1:11" ht="15" x14ac:dyDescent="0.25">
      <c r="A134" s="1" t="s">
        <v>130</v>
      </c>
      <c r="B134" s="1">
        <v>173</v>
      </c>
      <c r="C134" t="s">
        <v>126</v>
      </c>
      <c r="D134" s="1" t="s">
        <v>214</v>
      </c>
      <c r="E134" s="1" t="s">
        <v>22</v>
      </c>
      <c r="F134" s="1" t="s">
        <v>79</v>
      </c>
    </row>
    <row r="135" spans="1:11" ht="15" x14ac:dyDescent="0.25">
      <c r="A135" s="1" t="s">
        <v>130</v>
      </c>
      <c r="B135" s="1">
        <v>174</v>
      </c>
      <c r="C135" t="s">
        <v>127</v>
      </c>
      <c r="D135" s="1" t="s">
        <v>214</v>
      </c>
      <c r="E135" s="1" t="s">
        <v>22</v>
      </c>
      <c r="F135" s="1" t="s">
        <v>79</v>
      </c>
    </row>
    <row r="136" spans="1:11" ht="15" x14ac:dyDescent="0.25">
      <c r="A136" s="1" t="s">
        <v>130</v>
      </c>
      <c r="B136" s="1">
        <v>177</v>
      </c>
      <c r="C136" t="s">
        <v>128</v>
      </c>
      <c r="D136" s="1" t="s">
        <v>214</v>
      </c>
      <c r="E136" s="1" t="s">
        <v>22</v>
      </c>
      <c r="F136" s="1" t="s">
        <v>79</v>
      </c>
    </row>
    <row r="137" spans="1:11" ht="15" x14ac:dyDescent="0.25">
      <c r="A137" s="1" t="s">
        <v>130</v>
      </c>
      <c r="B137" s="1">
        <v>178</v>
      </c>
      <c r="C137" t="s">
        <v>129</v>
      </c>
      <c r="D137" s="1" t="s">
        <v>214</v>
      </c>
      <c r="E137" s="1" t="s">
        <v>22</v>
      </c>
      <c r="F137" s="1" t="s">
        <v>79</v>
      </c>
    </row>
    <row r="138" spans="1:11" ht="15" x14ac:dyDescent="0.25">
      <c r="A138" s="1" t="s">
        <v>130</v>
      </c>
      <c r="B138" s="1">
        <v>181</v>
      </c>
      <c r="C138" t="s">
        <v>131</v>
      </c>
      <c r="D138" s="1" t="s">
        <v>214</v>
      </c>
      <c r="E138" s="1" t="s">
        <v>22</v>
      </c>
      <c r="F138" s="1" t="s">
        <v>79</v>
      </c>
    </row>
    <row r="139" spans="1:11" ht="15" x14ac:dyDescent="0.25">
      <c r="A139" s="1" t="s">
        <v>130</v>
      </c>
      <c r="B139" s="1">
        <v>182</v>
      </c>
      <c r="C139" t="s">
        <v>132</v>
      </c>
      <c r="D139" s="1" t="s">
        <v>214</v>
      </c>
      <c r="E139" s="1" t="s">
        <v>22</v>
      </c>
      <c r="F139" s="1" t="s">
        <v>79</v>
      </c>
    </row>
    <row r="140" spans="1:11" ht="15" x14ac:dyDescent="0.25">
      <c r="A140" s="1" t="s">
        <v>130</v>
      </c>
      <c r="B140" s="1">
        <v>183</v>
      </c>
      <c r="C140" t="s">
        <v>133</v>
      </c>
      <c r="D140" s="1" t="s">
        <v>214</v>
      </c>
      <c r="E140" s="1" t="s">
        <v>22</v>
      </c>
      <c r="F140" s="1" t="s">
        <v>79</v>
      </c>
    </row>
    <row r="141" spans="1:11" ht="15" x14ac:dyDescent="0.25">
      <c r="A141" s="1" t="s">
        <v>130</v>
      </c>
      <c r="B141" s="1">
        <v>184</v>
      </c>
      <c r="C141" t="s">
        <v>134</v>
      </c>
      <c r="D141" s="1" t="s">
        <v>214</v>
      </c>
      <c r="E141" s="1" t="s">
        <v>22</v>
      </c>
      <c r="F141" s="1" t="s">
        <v>79</v>
      </c>
    </row>
    <row r="142" spans="1:11" ht="15" x14ac:dyDescent="0.25">
      <c r="A142" s="1" t="s">
        <v>130</v>
      </c>
      <c r="B142" s="1">
        <v>186</v>
      </c>
      <c r="C142" t="s">
        <v>135</v>
      </c>
      <c r="D142" s="1" t="s">
        <v>214</v>
      </c>
      <c r="E142" s="1" t="s">
        <v>22</v>
      </c>
      <c r="F142" s="1" t="s">
        <v>79</v>
      </c>
    </row>
    <row r="143" spans="1:11" ht="15" x14ac:dyDescent="0.25">
      <c r="A143" s="2" t="s">
        <v>130</v>
      </c>
      <c r="B143" s="2">
        <v>188</v>
      </c>
      <c r="C143" s="3" t="s">
        <v>136</v>
      </c>
      <c r="D143" s="2" t="s">
        <v>214</v>
      </c>
      <c r="E143" s="2" t="s">
        <v>22</v>
      </c>
      <c r="F143" s="2" t="s">
        <v>79</v>
      </c>
      <c r="H143" s="3"/>
      <c r="I143" s="3">
        <f>COUNT(H129:H143)</f>
        <v>0</v>
      </c>
      <c r="J143" s="3">
        <f>SUM(H129:H143)</f>
        <v>0</v>
      </c>
      <c r="K143" s="3" t="e">
        <f>J143/I143</f>
        <v>#DIV/0!</v>
      </c>
    </row>
    <row r="144" spans="1:11" ht="15" x14ac:dyDescent="0.25">
      <c r="A144" s="1" t="s">
        <v>137</v>
      </c>
      <c r="B144" s="1">
        <v>189</v>
      </c>
      <c r="C144" t="s">
        <v>138</v>
      </c>
      <c r="D144" s="1" t="s">
        <v>214</v>
      </c>
      <c r="E144" s="1" t="s">
        <v>209</v>
      </c>
      <c r="F144" s="1" t="s">
        <v>79</v>
      </c>
    </row>
    <row r="145" spans="1:11" ht="15" x14ac:dyDescent="0.25">
      <c r="A145" s="1" t="s">
        <v>137</v>
      </c>
      <c r="B145" s="1">
        <v>190</v>
      </c>
      <c r="C145" t="s">
        <v>139</v>
      </c>
      <c r="D145" s="1" t="s">
        <v>214</v>
      </c>
      <c r="E145" s="1" t="s">
        <v>209</v>
      </c>
      <c r="F145" s="1" t="s">
        <v>79</v>
      </c>
    </row>
    <row r="146" spans="1:11" ht="15" x14ac:dyDescent="0.25">
      <c r="A146" s="1" t="s">
        <v>137</v>
      </c>
      <c r="B146" s="1">
        <v>192</v>
      </c>
      <c r="C146" t="s">
        <v>140</v>
      </c>
      <c r="D146" s="1" t="s">
        <v>214</v>
      </c>
      <c r="E146" s="1" t="s">
        <v>209</v>
      </c>
      <c r="F146" s="1" t="s">
        <v>79</v>
      </c>
    </row>
    <row r="147" spans="1:11" ht="15" x14ac:dyDescent="0.25">
      <c r="A147" s="1" t="s">
        <v>137</v>
      </c>
      <c r="B147" s="1">
        <v>193</v>
      </c>
      <c r="C147" t="s">
        <v>141</v>
      </c>
      <c r="D147" s="1" t="s">
        <v>214</v>
      </c>
      <c r="E147" s="1" t="s">
        <v>209</v>
      </c>
      <c r="F147" s="1" t="s">
        <v>79</v>
      </c>
    </row>
    <row r="148" spans="1:11" ht="15" x14ac:dyDescent="0.25">
      <c r="A148" s="2" t="s">
        <v>137</v>
      </c>
      <c r="B148" s="2">
        <v>194</v>
      </c>
      <c r="C148" s="3" t="s">
        <v>142</v>
      </c>
      <c r="D148" s="2" t="s">
        <v>214</v>
      </c>
      <c r="E148" s="2" t="s">
        <v>209</v>
      </c>
      <c r="F148" s="2" t="s">
        <v>79</v>
      </c>
      <c r="H148" s="3"/>
      <c r="I148" s="3">
        <f>COUNT(H144:H148)</f>
        <v>0</v>
      </c>
      <c r="J148" s="3">
        <f>SUM(H144:H148)</f>
        <v>0</v>
      </c>
      <c r="K148" s="3" t="e">
        <f>J148/I148</f>
        <v>#DIV/0!</v>
      </c>
    </row>
    <row r="149" spans="1:11" ht="15" x14ac:dyDescent="0.25">
      <c r="A149" s="1" t="s">
        <v>143</v>
      </c>
      <c r="B149" s="1">
        <v>195</v>
      </c>
      <c r="C149" t="s">
        <v>144</v>
      </c>
      <c r="D149" s="1" t="s">
        <v>214</v>
      </c>
      <c r="E149" s="1" t="s">
        <v>35</v>
      </c>
      <c r="F149" s="1" t="s">
        <v>79</v>
      </c>
    </row>
    <row r="150" spans="1:11" ht="15" x14ac:dyDescent="0.25">
      <c r="A150" s="1" t="s">
        <v>143</v>
      </c>
      <c r="B150" s="1">
        <v>196</v>
      </c>
      <c r="C150" t="s">
        <v>145</v>
      </c>
      <c r="D150" s="1" t="s">
        <v>214</v>
      </c>
      <c r="E150" s="1" t="s">
        <v>35</v>
      </c>
      <c r="F150" s="1" t="s">
        <v>79</v>
      </c>
    </row>
    <row r="151" spans="1:11" ht="15" x14ac:dyDescent="0.25">
      <c r="A151" s="1" t="s">
        <v>143</v>
      </c>
      <c r="B151" s="1">
        <v>197</v>
      </c>
      <c r="C151" t="s">
        <v>146</v>
      </c>
      <c r="D151" s="1" t="s">
        <v>214</v>
      </c>
      <c r="E151" s="1" t="s">
        <v>35</v>
      </c>
      <c r="F151" s="1" t="s">
        <v>79</v>
      </c>
    </row>
    <row r="152" spans="1:11" ht="15" x14ac:dyDescent="0.25">
      <c r="A152" s="1" t="s">
        <v>143</v>
      </c>
      <c r="B152" s="1">
        <v>198</v>
      </c>
      <c r="C152" t="s">
        <v>147</v>
      </c>
      <c r="D152" s="1" t="s">
        <v>214</v>
      </c>
      <c r="E152" s="1" t="s">
        <v>35</v>
      </c>
      <c r="F152" s="1" t="s">
        <v>79</v>
      </c>
    </row>
    <row r="153" spans="1:11" ht="15" x14ac:dyDescent="0.25">
      <c r="A153" s="2" t="s">
        <v>143</v>
      </c>
      <c r="B153" s="2">
        <v>199</v>
      </c>
      <c r="C153" s="3" t="s">
        <v>148</v>
      </c>
      <c r="D153" s="2" t="s">
        <v>214</v>
      </c>
      <c r="E153" s="2" t="s">
        <v>35</v>
      </c>
      <c r="F153" s="2" t="s">
        <v>79</v>
      </c>
      <c r="H153" s="3"/>
      <c r="I153" s="3">
        <f>COUNT(H149:H153)</f>
        <v>0</v>
      </c>
      <c r="J153" s="3">
        <f>SUM(H149:H153)</f>
        <v>0</v>
      </c>
      <c r="K153" s="3" t="e">
        <f>J153/I153</f>
        <v>#DIV/0!</v>
      </c>
    </row>
    <row r="154" spans="1:11" ht="15" x14ac:dyDescent="0.25">
      <c r="A154" s="4" t="s">
        <v>149</v>
      </c>
      <c r="B154" s="4">
        <v>201</v>
      </c>
      <c r="C154" s="5" t="s">
        <v>150</v>
      </c>
      <c r="D154" s="4" t="s">
        <v>214</v>
      </c>
      <c r="E154" s="4" t="s">
        <v>38</v>
      </c>
      <c r="F154" s="4" t="s">
        <v>79</v>
      </c>
    </row>
    <row r="155" spans="1:11" ht="15" x14ac:dyDescent="0.25">
      <c r="A155" s="1" t="s">
        <v>151</v>
      </c>
      <c r="B155" s="1">
        <v>202</v>
      </c>
      <c r="C155" t="s">
        <v>152</v>
      </c>
      <c r="D155" s="1" t="s">
        <v>214</v>
      </c>
      <c r="E155" s="1" t="s">
        <v>38</v>
      </c>
      <c r="F155" s="1" t="s">
        <v>79</v>
      </c>
    </row>
    <row r="156" spans="1:11" ht="15" x14ac:dyDescent="0.25">
      <c r="A156" s="2" t="s">
        <v>151</v>
      </c>
      <c r="B156" s="2">
        <v>205</v>
      </c>
      <c r="C156" s="3" t="s">
        <v>153</v>
      </c>
      <c r="D156" s="2" t="s">
        <v>214</v>
      </c>
      <c r="E156" s="2" t="s">
        <v>38</v>
      </c>
      <c r="F156" s="2" t="s">
        <v>79</v>
      </c>
      <c r="H156" s="3"/>
      <c r="I156" s="3">
        <f>COUNT(H154:H156)</f>
        <v>0</v>
      </c>
      <c r="J156" s="3">
        <f>SUM(H154:H156)</f>
        <v>0</v>
      </c>
      <c r="K156" s="3" t="e">
        <f>J156/I156</f>
        <v>#DIV/0!</v>
      </c>
    </row>
    <row r="157" spans="1:11" ht="15" x14ac:dyDescent="0.25">
      <c r="A157" s="1" t="s">
        <v>154</v>
      </c>
      <c r="B157" s="1">
        <v>206</v>
      </c>
      <c r="C157" t="s">
        <v>194</v>
      </c>
      <c r="D157" s="1" t="s">
        <v>215</v>
      </c>
      <c r="E157" s="1" t="s">
        <v>217</v>
      </c>
      <c r="F157" s="1" t="s">
        <v>79</v>
      </c>
    </row>
    <row r="158" spans="1:11" ht="15" x14ac:dyDescent="0.25">
      <c r="A158" s="1" t="s">
        <v>154</v>
      </c>
      <c r="B158" s="1">
        <v>207</v>
      </c>
      <c r="C158" t="s">
        <v>195</v>
      </c>
      <c r="D158" s="1" t="s">
        <v>215</v>
      </c>
      <c r="E158" s="1" t="s">
        <v>217</v>
      </c>
      <c r="F158" s="1" t="s">
        <v>79</v>
      </c>
    </row>
    <row r="159" spans="1:11" ht="15" x14ac:dyDescent="0.25">
      <c r="A159" s="1" t="s">
        <v>154</v>
      </c>
      <c r="B159" s="1">
        <v>208</v>
      </c>
      <c r="C159" t="s">
        <v>196</v>
      </c>
      <c r="D159" s="1" t="s">
        <v>215</v>
      </c>
      <c r="E159" s="1" t="s">
        <v>217</v>
      </c>
      <c r="F159" s="1" t="s">
        <v>79</v>
      </c>
    </row>
    <row r="160" spans="1:11" ht="15" x14ac:dyDescent="0.25">
      <c r="A160" s="1" t="s">
        <v>154</v>
      </c>
      <c r="B160" s="1">
        <v>209</v>
      </c>
      <c r="C160" t="s">
        <v>197</v>
      </c>
      <c r="D160" s="1" t="s">
        <v>215</v>
      </c>
      <c r="E160" s="1" t="s">
        <v>217</v>
      </c>
      <c r="F160" s="1" t="s">
        <v>79</v>
      </c>
    </row>
    <row r="161" spans="1:11" ht="15" x14ac:dyDescent="0.25">
      <c r="A161" s="2" t="s">
        <v>154</v>
      </c>
      <c r="B161" s="2">
        <v>210</v>
      </c>
      <c r="C161" s="3" t="s">
        <v>198</v>
      </c>
      <c r="D161" s="2" t="s">
        <v>215</v>
      </c>
      <c r="E161" s="2" t="s">
        <v>217</v>
      </c>
      <c r="F161" s="2" t="s">
        <v>79</v>
      </c>
      <c r="H161" s="3"/>
      <c r="I161" s="3">
        <f>COUNT(H157:H161)</f>
        <v>0</v>
      </c>
      <c r="J161" s="3">
        <f>SUM(H157:H161)</f>
        <v>0</v>
      </c>
      <c r="K161" s="3" t="e">
        <f>J161/I161</f>
        <v>#DIV/0!</v>
      </c>
    </row>
    <row r="162" spans="1:11" ht="15" x14ac:dyDescent="0.25">
      <c r="A162" s="1" t="s">
        <v>155</v>
      </c>
      <c r="B162" s="1">
        <v>211</v>
      </c>
      <c r="C162" t="s">
        <v>199</v>
      </c>
      <c r="D162" s="1" t="s">
        <v>215</v>
      </c>
      <c r="E162" s="1" t="s">
        <v>219</v>
      </c>
      <c r="F162" s="1" t="s">
        <v>79</v>
      </c>
    </row>
    <row r="163" spans="1:11" ht="15" x14ac:dyDescent="0.25">
      <c r="A163" s="1" t="s">
        <v>155</v>
      </c>
      <c r="B163" s="1">
        <v>212</v>
      </c>
      <c r="C163" t="s">
        <v>200</v>
      </c>
      <c r="D163" s="1" t="s">
        <v>215</v>
      </c>
      <c r="E163" s="1" t="s">
        <v>219</v>
      </c>
      <c r="F163" s="1" t="s">
        <v>79</v>
      </c>
    </row>
    <row r="164" spans="1:11" ht="15" x14ac:dyDescent="0.25">
      <c r="A164" s="1" t="s">
        <v>155</v>
      </c>
      <c r="B164" s="1">
        <v>213</v>
      </c>
      <c r="C164" t="s">
        <v>202</v>
      </c>
      <c r="D164" s="1" t="s">
        <v>215</v>
      </c>
      <c r="E164" s="1" t="s">
        <v>219</v>
      </c>
      <c r="F164" s="1" t="s">
        <v>79</v>
      </c>
    </row>
    <row r="165" spans="1:11" ht="15" x14ac:dyDescent="0.25">
      <c r="A165" s="1" t="s">
        <v>155</v>
      </c>
      <c r="B165" s="1">
        <v>214</v>
      </c>
      <c r="C165" t="s">
        <v>205</v>
      </c>
      <c r="D165" s="1" t="s">
        <v>215</v>
      </c>
      <c r="E165" s="1" t="s">
        <v>219</v>
      </c>
      <c r="F165" s="1" t="s">
        <v>79</v>
      </c>
      <c r="G165" s="1"/>
    </row>
    <row r="166" spans="1:11" ht="15" x14ac:dyDescent="0.25">
      <c r="A166" s="2" t="s">
        <v>155</v>
      </c>
      <c r="B166" s="2">
        <v>215</v>
      </c>
      <c r="C166" s="3" t="s">
        <v>156</v>
      </c>
      <c r="D166" s="2" t="s">
        <v>215</v>
      </c>
      <c r="E166" s="2" t="s">
        <v>219</v>
      </c>
      <c r="F166" s="2" t="s">
        <v>79</v>
      </c>
      <c r="H166" s="3"/>
      <c r="I166" s="3">
        <f>COUNT(H162:H166)</f>
        <v>0</v>
      </c>
      <c r="J166" s="3">
        <f>SUM(H162:H166)</f>
        <v>0</v>
      </c>
      <c r="K166" s="3" t="e">
        <f>J166/I166</f>
        <v>#DIV/0!</v>
      </c>
    </row>
    <row r="167" spans="1:11" ht="15" x14ac:dyDescent="0.25">
      <c r="A167" s="1" t="s">
        <v>157</v>
      </c>
      <c r="B167" s="1">
        <v>217</v>
      </c>
      <c r="C167" t="s">
        <v>158</v>
      </c>
      <c r="D167" s="1" t="s">
        <v>215</v>
      </c>
      <c r="E167" s="1" t="s">
        <v>218</v>
      </c>
      <c r="F167" s="1" t="s">
        <v>79</v>
      </c>
    </row>
    <row r="168" spans="1:11" ht="15" x14ac:dyDescent="0.25">
      <c r="A168" s="1" t="s">
        <v>157</v>
      </c>
      <c r="B168" s="1">
        <v>218</v>
      </c>
      <c r="C168" t="s">
        <v>212</v>
      </c>
      <c r="D168" s="1" t="s">
        <v>215</v>
      </c>
      <c r="E168" s="1" t="s">
        <v>218</v>
      </c>
      <c r="F168" s="1" t="s">
        <v>79</v>
      </c>
    </row>
    <row r="169" spans="1:11" ht="15" x14ac:dyDescent="0.25">
      <c r="A169" s="1" t="s">
        <v>157</v>
      </c>
      <c r="B169" s="1">
        <v>219</v>
      </c>
      <c r="C169" t="s">
        <v>159</v>
      </c>
      <c r="D169" s="1" t="s">
        <v>215</v>
      </c>
      <c r="E169" s="1" t="s">
        <v>218</v>
      </c>
      <c r="F169" s="1" t="s">
        <v>79</v>
      </c>
    </row>
    <row r="170" spans="1:11" ht="15" x14ac:dyDescent="0.25">
      <c r="A170" s="1" t="s">
        <v>157</v>
      </c>
      <c r="B170" s="1">
        <v>220</v>
      </c>
      <c r="C170" t="s">
        <v>160</v>
      </c>
      <c r="D170" s="1" t="s">
        <v>215</v>
      </c>
      <c r="E170" s="1" t="s">
        <v>218</v>
      </c>
      <c r="F170" s="1" t="s">
        <v>79</v>
      </c>
    </row>
    <row r="171" spans="1:11" ht="15" x14ac:dyDescent="0.25">
      <c r="A171" s="1" t="s">
        <v>157</v>
      </c>
      <c r="B171" s="1">
        <v>221</v>
      </c>
      <c r="C171" t="s">
        <v>161</v>
      </c>
      <c r="D171" s="1" t="s">
        <v>215</v>
      </c>
      <c r="E171" s="1" t="s">
        <v>218</v>
      </c>
      <c r="F171" s="1" t="s">
        <v>79</v>
      </c>
    </row>
    <row r="172" spans="1:11" ht="15" x14ac:dyDescent="0.25">
      <c r="A172" s="1" t="s">
        <v>157</v>
      </c>
      <c r="B172" s="1">
        <v>222</v>
      </c>
      <c r="C172" t="s">
        <v>240</v>
      </c>
      <c r="D172" s="1" t="s">
        <v>215</v>
      </c>
      <c r="E172" s="1" t="s">
        <v>218</v>
      </c>
      <c r="F172" s="1" t="s">
        <v>79</v>
      </c>
    </row>
    <row r="173" spans="1:11" ht="15" x14ac:dyDescent="0.25">
      <c r="A173" s="2" t="s">
        <v>157</v>
      </c>
      <c r="B173" s="2">
        <v>223</v>
      </c>
      <c r="C173" s="3" t="s">
        <v>162</v>
      </c>
      <c r="D173" s="2" t="s">
        <v>215</v>
      </c>
      <c r="E173" s="2" t="s">
        <v>218</v>
      </c>
      <c r="F173" s="2" t="s">
        <v>79</v>
      </c>
      <c r="H173" s="3"/>
      <c r="I173" s="3">
        <f>COUNT(H167:H173)</f>
        <v>0</v>
      </c>
      <c r="J173" s="3">
        <f>SUM(H167:H173)</f>
        <v>0</v>
      </c>
      <c r="K173" s="3" t="e">
        <f>J173/I173</f>
        <v>#DIV/0!</v>
      </c>
    </row>
    <row r="174" spans="1:11" ht="15" x14ac:dyDescent="0.25">
      <c r="A174" s="1" t="s">
        <v>163</v>
      </c>
      <c r="B174" s="1">
        <v>224</v>
      </c>
      <c r="C174" t="s">
        <v>164</v>
      </c>
      <c r="D174" s="1" t="s">
        <v>215</v>
      </c>
      <c r="E174" s="1" t="s">
        <v>216</v>
      </c>
      <c r="F174" s="1" t="s">
        <v>79</v>
      </c>
    </row>
    <row r="175" spans="1:11" ht="15" x14ac:dyDescent="0.25">
      <c r="A175" s="1" t="s">
        <v>163</v>
      </c>
      <c r="B175" s="1">
        <v>225</v>
      </c>
      <c r="C175" t="s">
        <v>241</v>
      </c>
      <c r="D175" s="1" t="s">
        <v>215</v>
      </c>
      <c r="E175" s="1" t="s">
        <v>216</v>
      </c>
      <c r="F175" s="1" t="s">
        <v>79</v>
      </c>
    </row>
    <row r="176" spans="1:11" ht="15" x14ac:dyDescent="0.25">
      <c r="A176" s="1" t="s">
        <v>163</v>
      </c>
      <c r="B176" s="1">
        <v>227</v>
      </c>
      <c r="C176" t="s">
        <v>165</v>
      </c>
      <c r="D176" s="1" t="s">
        <v>215</v>
      </c>
      <c r="E176" s="1" t="s">
        <v>216</v>
      </c>
      <c r="F176" s="1" t="s">
        <v>79</v>
      </c>
    </row>
    <row r="177" spans="1:11" ht="15" x14ac:dyDescent="0.25">
      <c r="A177" s="1" t="s">
        <v>163</v>
      </c>
      <c r="B177" s="1">
        <v>229</v>
      </c>
      <c r="C177" t="s">
        <v>242</v>
      </c>
      <c r="D177" s="1" t="s">
        <v>215</v>
      </c>
      <c r="E177" s="1" t="s">
        <v>216</v>
      </c>
      <c r="F177" s="1" t="s">
        <v>79</v>
      </c>
    </row>
    <row r="178" spans="1:11" ht="15" x14ac:dyDescent="0.25">
      <c r="A178" s="1" t="s">
        <v>163</v>
      </c>
      <c r="B178" s="1">
        <v>230</v>
      </c>
      <c r="C178" t="s">
        <v>166</v>
      </c>
      <c r="D178" s="1" t="s">
        <v>215</v>
      </c>
      <c r="E178" s="1" t="s">
        <v>216</v>
      </c>
      <c r="F178" s="1" t="s">
        <v>79</v>
      </c>
    </row>
    <row r="179" spans="1:11" ht="15" x14ac:dyDescent="0.25">
      <c r="A179" s="1" t="s">
        <v>163</v>
      </c>
      <c r="B179" s="1">
        <v>231</v>
      </c>
      <c r="C179" t="s">
        <v>167</v>
      </c>
      <c r="D179" s="1" t="s">
        <v>215</v>
      </c>
      <c r="E179" s="1" t="s">
        <v>216</v>
      </c>
      <c r="F179" s="1" t="s">
        <v>79</v>
      </c>
    </row>
    <row r="180" spans="1:11" ht="15" x14ac:dyDescent="0.25">
      <c r="A180" s="1" t="s">
        <v>163</v>
      </c>
      <c r="B180" s="1">
        <v>232</v>
      </c>
      <c r="C180" t="s">
        <v>243</v>
      </c>
      <c r="D180" s="1" t="s">
        <v>215</v>
      </c>
      <c r="E180" s="1" t="s">
        <v>216</v>
      </c>
      <c r="F180" s="1" t="s">
        <v>79</v>
      </c>
    </row>
    <row r="181" spans="1:11" ht="15" x14ac:dyDescent="0.25">
      <c r="A181" s="1" t="s">
        <v>163</v>
      </c>
      <c r="B181" s="1">
        <v>233</v>
      </c>
      <c r="C181" t="s">
        <v>168</v>
      </c>
      <c r="D181" s="1" t="s">
        <v>215</v>
      </c>
      <c r="E181" s="1" t="s">
        <v>216</v>
      </c>
      <c r="F181" s="1" t="s">
        <v>79</v>
      </c>
    </row>
    <row r="182" spans="1:11" ht="15" x14ac:dyDescent="0.25">
      <c r="A182" s="1" t="s">
        <v>163</v>
      </c>
      <c r="B182" s="1">
        <v>234</v>
      </c>
      <c r="C182" t="s">
        <v>169</v>
      </c>
      <c r="D182" s="1" t="s">
        <v>215</v>
      </c>
      <c r="E182" s="1" t="s">
        <v>216</v>
      </c>
      <c r="F182" s="1" t="s">
        <v>79</v>
      </c>
    </row>
    <row r="183" spans="1:11" ht="15" x14ac:dyDescent="0.25">
      <c r="A183" s="1" t="s">
        <v>163</v>
      </c>
      <c r="B183" s="1">
        <v>235</v>
      </c>
      <c r="C183" t="s">
        <v>170</v>
      </c>
      <c r="D183" s="1" t="s">
        <v>215</v>
      </c>
      <c r="E183" s="1" t="s">
        <v>216</v>
      </c>
      <c r="F183" s="1" t="s">
        <v>79</v>
      </c>
    </row>
    <row r="184" spans="1:11" ht="15" x14ac:dyDescent="0.25">
      <c r="A184" s="1" t="s">
        <v>163</v>
      </c>
      <c r="B184" s="1">
        <v>236</v>
      </c>
      <c r="C184" t="s">
        <v>171</v>
      </c>
      <c r="D184" s="1" t="s">
        <v>215</v>
      </c>
      <c r="E184" s="1" t="s">
        <v>216</v>
      </c>
      <c r="F184" s="1" t="s">
        <v>79</v>
      </c>
    </row>
    <row r="185" spans="1:11" ht="15" x14ac:dyDescent="0.25">
      <c r="A185" s="2" t="s">
        <v>163</v>
      </c>
      <c r="B185" s="2">
        <v>237</v>
      </c>
      <c r="C185" s="3" t="s">
        <v>244</v>
      </c>
      <c r="D185" s="2" t="s">
        <v>215</v>
      </c>
      <c r="E185" s="2" t="s">
        <v>216</v>
      </c>
      <c r="F185" s="2" t="s">
        <v>79</v>
      </c>
      <c r="H185" s="3"/>
      <c r="I185" s="3">
        <f>COUNT(H174:H185)</f>
        <v>0</v>
      </c>
      <c r="J185" s="3">
        <f>SUM(H174:H185)</f>
        <v>0</v>
      </c>
      <c r="K185" s="3" t="e">
        <f>J185/I185</f>
        <v>#DIV/0!</v>
      </c>
    </row>
    <row r="186" spans="1:11" ht="15" x14ac:dyDescent="0.25">
      <c r="A186" s="1" t="s">
        <v>172</v>
      </c>
      <c r="B186" s="1">
        <v>238</v>
      </c>
      <c r="C186" t="s">
        <v>206</v>
      </c>
      <c r="D186" s="1" t="s">
        <v>215</v>
      </c>
      <c r="E186" s="1" t="s">
        <v>220</v>
      </c>
      <c r="F186" s="1" t="s">
        <v>79</v>
      </c>
    </row>
    <row r="187" spans="1:11" ht="15" x14ac:dyDescent="0.25">
      <c r="A187" s="1" t="s">
        <v>172</v>
      </c>
      <c r="B187" s="1">
        <v>239</v>
      </c>
      <c r="C187" t="s">
        <v>207</v>
      </c>
      <c r="D187" s="1" t="s">
        <v>215</v>
      </c>
      <c r="E187" s="1" t="s">
        <v>220</v>
      </c>
      <c r="F187" s="1" t="s">
        <v>79</v>
      </c>
    </row>
    <row r="188" spans="1:11" ht="15" x14ac:dyDescent="0.25">
      <c r="A188" s="1" t="s">
        <v>172</v>
      </c>
      <c r="B188" s="1">
        <v>240</v>
      </c>
      <c r="C188" t="s">
        <v>173</v>
      </c>
      <c r="D188" s="1" t="s">
        <v>215</v>
      </c>
      <c r="E188" s="1" t="s">
        <v>220</v>
      </c>
      <c r="F188" s="1" t="s">
        <v>79</v>
      </c>
    </row>
    <row r="189" spans="1:11" ht="15" x14ac:dyDescent="0.25">
      <c r="A189" s="1" t="s">
        <v>172</v>
      </c>
      <c r="B189" s="1">
        <v>241</v>
      </c>
      <c r="C189" t="s">
        <v>174</v>
      </c>
      <c r="D189" s="1" t="s">
        <v>215</v>
      </c>
      <c r="E189" s="1" t="s">
        <v>220</v>
      </c>
      <c r="F189" s="1" t="s">
        <v>79</v>
      </c>
    </row>
    <row r="190" spans="1:11" ht="15" x14ac:dyDescent="0.25">
      <c r="A190" s="1" t="s">
        <v>172</v>
      </c>
      <c r="B190" s="1">
        <v>242</v>
      </c>
      <c r="C190" t="s">
        <v>175</v>
      </c>
      <c r="D190" s="1" t="s">
        <v>215</v>
      </c>
      <c r="E190" s="1" t="s">
        <v>220</v>
      </c>
      <c r="F190" s="1" t="s">
        <v>79</v>
      </c>
    </row>
    <row r="191" spans="1:11" ht="15" x14ac:dyDescent="0.25">
      <c r="A191" s="1" t="s">
        <v>172</v>
      </c>
      <c r="B191" s="1">
        <v>243</v>
      </c>
      <c r="C191" t="s">
        <v>176</v>
      </c>
      <c r="D191" s="1" t="s">
        <v>215</v>
      </c>
      <c r="E191" s="1" t="s">
        <v>220</v>
      </c>
      <c r="F191" s="1" t="s">
        <v>79</v>
      </c>
    </row>
    <row r="192" spans="1:11" ht="15" x14ac:dyDescent="0.25">
      <c r="A192" s="1" t="s">
        <v>172</v>
      </c>
      <c r="B192" s="1">
        <v>244</v>
      </c>
      <c r="C192" t="s">
        <v>178</v>
      </c>
      <c r="D192" s="1" t="s">
        <v>215</v>
      </c>
      <c r="E192" s="1" t="s">
        <v>220</v>
      </c>
      <c r="F192" s="1" t="s">
        <v>79</v>
      </c>
    </row>
    <row r="193" spans="1:11" ht="15" x14ac:dyDescent="0.25">
      <c r="A193" s="2" t="s">
        <v>172</v>
      </c>
      <c r="B193" s="2">
        <v>245</v>
      </c>
      <c r="C193" s="3" t="s">
        <v>179</v>
      </c>
      <c r="D193" s="2" t="s">
        <v>215</v>
      </c>
      <c r="E193" s="2" t="s">
        <v>220</v>
      </c>
      <c r="F193" s="2" t="s">
        <v>79</v>
      </c>
      <c r="H193" s="3"/>
      <c r="I193" s="3">
        <f>COUNT(H186:H193)</f>
        <v>0</v>
      </c>
      <c r="J193" s="3">
        <f>SUM(H186:H193)</f>
        <v>0</v>
      </c>
      <c r="K193" s="3" t="e">
        <f>J193/I193</f>
        <v>#DIV/0!</v>
      </c>
    </row>
    <row r="194" spans="1:11" ht="15" x14ac:dyDescent="0.25">
      <c r="A194" s="1" t="s">
        <v>177</v>
      </c>
      <c r="B194" s="1">
        <v>246</v>
      </c>
      <c r="C194" t="s">
        <v>180</v>
      </c>
      <c r="D194" s="1" t="s">
        <v>215</v>
      </c>
      <c r="E194" s="1" t="s">
        <v>76</v>
      </c>
      <c r="F194" s="1" t="s">
        <v>79</v>
      </c>
    </row>
    <row r="195" spans="1:11" ht="15" x14ac:dyDescent="0.25">
      <c r="A195" s="1" t="s">
        <v>177</v>
      </c>
      <c r="B195" s="1">
        <v>247</v>
      </c>
      <c r="C195" t="s">
        <v>181</v>
      </c>
      <c r="D195" s="1" t="s">
        <v>215</v>
      </c>
      <c r="E195" s="1" t="s">
        <v>76</v>
      </c>
      <c r="F195" s="1" t="s">
        <v>79</v>
      </c>
    </row>
    <row r="196" spans="1:11" ht="15" x14ac:dyDescent="0.25">
      <c r="A196" s="1" t="s">
        <v>177</v>
      </c>
      <c r="B196" s="1">
        <v>248</v>
      </c>
      <c r="C196" t="s">
        <v>182</v>
      </c>
      <c r="D196" s="1" t="s">
        <v>215</v>
      </c>
      <c r="E196" s="1" t="s">
        <v>76</v>
      </c>
      <c r="F196" s="1" t="s">
        <v>79</v>
      </c>
    </row>
    <row r="197" spans="1:11" ht="15" x14ac:dyDescent="0.25">
      <c r="A197" s="2" t="s">
        <v>177</v>
      </c>
      <c r="B197" s="2">
        <v>249</v>
      </c>
      <c r="C197" s="3" t="s">
        <v>183</v>
      </c>
      <c r="D197" s="2" t="s">
        <v>215</v>
      </c>
      <c r="E197" s="2" t="s">
        <v>76</v>
      </c>
      <c r="F197" s="2" t="s">
        <v>79</v>
      </c>
      <c r="H197" s="3"/>
      <c r="I197" s="3">
        <f>COUNT(H194:H197)</f>
        <v>0</v>
      </c>
      <c r="J197" s="3">
        <f>SUM(H194:H197)</f>
        <v>0</v>
      </c>
      <c r="K197" s="3" t="e">
        <f>J197/I197</f>
        <v>#DIV/0!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L15" sqref="L15"/>
    </sheetView>
  </sheetViews>
  <sheetFormatPr baseColWidth="10" defaultColWidth="9.109375" defaultRowHeight="14.4" x14ac:dyDescent="0.3"/>
  <cols>
    <col min="1" max="1" width="46.6640625" customWidth="1"/>
    <col min="2" max="2" width="10.44140625" customWidth="1"/>
    <col min="3" max="3" width="11.33203125" customWidth="1"/>
    <col min="4" max="4" width="11.5546875" customWidth="1"/>
  </cols>
  <sheetData>
    <row r="1" spans="1:4" x14ac:dyDescent="0.3">
      <c r="A1" s="16" t="s">
        <v>256</v>
      </c>
      <c r="B1" s="17" t="s">
        <v>270</v>
      </c>
      <c r="C1" s="18" t="s">
        <v>267</v>
      </c>
      <c r="D1" s="25" t="s">
        <v>269</v>
      </c>
    </row>
    <row r="2" spans="1:4" ht="28.8" x14ac:dyDescent="0.3">
      <c r="A2" s="19" t="s">
        <v>257</v>
      </c>
      <c r="B2" s="20" t="s">
        <v>268</v>
      </c>
      <c r="C2" s="21" t="s">
        <v>268</v>
      </c>
      <c r="D2" s="26" t="e">
        <f>'Score and Summaries'!K6</f>
        <v>#DIV/0!</v>
      </c>
    </row>
    <row r="3" spans="1:4" x14ac:dyDescent="0.3">
      <c r="A3" s="13" t="s">
        <v>258</v>
      </c>
      <c r="B3" s="14" t="e">
        <f>'Score and Summaries'!K25</f>
        <v>#DIV/0!</v>
      </c>
      <c r="C3" s="15" t="e">
        <f>('Score and Summaries'!J143+'Score and Summaries'!J87)/('Score and Summaries'!I87+'Score and Summaries'!I143)</f>
        <v>#DIV/0!</v>
      </c>
      <c r="D3" s="27" t="e">
        <f>('Score and Summaries'!J7+'Score and Summaries'!J25+'Score and Summaries'!J87+'Score and Summaries'!J143)/('Score and Summaries'!I7+'Score and Summaries'!I25+'Score and Summaries'!I87+'Score and Summaries'!I143)</f>
        <v>#DIV/0!</v>
      </c>
    </row>
    <row r="4" spans="1:4" x14ac:dyDescent="0.3">
      <c r="A4" s="13" t="s">
        <v>259</v>
      </c>
      <c r="B4" s="14" t="e">
        <f>'Score and Summaries'!K30</f>
        <v>#DIV/0!</v>
      </c>
      <c r="C4" s="15" t="e">
        <f>'Score and Summaries'!K148</f>
        <v>#DIV/0!</v>
      </c>
      <c r="D4" s="27" t="e">
        <f>('Score and Summaries'!J30+'Score and Summaries'!J148)/('Score and Summaries'!I30+'Score and Summaries'!I148)</f>
        <v>#DIV/0!</v>
      </c>
    </row>
    <row r="5" spans="1:4" x14ac:dyDescent="0.3">
      <c r="A5" s="13" t="s">
        <v>260</v>
      </c>
      <c r="B5" s="14" t="e">
        <f>'Score and Summaries'!K35</f>
        <v>#DIV/0!</v>
      </c>
      <c r="C5" s="15" t="e">
        <f>'Score and Summaries'!K153</f>
        <v>#DIV/0!</v>
      </c>
      <c r="D5" s="27" t="e">
        <f>('Score and Summaries'!J35+'Score and Summaries'!J153)/('Score and Summaries'!I35+'Score and Summaries'!I153)</f>
        <v>#DIV/0!</v>
      </c>
    </row>
    <row r="6" spans="1:4" x14ac:dyDescent="0.3">
      <c r="A6" s="22" t="s">
        <v>261</v>
      </c>
      <c r="B6" s="23" t="e">
        <f>'Score and Summaries'!K39</f>
        <v>#DIV/0!</v>
      </c>
      <c r="C6" s="24" t="e">
        <f>'Score and Summaries'!K156</f>
        <v>#DIV/0!</v>
      </c>
      <c r="D6" s="28" t="e">
        <f>('Score and Summaries'!J156+'Score and Summaries'!J39)/('Score and Summaries'!I156+'Score and Summaries'!I39)</f>
        <v>#DIV/0!</v>
      </c>
    </row>
    <row r="7" spans="1:4" x14ac:dyDescent="0.3">
      <c r="A7" s="13" t="s">
        <v>217</v>
      </c>
      <c r="B7" s="14" t="e">
        <f>'Score and Summaries'!K45</f>
        <v>#DIV/0!</v>
      </c>
      <c r="C7" s="15" t="e">
        <f>('Score and Summaries'!J92+'Score and Summaries'!J161)/('Score and Summaries'!I92+'Score and Summaries'!I161)</f>
        <v>#DIV/0!</v>
      </c>
      <c r="D7" s="27" t="e">
        <f>('Score and Summaries'!J45+'Score and Summaries'!J92+'Score and Summaries'!J161)/('Score and Summaries'!I45+'Score and Summaries'!I92+'Score and Summaries'!I161)</f>
        <v>#DIV/0!</v>
      </c>
    </row>
    <row r="8" spans="1:4" x14ac:dyDescent="0.3">
      <c r="A8" s="13" t="s">
        <v>262</v>
      </c>
      <c r="B8" s="14" t="e">
        <f>'Score and Summaries'!K50</f>
        <v>#DIV/0!</v>
      </c>
      <c r="C8" s="15" t="e">
        <f>('Score and Summaries'!J166+'Score and Summaries'!J97)/('Score and Summaries'!I166+'Score and Summaries'!I97)</f>
        <v>#DIV/0!</v>
      </c>
      <c r="D8" s="27" t="e">
        <f>('Score and Summaries'!J166+'Score and Summaries'!J97+'Score and Summaries'!J50)/('Score and Summaries'!I166+'Score and Summaries'!I97+'Score and Summaries'!I50)</f>
        <v>#DIV/0!</v>
      </c>
    </row>
    <row r="9" spans="1:4" x14ac:dyDescent="0.3">
      <c r="A9" s="13" t="s">
        <v>263</v>
      </c>
      <c r="B9" s="14" t="e">
        <f>'Score and Summaries'!K57</f>
        <v>#DIV/0!</v>
      </c>
      <c r="C9" s="15" t="e">
        <f>('Score and Summaries'!J104+'Score and Summaries'!J173)/('Score and Summaries'!I104+'Score and Summaries'!I173)</f>
        <v>#DIV/0!</v>
      </c>
      <c r="D9" s="27" t="e">
        <f>('Score and Summaries'!J173+'Score and Summaries'!J104+'Score and Summaries'!J57)/('Score and Summaries'!I173+'Score and Summaries'!I104+'Score and Summaries'!I57)</f>
        <v>#DIV/0!</v>
      </c>
    </row>
    <row r="10" spans="1:4" x14ac:dyDescent="0.3">
      <c r="A10" s="13" t="s">
        <v>264</v>
      </c>
      <c r="B10" s="14" t="e">
        <f>'Score and Summaries'!K69</f>
        <v>#DIV/0!</v>
      </c>
      <c r="C10" s="15" t="e">
        <f>('Score and Summaries'!J185+'Score and Summaries'!J116)/('Score and Summaries'!I185+'Score and Summaries'!I116)</f>
        <v>#DIV/0!</v>
      </c>
      <c r="D10" s="27" t="e">
        <f>('Score and Summaries'!J69+'Score and Summaries'!J116+'Score and Summaries'!J185)/('Score and Summaries'!I69+'Score and Summaries'!I116+'Score and Summaries'!I185)</f>
        <v>#DIV/0!</v>
      </c>
    </row>
    <row r="11" spans="1:4" x14ac:dyDescent="0.3">
      <c r="A11" s="13" t="s">
        <v>265</v>
      </c>
      <c r="B11" s="14" t="e">
        <f>'Score and Summaries'!K77</f>
        <v>#DIV/0!</v>
      </c>
      <c r="C11" s="15" t="e">
        <f>('Score and Summaries'!J124+'Score and Summaries'!J193)/('Score and Summaries'!I124+'Score and Summaries'!I193)</f>
        <v>#DIV/0!</v>
      </c>
      <c r="D11" s="27" t="e">
        <f>('Score and Summaries'!J193+'Score and Summaries'!J124+'Score and Summaries'!J77)/('Score and Summaries'!I193+'Score and Summaries'!I124+'Score and Summaries'!I77)</f>
        <v>#DIV/0!</v>
      </c>
    </row>
    <row r="12" spans="1:4" x14ac:dyDescent="0.3">
      <c r="A12" s="22" t="s">
        <v>266</v>
      </c>
      <c r="B12" s="23" t="e">
        <f>'Score and Summaries'!K81</f>
        <v>#DIV/0!</v>
      </c>
      <c r="C12" s="24" t="e">
        <f>('Score and Summaries'!J197+'Score and Summaries'!J128)/('Score and Summaries'!I197+'Score and Summaries'!I128)</f>
        <v>#DIV/0!</v>
      </c>
      <c r="D12" s="28" t="e">
        <f>('Score and Summaries'!J81+'Score and Summaries'!J128+'Score and Summaries'!J197)/('Score and Summaries'!I81+'Score and Summaries'!I128+'Score and Summaries'!I197)</f>
        <v>#DIV/0!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Score and Summaries</vt:lpstr>
      <vt:lpstr>Overall</vt:lpstr>
      <vt:lpstr>'Score and Summaries'!Zone_d_impression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</dc:creator>
  <cp:lastModifiedBy>Ditlecadet, Sophie (ESS)</cp:lastModifiedBy>
  <cp:lastPrinted>2024-02-02T14:06:02Z</cp:lastPrinted>
  <dcterms:created xsi:type="dcterms:W3CDTF">2021-09-23T14:52:09Z</dcterms:created>
  <dcterms:modified xsi:type="dcterms:W3CDTF">2024-02-02T14:07:53Z</dcterms:modified>
</cp:coreProperties>
</file>