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2"/>
  <workbookPr showInkAnnotation="0" autoCompressPictures="0"/>
  <mc:AlternateContent xmlns:mc="http://schemas.openxmlformats.org/markup-compatibility/2006">
    <mc:Choice Requires="x15">
      <x15ac:absPath xmlns:x15ac="http://schemas.microsoft.com/office/spreadsheetml/2010/11/ac" url="https://unfao.sharepoint.com/sites/ESSD/Methodology Team/GFLI/11_Data-Collection/FLI Questionnaires/Translated questionnaires/"/>
    </mc:Choice>
  </mc:AlternateContent>
  <xr:revisionPtr revIDLastSave="0" documentId="8_{20C21B76-08B7-4BB2-896D-EC4F9800496E}" xr6:coauthVersionLast="47" xr6:coauthVersionMax="47" xr10:uidLastSave="{00000000-0000-0000-0000-000000000000}"/>
  <bookViews>
    <workbookView xWindow="-110" yWindow="-110" windowWidth="19420" windowHeight="10300" tabRatio="787" firstSheet="5" activeTab="5" xr2:uid="{00000000-000D-0000-FFFF-FFFF00000000}"/>
  </bookViews>
  <sheets>
    <sheet name="Portada" sheetId="45" r:id="rId1"/>
    <sheet name="Instrucciones" sheetId="50" r:id="rId2"/>
    <sheet name="Descripción de productos" sheetId="42" r:id="rId3"/>
    <sheet name="Descripción de variables" sheetId="43" r:id="rId4"/>
    <sheet name="Sección 1 Elaboración índice" sheetId="9" r:id="rId5"/>
    <sheet name="Sección 2  Metadatos del índice" sheetId="51" r:id="rId6"/>
    <sheet name="Sección de observaciones" sheetId="52" r:id="rId7"/>
  </sheets>
  <externalReferences>
    <externalReference r:id="rId8"/>
  </externalReferences>
  <definedNames>
    <definedName name="_xlnm.Print_Area" localSheetId="4">'Sección 1 Elaboración índice'!$A$1:$O$21</definedName>
    <definedName name="Subnational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51" l="1"/>
  <c r="M53" i="9"/>
  <c r="L53" i="9"/>
  <c r="K53" i="9"/>
  <c r="J53" i="9"/>
  <c r="K21" i="9"/>
  <c r="K12" i="9"/>
  <c r="K15" i="9"/>
  <c r="K16" i="9"/>
  <c r="K19" i="9"/>
  <c r="K20" i="9"/>
  <c r="K22" i="9"/>
  <c r="G53" i="9"/>
  <c r="I53" i="9"/>
  <c r="E53" i="9"/>
  <c r="J6" i="9"/>
  <c r="J7" i="9"/>
  <c r="K7" i="9" s="1"/>
  <c r="J8" i="9"/>
  <c r="J9" i="9"/>
  <c r="K9" i="9" s="1"/>
  <c r="J10" i="9"/>
  <c r="K10" i="9" s="1"/>
  <c r="J11" i="9"/>
  <c r="K11" i="9" s="1"/>
  <c r="J14" i="9"/>
  <c r="K14" i="9" s="1"/>
  <c r="J15" i="9"/>
  <c r="J16" i="9"/>
  <c r="J17" i="9"/>
  <c r="K17" i="9" s="1"/>
  <c r="J18" i="9"/>
  <c r="K18" i="9" s="1"/>
  <c r="J19" i="9"/>
  <c r="J20" i="9"/>
  <c r="J21" i="9"/>
  <c r="J22" i="9"/>
  <c r="J5" i="9"/>
  <c r="K5" i="9" s="1"/>
  <c r="K8" i="9"/>
  <c r="B23" i="9" l="1"/>
  <c r="B32" i="9" l="1"/>
  <c r="B33" i="9"/>
  <c r="B34" i="9"/>
  <c r="B35" i="9"/>
  <c r="B36" i="9"/>
  <c r="B37" i="9"/>
  <c r="B38" i="9"/>
  <c r="B39" i="9"/>
  <c r="B40" i="9"/>
  <c r="B41" i="9"/>
  <c r="B42" i="9"/>
  <c r="B43" i="9"/>
  <c r="B44" i="9"/>
  <c r="B45" i="9"/>
  <c r="B46" i="9"/>
  <c r="B47" i="9"/>
  <c r="B48" i="9"/>
  <c r="B31" i="9"/>
  <c r="C33" i="9"/>
  <c r="E19" i="51" l="1"/>
  <c r="E18" i="51"/>
  <c r="E17" i="51"/>
  <c r="E16" i="51"/>
  <c r="E15" i="51"/>
  <c r="E14" i="51"/>
  <c r="E13" i="51"/>
  <c r="E12" i="51"/>
  <c r="E11" i="51"/>
  <c r="E10" i="51"/>
  <c r="E9" i="51"/>
  <c r="C48" i="9"/>
  <c r="A48" i="9"/>
  <c r="C47" i="9"/>
  <c r="A47" i="9"/>
  <c r="C46" i="9"/>
  <c r="A46" i="9"/>
  <c r="C45" i="9"/>
  <c r="A45" i="9"/>
  <c r="C44" i="9"/>
  <c r="A44" i="9"/>
  <c r="C43" i="9"/>
  <c r="A43" i="9"/>
  <c r="C42" i="9"/>
  <c r="A42" i="9"/>
  <c r="A41" i="9"/>
  <c r="C40" i="9"/>
  <c r="A40" i="9"/>
  <c r="C39" i="9"/>
  <c r="A39" i="9"/>
  <c r="C38" i="9"/>
  <c r="A38" i="9"/>
  <c r="C37" i="9"/>
  <c r="A37" i="9"/>
  <c r="C36" i="9"/>
  <c r="A36" i="9"/>
  <c r="C35" i="9"/>
  <c r="A35" i="9"/>
  <c r="C34" i="9"/>
  <c r="A34" i="9"/>
  <c r="A33" i="9"/>
  <c r="C32" i="9"/>
  <c r="A32" i="9"/>
  <c r="C31" i="9"/>
  <c r="A31" i="9"/>
  <c r="G22" i="9"/>
  <c r="G21" i="9"/>
  <c r="G20" i="9"/>
  <c r="G19" i="9"/>
  <c r="G18" i="9"/>
  <c r="G17" i="9"/>
  <c r="G16" i="9"/>
  <c r="G15" i="9"/>
  <c r="G14" i="9"/>
  <c r="G13" i="9"/>
  <c r="J13" i="9" s="1"/>
  <c r="K13" i="9" s="1"/>
  <c r="G12" i="9"/>
  <c r="J12" i="9" s="1"/>
  <c r="G11" i="9"/>
  <c r="G10" i="9"/>
  <c r="G9" i="9"/>
  <c r="G8" i="9"/>
  <c r="G7" i="9"/>
  <c r="G6" i="9"/>
  <c r="G5" i="9"/>
  <c r="K6" i="9" l="1"/>
  <c r="K23" i="9" s="1"/>
  <c r="H53" i="9" l="1"/>
  <c r="F53" i="9"/>
  <c r="D53" i="9"/>
  <c r="L54" i="9" l="1"/>
  <c r="J54" i="9"/>
  <c r="K54" i="9"/>
  <c r="M54" i="9"/>
  <c r="E54" i="9"/>
  <c r="G54" i="9"/>
  <c r="L6" i="9"/>
  <c r="L10" i="9"/>
  <c r="L13" i="9"/>
  <c r="L14" i="9"/>
  <c r="L9" i="9"/>
  <c r="L11" i="9"/>
  <c r="L12" i="9"/>
  <c r="L5" i="9"/>
  <c r="L7" i="9"/>
  <c r="L21" i="9"/>
  <c r="L20" i="9"/>
  <c r="L18" i="9"/>
  <c r="L17" i="9"/>
  <c r="L19" i="9"/>
  <c r="D54" i="9"/>
  <c r="L22" i="9"/>
  <c r="L16" i="9"/>
  <c r="L15" i="9"/>
  <c r="L8" i="9"/>
  <c r="I54" i="9" l="1"/>
  <c r="F54" i="9"/>
  <c r="H54" i="9"/>
  <c r="L2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tc={E3F88322-7135-41D3-8751-795DFBB95A3F}</author>
    <author>tc={128B927C-B4FC-4BD7-9239-8BB3C2682502}</author>
    <author>tc={BC4BCB28-33CD-454F-92F8-637ED080857E}</author>
  </authors>
  <commentList>
    <comment ref="A11" authorId="0" shapeId="0" xr:uid="{E3F88322-7135-41D3-8751-795DFBB95A3F}">
      <text>
        <t>[Threaded comment]
Your version of Excel allows you to read this threaded comment; however, any edits to it will get removed if the file is opened in a newer version of Excel. Learn more: https://go.microsoft.com/fwlink/?linkid=870924
Comment:
    I think “reportar” is more accurate than “notificar”</t>
      </text>
    </comment>
    <comment ref="B23" authorId="1" shapeId="0" xr:uid="{128B927C-B4FC-4BD7-9239-8BB3C2682502}">
      <text>
        <t>[Threaded comment]
Your version of Excel allows you to read this threaded comment; however, any edits to it will get removed if the file is opened in a newer version of Excel. Learn more: https://go.microsoft.com/fwlink/?linkid=870924
Comment:
    Again, I prefer “el reporte” over “notificación”</t>
      </text>
    </comment>
    <comment ref="B27" authorId="2" shapeId="0" xr:uid="{BC4BCB28-33CD-454F-92F8-637ED080857E}">
      <text>
        <t>[Threaded comment]
Your version of Excel allows you to read this threaded comment; however, any edits to it will get removed if the file is opened in a newer version of Excel. Learn more: https://go.microsoft.com/fwlink/?linkid=870924
Comment:
    What does “N.B.” stand for? maybe there is a proper acronym 
Reply:
    “Nota importante” should work</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tc={35425BE0-D7D0-4C51-B8C7-5FABA97B6F24}</author>
  </authors>
  <commentList>
    <comment ref="A3" authorId="0" shapeId="0" xr:uid="{35425BE0-D7D0-4C51-B8C7-5FABA97B6F24}">
      <text>
        <t>[Threaded comment]
Your version of Excel allows you to read this threaded comment; however, any edits to it will get removed if the file is opened in a newer version of Excel. Learn more: https://go.microsoft.com/fwlink/?linkid=870924
Comment:
    You can add “(CPC)” since this acronym is also used in Spanish.</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tc={5E3C3481-7B0E-4DE9-859B-CBAE155975FC}</author>
  </authors>
  <commentList>
    <comment ref="A23" authorId="0" shapeId="0" xr:uid="{5E3C3481-7B0E-4DE9-859B-CBAE155975FC}">
      <text>
        <t>[Threaded comment]
Your version of Excel allows you to read this threaded comment; however, any edits to it will get removed if the file is opened in a newer version of Excel. Learn more: https://go.microsoft.com/fwlink/?linkid=870924
Comment:
    6. El tiempo y esfuerzo necesarios para rellenar el cuestionario fueron razonables teniendo en cuenta los objetivos del mismo.</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20" description="Conexión a la consulta 'Tabla20' en el libro." type="5" refreshedVersion="6" background="1" saveData="1">
    <dbPr connection="Provider=Microsoft.Mashup.OleDb.1;Data Source=$Workbook$;Location=Tabla20;Extended Properties=&quot;&quot;" command="SELECT * FROM [Tabla20]"/>
  </connection>
  <connection id="2" xr16:uid="{00000000-0015-0000-FFFF-FFFF01000000}" keepAlive="1" name="Query - Tabla20394" description="Connection to the 'Tabla20394' query in the workbook." type="5" refreshedVersion="0" background="1">
    <dbPr connection="Provider=Microsoft.Mashup.OleDb.1;Data Source=$Workbook$;Location=Tabla20394;Extended Properties=&quot;&quot;" command="SELECT * FROM [Tabla20394]"/>
  </connection>
  <connection id="3" xr16:uid="{00000000-0015-0000-FFFF-FFFF02000000}" keepAlive="1" name="Query - Table12" description="Connection to the 'Table12' query in the workbook." type="5" refreshedVersion="0" background="1">
    <dbPr connection="Provider=Microsoft.Mashup.OleDb.1;Data Source=$Workbook$;Location=Table12;Extended Properties=&quot;&quot;" command="SELECT * FROM [Table12]"/>
  </connection>
</connections>
</file>

<file path=xl/sharedStrings.xml><?xml version="1.0" encoding="utf-8"?>
<sst xmlns="http://schemas.openxmlformats.org/spreadsheetml/2006/main" count="408" uniqueCount="331">
  <si>
    <t xml:space="preserve">		DIVISIÓN DE ESTADÍSTICA DE LA ORGANIZACIÓN DE LAS NACIONES UNIDAS PARA LA ALIMENTACIÓN Y LA AGRICULTURA</t>
  </si>
  <si>
    <t>Cuestionario para recopilar y notificar los datos relativos al subindicador 12.3.1.a de los ODS “Índice de pérdidas de alimentos”</t>
  </si>
  <si>
    <t>País:</t>
  </si>
  <si>
    <t xml:space="preserve">Años de referencia: </t>
  </si>
  <si>
    <t>2015-2024</t>
  </si>
  <si>
    <t>Oficina nacional informante y nombre de la persona de contacto:</t>
  </si>
  <si>
    <t>Nombre del informante:</t>
  </si>
  <si>
    <t>Administración y oficina:</t>
  </si>
  <si>
    <t>Dirección:</t>
  </si>
  <si>
    <t>Tel.:</t>
  </si>
  <si>
    <t>Fax:</t>
  </si>
  <si>
    <t>Correo electrónico:</t>
  </si>
  <si>
    <t>Descripción y objetivos</t>
  </si>
  <si>
    <t>El objetivo del presente cuestionario es recopilar y notificar los datos relativos al índice de pérdidas de alimentos, que se integrará en el informe de los ODS correspondiente a 2025.</t>
  </si>
  <si>
    <t xml:space="preserve">Documentos de referencia metodológicos: </t>
  </si>
  <si>
    <t xml:space="preserve">www.fao.org/sustainable-development-goals-data-portal/data/es </t>
  </si>
  <si>
    <t>Datos de contacto de la División de la FAO y de la persona encuestada</t>
  </si>
  <si>
    <t>Coordinadora de la División de Estadística (ESS): Sra. Carola Fabi (Carola.Fabi@fao.org)</t>
  </si>
  <si>
    <t>El presente cuestionario consta de las siguientes secciones:</t>
  </si>
  <si>
    <t xml:space="preserve">Portada                                                                                                                                   
Instrucciones 
Descripción de los productos: descripción de los productos, grupos y observaciones especiales para los productos seleccionados 
Descripción de las variables: descripción de variables y elementos; definición de pérdidas: el concepto de “pérdidas” en las estadísticas de la FAO sobre agricultura  
Sección 1: Hoja de recopilación de datos 
Sección 2: Metadatos del índice de pérdidas de alimentos                                                                                      
Sección de observaciones
</t>
  </si>
  <si>
    <t xml:space="preserve">Nota importante: 
- Los datos deben referirse a la cobertura nacional y anual.  
- En las hojas complementarias se proporcionan descripciones de los productos así como instrucciones. 
- Si dispone de datos adicionales sobre las pérdidas de alimentos, le agradeceríamos que los compartiera con nosotros (en un anexo adjunto a este cuestionario). </t>
  </si>
  <si>
    <t>La FAO aprovecha esta oportunidad para agradecer a su Gobierno la ayuda brindada en la cumplimentación del presente cuestionario y espera con interés recibir su respuesta.</t>
  </si>
  <si>
    <t>Sírvase enviar su respuesta, preferiblemente por correo electrónico, a la siguiente dirección: fao_questionnaires@fao.org</t>
  </si>
  <si>
    <t xml:space="preserve">o por conducto de la Oficina del Representante de la FAO en su país o directamente a la División de Estadística de la FAO, Viale delle Terme di Caracalla, 00153 Roma (Italia). </t>
  </si>
  <si>
    <t>DIVISIÓN DE ESTADÍSTICA DE LA ORGANIZACIÓN DE LAS NACIONES UNIDAS PARA LA ALIMENTACIÓN Y LA AGRICULTURA</t>
  </si>
  <si>
    <t>INSTRUCCIONES</t>
  </si>
  <si>
    <t>Objetivo</t>
  </si>
  <si>
    <t>Resumen del cuestionario para recopilar y reportar los datos relativos al subindicador 12.3.1.a de los ODS “Índice de pérdidas de alimentos”</t>
  </si>
  <si>
    <t>El presente cuestionario de la FAO para informar sobre las pérdidas de alimentos consta de las siguientes secciones:</t>
  </si>
  <si>
    <r>
      <rPr>
        <b/>
        <sz val="10"/>
        <color theme="1"/>
        <rFont val="Arial"/>
        <family val="2"/>
      </rPr>
      <t>Sección 1:</t>
    </r>
    <r>
      <rPr>
        <sz val="10"/>
        <color theme="1"/>
        <rFont val="Arial"/>
        <family val="2"/>
      </rPr>
      <t xml:space="preserve"> </t>
    </r>
    <r>
      <rPr>
        <b/>
        <sz val="10"/>
        <color theme="1"/>
        <rFont val="Arial"/>
        <family val="2"/>
      </rPr>
      <t>Elaboración del índice de pérdidas de alimentos:</t>
    </r>
    <r>
      <rPr>
        <sz val="10"/>
        <color theme="1"/>
        <rFont val="Arial"/>
        <family val="2"/>
      </rPr>
      <t xml:space="preserve"> Esta hoja incluye tres cuadros. En el</t>
    </r>
    <r>
      <rPr>
        <b/>
        <sz val="10"/>
        <color theme="1"/>
        <rFont val="Arial"/>
        <family val="2"/>
      </rPr>
      <t xml:space="preserve"> Cuadro 1</t>
    </r>
    <r>
      <rPr>
        <sz val="10"/>
        <color theme="1"/>
        <rFont val="Arial"/>
        <family val="2"/>
      </rPr>
      <t xml:space="preserve"> se incluye la lista por defecto de productos de los cinco grupos de alimentos y los datos necesarios para elaborar las ponderaciones. Las ponderaciones se calculan utilizando los datos de producción, las cantidades importadas y los precios. Los encuestados tienen libertad para añadir nuevos productos en función de las prioridades de su país e indicar si los productos enumerados deben utilizarse o no para elaborar el índice de pérdidas de alimentos. En el </t>
    </r>
    <r>
      <rPr>
        <b/>
        <sz val="10"/>
        <color theme="1"/>
        <rFont val="Arial"/>
        <family val="2"/>
      </rPr>
      <t>Cuadro 2</t>
    </r>
    <r>
      <rPr>
        <sz val="10"/>
        <color theme="1"/>
        <rFont val="Arial"/>
        <family val="2"/>
      </rPr>
      <t xml:space="preserve"> deben introducirse los porcentajes de pérdidas de alimentos de toda la cadena de suministro (desde la cosecha hasta la venta al por menor, excluida esta última) y en el </t>
    </r>
    <r>
      <rPr>
        <b/>
        <sz val="10"/>
        <color theme="1"/>
        <rFont val="Arial"/>
        <family val="2"/>
      </rPr>
      <t>Cuadro 3</t>
    </r>
    <r>
      <rPr>
        <sz val="10"/>
        <color theme="1"/>
        <rFont val="Arial"/>
        <family val="2"/>
      </rPr>
      <t xml:space="preserve"> se agrupan automáticamente los datos de los cuadros 1 y 2 para elaborar el índice de pérdidas de alimentos.</t>
    </r>
  </si>
  <si>
    <r>
      <rPr>
        <b/>
        <sz val="10"/>
        <color theme="1"/>
        <rFont val="Arial"/>
        <family val="2"/>
      </rPr>
      <t>Sección 2:</t>
    </r>
    <r>
      <rPr>
        <b/>
        <sz val="10"/>
        <color theme="1"/>
        <rFont val="Arial"/>
        <family val="2"/>
      </rPr>
      <t xml:space="preserve"> </t>
    </r>
    <r>
      <rPr>
        <b/>
        <sz val="10"/>
        <color theme="1"/>
        <rFont val="Arial"/>
        <family val="2"/>
      </rPr>
      <t>Metadatos del índice de pérdidas de alimentos</t>
    </r>
    <r>
      <rPr>
        <sz val="10"/>
        <color theme="1"/>
        <rFont val="Arial"/>
        <family val="2"/>
      </rPr>
      <t>: En esta hoja se indican y describen detalladamente los porcentajes de pérdidas de alimentos indicados en la Sección 1, el método de recopilación de datos y sus fuentes.</t>
    </r>
    <r>
      <rPr>
        <sz val="10"/>
        <color theme="1"/>
        <rFont val="Arial"/>
        <family val="2"/>
      </rPr>
      <t xml:space="preserve"> </t>
    </r>
  </si>
  <si>
    <t>Además, el Cuestionario incluye las siguientes hojas complementarias:</t>
  </si>
  <si>
    <t xml:space="preserve">- Portada </t>
  </si>
  <si>
    <t>- Instrucciones</t>
  </si>
  <si>
    <t xml:space="preserve">- Descripciones de los productos  </t>
  </si>
  <si>
    <t xml:space="preserve">- Descripciones de las variables  </t>
  </si>
  <si>
    <t>- Sección de observaciones</t>
  </si>
  <si>
    <t>Objetivos</t>
  </si>
  <si>
    <t xml:space="preserve">El objetivo principal del presente cuestionario es recopilar y notificar los datos relativos al subindicador 12.3.1a de los ODS “Índice de pérdidas de alimentos”. 
El cuestionario también tiene como finalidad recopilar datos con el fin de estimar mejor las pérdidas y subsanar la falta de información al respecto. Los datos oficiales proporcionados sobre las pérdidas, que cubren toda la cadena de suministro a nivel nacional, se utilizarán por tanto para mejorar la calidad de las cuentas de utilización de suministros y los balances de alimentos. </t>
  </si>
  <si>
    <t>Cumplimentación del cuestionario</t>
  </si>
  <si>
    <t>Las celdas marcadas en amarillo son los espacios para la introducción de datos; las celdas de color verde claro se calculan automáticamente a partir de la información de las celdas amarillas, mientras que las celdas grises contienen datos previamente introducidos por la FAO. Al final de cada sección hay un espacio reservado para las notas y observaciones generales que el encuestado desee formular sobre el contenido de la sección correspondiente.</t>
  </si>
  <si>
    <t xml:space="preserve">Portada </t>
  </si>
  <si>
    <t>Sírvase facilitar la información pertinente sobre la oficina nacional informante, el funcionario informante o responsable, el nombre del contacto, etc.</t>
  </si>
  <si>
    <t>Le hemos proporcionado una dirección de contacto de la FAO para remitir el cuestionario y cualquier observación o consulta que desee formular.</t>
  </si>
  <si>
    <t>Año natural</t>
  </si>
  <si>
    <t>A efectos de notificación de datos, sírvase facilitar las cifras correspondientes al año natural, es decir, de enero a diciembre. En el caso de los cultivos o productos en los que la cosecha se prolonga hasta el año siguiente, la producción debe asignarse al año natural en el que tiene lugar la mayor parte de la cosecha. El número de cabezas de ganado debe hacer referencia al registrado en el año que finaliza el 30 de septiembre (por ejemplo, los animales censados en un país determinado en cualquier momento entre el 1 de octubre y el 30 de septiembre del año siguiente se tendrán en cuenta para este último año).</t>
  </si>
  <si>
    <t>Notas</t>
  </si>
  <si>
    <r>
      <t xml:space="preserve">Utilice la columna </t>
    </r>
    <r>
      <rPr>
        <b/>
        <sz val="10"/>
        <rFont val="Arial"/>
        <family val="2"/>
      </rPr>
      <t>"</t>
    </r>
    <r>
      <rPr>
        <sz val="10"/>
        <rFont val="Arial"/>
        <family val="2"/>
      </rPr>
      <t>NOTAS" de la Sección 2 para aportar información adicional sobre sus datos; por ejemplo, si existen diferencias en la definición y la metodología aplicadas, en el ciclo temporal de referencia o en las unidades utilizadas. Indique también si los datos comunicados son previsiones o tienen carácter preliminar o si se han producido variaciones importantes de un año a otro.</t>
    </r>
  </si>
  <si>
    <t>Sección 1: Hoja de recopilación de datos</t>
  </si>
  <si>
    <t>Esta es la sección principal y se utilizará para informar sobre el índice de pérdidas de alimentos.</t>
  </si>
  <si>
    <t xml:space="preserve">En esta sección se ha introducido previamente una lista de los 10 principales productos por valor de producción (2015), dentro de los cinco principales grupos de alimentos, con miras a elaborar el subindicador 12.3.1.a de los ODS “Índice de pérdidas de alimentos”. Los países deben añadir productos a esta lista en función de sus prioridades nacionales. </t>
  </si>
  <si>
    <t xml:space="preserve">Las celdas contienen información sobre las cantidades producidas e importadas de cada producto junto con sus respectivos precios, tomando como referencia los datos de la Base de datos estadísticos sustantivos de la Organización (FAOSTAT). </t>
  </si>
  <si>
    <t>Los valores relativos a la producción, previamente introducidos, se basan en datos extraídos de FAOSTAT.</t>
  </si>
  <si>
    <t>Deben introducirse los porcentajes de pérdidas de alimentos correspondientes a la cesta de productos seleccionada.</t>
  </si>
  <si>
    <t>Indique con "Y" los productos que deben utilizarse para calcular el índice de pérdidas de alimentos.</t>
  </si>
  <si>
    <t>El índice de pérdidas de alimentos se calculará automáticamente.</t>
  </si>
  <si>
    <t>Los datos reportados en el presente documento se considerarán oficiales a menos que se especifique lo contrario.</t>
  </si>
  <si>
    <t>Sección 2: Metadatos</t>
  </si>
  <si>
    <t>Esta sección es obligatoria si se ha rellenado la Sección 1.</t>
  </si>
  <si>
    <t xml:space="preserve">En esta sección se describen los porcentajes de pérdidas notificados en la Sección 1. A fin de facilitar la interpretación de la información presentada, deben indicarse y especificarse las fuentes de datos, así como el método de obtención y el alcance de los datos comunicados. Deben indicarse también las diferencias que puedan existir en la definición de pérdidas de alimentos y la cobertura de la cadena de suministro establecida para el subindicador 12.3.1.a de los ODS. </t>
  </si>
  <si>
    <t>Sírvase indicar las pérdidas en toneladas métricas (t), con la cantidad (t) a la que se refieren y el porcentaje de pérdidas para cada producto durante el período 2015-2022. Especifique el año de referencia en la columna correspondiente.</t>
  </si>
  <si>
    <t>Sírvase proporcionar información sobre la definición de pérdida de alimentos utilizada, si esta difiere de la definición de la FAO (la definición de pérdidas de alimentos establecida en los ODS se incluye en la sección “Descripción de las variables”).</t>
  </si>
  <si>
    <t>La lista de productos debe ser coherente con la información facilitada en la Sección 1.</t>
  </si>
  <si>
    <t>En las cuatro últimas secciones se describen los métodos de recopilación de datos y las fuentes</t>
  </si>
  <si>
    <t>Hoja de descripción de los productos</t>
  </si>
  <si>
    <t xml:space="preserve">Contiene definiciones detalladas de los distintos grupos de productos y observaciones especiales sobre estos.  </t>
  </si>
  <si>
    <t>Hoja de descripción de las variables</t>
  </si>
  <si>
    <t>En esta hoja se facilitan definiciones detalladas de las variables.</t>
  </si>
  <si>
    <t>Unidades y abreviaturas utilizadas</t>
  </si>
  <si>
    <t>t: toneladas métricas</t>
  </si>
  <si>
    <t>cabezas: número de animales</t>
  </si>
  <si>
    <t>1 000 cabezas: número de animales en millares</t>
  </si>
  <si>
    <t>NEP: no especificados en otra parte</t>
  </si>
  <si>
    <t>Códigos para calificar los datos</t>
  </si>
  <si>
    <t>A</t>
  </si>
  <si>
    <t>Valor normal: Valor que se utilizará por defecto si no se facilita ningún valor o cuando se suponga que no existe un código de calificación especial. Normalmente, se puede suponer que el organismo del que procede la información atribuye la fiabilidad necesaria a la observación proporcionada o no se prevé que el valor se revise drásticamente.</t>
  </si>
  <si>
    <t>D</t>
  </si>
  <si>
    <t>Diferencias en la definición: Este código indica que existen ligeras diferencias con respecto a la metodología establecida (información de tipo nota a pie de página); no obstante, estas diferencias no suponen una ruptura de la serie temporal.</t>
  </si>
  <si>
    <t>E</t>
  </si>
  <si>
    <r>
      <t xml:space="preserve">Valor estimado: Observación obtenida mediante una metodología de estimación (por ejemplo, para producir retrodicciones o </t>
    </r>
    <r>
      <rPr>
        <i/>
        <sz val="10"/>
        <rFont val="Arial"/>
        <family val="2"/>
      </rPr>
      <t>backcasts</t>
    </r>
    <r>
      <rPr>
        <sz val="10"/>
        <rFont val="Arial"/>
        <family val="2"/>
      </rPr>
      <t xml:space="preserve">) o basada en la utilización de una cantidad limitada de datos o un muestreo </t>
    </r>
    <r>
      <rPr>
        <i/>
        <sz val="10"/>
        <rFont val="Arial"/>
        <family val="2"/>
      </rPr>
      <t>ad hoc</t>
    </r>
    <r>
      <rPr>
        <sz val="10"/>
        <rFont val="Arial"/>
        <family val="2"/>
      </rPr>
      <t xml:space="preserve"> y mediante cálculos adicionales (por ejemplo, para generar un valor en una fase temprana de la etapa de producción mientras no se dispone de todos los datos).</t>
    </r>
    <r>
      <rPr>
        <sz val="10"/>
        <rFont val="Arial"/>
        <family val="2"/>
      </rPr>
      <t xml:space="preserve"> </t>
    </r>
    <r>
      <rPr>
        <sz val="10"/>
        <rFont val="Arial"/>
        <family val="2"/>
      </rPr>
      <t>Este valor también puede utilizarse en caso de que los datos sean experimentales (por ejemplo, en el contexto de un proyecto piloto previo a un proceso de producción a gran escala) o de baja calidad (prevista o evaluada).</t>
    </r>
    <r>
      <rPr>
        <sz val="10"/>
        <rFont val="Arial"/>
        <family val="2"/>
      </rPr>
      <t xml:space="preserve"> </t>
    </r>
    <r>
      <rPr>
        <sz val="10"/>
        <rFont val="Arial"/>
        <family val="2"/>
      </rPr>
      <t>En caso necesario, puede facilitarse información adicional mediante texto libre utilizando el atributo COMMENT_OBS en el nivel de observación o en un nivel superior.</t>
    </r>
  </si>
  <si>
    <t>M</t>
  </si>
  <si>
    <t>Valor omitido; los datos no pueden existir: Este código indica que la la celda ha quedado vacía como consecuencia de la imposibilidad de recopilar un valor estadístico (por ejemplo, en el caso de que un nivel educativo o un tipo de institución concretos no sean aplicables al sistema educativo de un país determinado).</t>
  </si>
  <si>
    <t>N</t>
  </si>
  <si>
    <t>No significativo: Este código se utiliza para indicar un valor que no es un cero “real” (por ejemplo, cuando un resultado de 0,0004 se ha redondeado a cero).</t>
  </si>
  <si>
    <t>O</t>
  </si>
  <si>
    <t>Valor ausente: Este código debe utilizarse cuando no se especifican los motivos por los que faltan datos. La carencia de información puede deberse a diversas razones: los datos no pueden existir; los datos existen pero no se recopilaron (por ejemplo, porque están por debajo de un determinado umbral o sujetos a una cláusula de excepción) o los datos no son fiables.</t>
  </si>
  <si>
    <t>Q</t>
  </si>
  <si>
    <t>Valor ausente; suprimido: Este código se utiliza, por ejemplo, cuando se suprimen datos por razones de confidencialidad estadística.</t>
  </si>
  <si>
    <t>U</t>
  </si>
  <si>
    <t>Baja fiabilidad: Este código indica que existen observaciones, pero el usuario debe ser consciente de la baja calidad que se les atribuye.</t>
  </si>
  <si>
    <t>DESCRIPCIÓN DE LOS GRUPOS DE ALIMENTOS (Partidas) Y OBSERVACIONES ESPECIALES PARA DETERMINADOS PRODUCTOS (Nombre del artículo)</t>
  </si>
  <si>
    <t>Clasificación Central de Productos (CPC), versión 2.1 exp.</t>
  </si>
  <si>
    <r>
      <t xml:space="preserve">Para más detalles, véase </t>
    </r>
    <r>
      <rPr>
        <i/>
        <sz val="10"/>
        <rFont val="Arial"/>
        <family val="2"/>
      </rPr>
      <t>FAO Crops Statistics - Concepts, Definitions and Classifications</t>
    </r>
    <r>
      <rPr>
        <sz val="10"/>
        <rFont val="Arial"/>
        <family val="2"/>
      </rPr>
      <t xml:space="preserve"> (Estadísticas de cultivos de la FAO: Conceptos, definiciones y clasificaciones) en el siguiente enlace:</t>
    </r>
  </si>
  <si>
    <t>https://openknowledge.fao.org/server/api/core/bitstreams/f828ddf0-df62-4540-b4cb-1db8db8ced0a/content</t>
  </si>
  <si>
    <r>
      <t xml:space="preserve">Puede obtenerse información más detallada acerca de los productos y los códigos de los productos en el siguiente enlace (disponible en inglés únicamente): </t>
    </r>
    <r>
      <rPr>
        <b/>
        <sz val="10"/>
        <color theme="1"/>
        <rFont val="Arial"/>
        <family val="2"/>
      </rPr>
      <t>www.fao.org/fileadmin/templates/ess/classifications/Correspondence_CPCtoFCL.xlsx</t>
    </r>
  </si>
  <si>
    <t>CULTIVOS: PRODUCTOS PRIMARIOS Y DERIVADOS</t>
  </si>
  <si>
    <t>GRUPOS DE PRODUCTOS</t>
  </si>
  <si>
    <t>Definición</t>
  </si>
  <si>
    <t>CEREALES Y LEGUMBRES</t>
  </si>
  <si>
    <t>CEREALES</t>
  </si>
  <si>
    <t>En general, los cultivos de la familia de las gramíneas se limitan únicamente a los cosechados para obtener el grano seco.</t>
  </si>
  <si>
    <r>
      <rPr>
        <b/>
        <sz val="10"/>
        <color theme="1"/>
        <rFont val="Arial"/>
        <family val="2"/>
      </rPr>
      <t>Trigo:</t>
    </r>
    <r>
      <rPr>
        <sz val="10"/>
        <color rgb="FF000000"/>
        <rFont val="Arial"/>
        <family val="2"/>
      </rPr>
      <t xml:space="preserve"> </t>
    </r>
    <r>
      <rPr>
        <sz val="10"/>
        <color rgb="FF000000"/>
        <rFont val="Arial"/>
        <family val="2"/>
      </rPr>
      <t>Existen dos tipos principales de trigo:</t>
    </r>
    <r>
      <rPr>
        <sz val="10"/>
        <color rgb="FF000000"/>
        <rFont val="Arial"/>
        <family val="2"/>
      </rPr>
      <t xml:space="preserve"> </t>
    </r>
    <r>
      <rPr>
        <sz val="10"/>
        <color rgb="FF000000"/>
        <rFont val="Arial"/>
        <family val="2"/>
      </rPr>
      <t>1) común y 2) duro.</t>
    </r>
    <r>
      <rPr>
        <sz val="10"/>
        <color rgb="FF000000"/>
        <rFont val="Arial"/>
        <family val="2"/>
      </rPr>
      <t xml:space="preserve">  </t>
    </r>
    <r>
      <rPr>
        <sz val="10"/>
        <color rgb="FF000000"/>
        <rFont val="Arial"/>
        <family val="2"/>
      </rPr>
      <t>La FAO clasifica el trigo bajo un solo artículo (“Trigo, todos los tipos”). Los datos correspondientes a la espelta deben incluirse en las cifras del trigo.</t>
    </r>
  </si>
  <si>
    <r>
      <rPr>
        <sz val="10"/>
        <color theme="1"/>
        <rFont val="Arial"/>
        <family val="2"/>
      </rPr>
      <t xml:space="preserve">El </t>
    </r>
    <r>
      <rPr>
        <b/>
        <sz val="10"/>
        <color theme="1"/>
        <rFont val="Arial"/>
        <family val="2"/>
      </rPr>
      <t>arroz</t>
    </r>
    <r>
      <rPr>
        <sz val="10"/>
        <color theme="1"/>
        <rFont val="Arial"/>
        <family val="2"/>
      </rPr>
      <t xml:space="preserve"> en cáscara es el grano del arroz una vez trillado y aventado.</t>
    </r>
    <r>
      <rPr>
        <sz val="10"/>
        <color rgb="FF000000"/>
        <rFont val="Arial"/>
        <family val="2"/>
      </rPr>
      <t xml:space="preserve"> </t>
    </r>
    <r>
      <rPr>
        <sz val="10"/>
        <color rgb="FF000000"/>
        <rFont val="Arial"/>
        <family val="2"/>
      </rPr>
      <t>También recibe la denominación “arroz con cáscara” o “arroz bruto”.</t>
    </r>
    <r>
      <rPr>
        <sz val="10"/>
        <color rgb="FF000000"/>
        <rFont val="Arial"/>
        <family val="2"/>
      </rPr>
      <t xml:space="preserve"> </t>
    </r>
  </si>
  <si>
    <r>
      <rPr>
        <sz val="10"/>
        <color rgb="FF000000"/>
        <rFont val="Arial"/>
        <family val="2"/>
      </rPr>
      <t xml:space="preserve">El </t>
    </r>
    <r>
      <rPr>
        <b/>
        <sz val="10"/>
        <color rgb="FF000000"/>
        <rFont val="Arial"/>
        <family val="2"/>
      </rPr>
      <t>maíz</t>
    </r>
    <r>
      <rPr>
        <sz val="10"/>
        <color rgb="FF000000"/>
        <rFont val="Arial"/>
        <family val="2"/>
      </rPr>
      <t xml:space="preserve"> se limita al cultivo cosechado únicamente para el grano seco, lo que excluye el cultivo cosechado verde para la alimentación (el maíz verde, que se considera “cultivo de hortalizas”) y el </t>
    </r>
    <r>
      <rPr>
        <b/>
        <sz val="10"/>
        <color rgb="FF000000"/>
        <rFont val="Arial"/>
        <family val="2"/>
      </rPr>
      <t>maíz</t>
    </r>
    <r>
      <rPr>
        <sz val="10"/>
        <color rgb="FF000000"/>
        <rFont val="Arial"/>
        <family val="2"/>
      </rPr>
      <t xml:space="preserve"> cosechado verde para </t>
    </r>
    <r>
      <rPr>
        <b/>
        <sz val="10"/>
        <color rgb="FF000000"/>
        <rFont val="Arial"/>
        <family val="2"/>
      </rPr>
      <t>forraje</t>
    </r>
    <r>
      <rPr>
        <sz val="10"/>
        <color rgb="FF000000"/>
        <rFont val="Arial"/>
        <family val="2"/>
      </rPr>
      <t xml:space="preserve"> y </t>
    </r>
    <r>
      <rPr>
        <b/>
        <sz val="10"/>
        <color rgb="FF000000"/>
        <rFont val="Arial"/>
        <family val="2"/>
      </rPr>
      <t>ensilado</t>
    </r>
    <r>
      <rPr>
        <sz val="10"/>
        <color rgb="FF000000"/>
        <rFont val="Arial"/>
        <family val="2"/>
      </rPr>
      <t xml:space="preserve"> (</t>
    </r>
    <r>
      <rPr>
        <b/>
        <sz val="10"/>
        <color rgb="FF000000"/>
        <rFont val="Arial"/>
        <family val="2"/>
      </rPr>
      <t>considerado como “cultivo forrajero”</t>
    </r>
    <r>
      <rPr>
        <sz val="10"/>
        <color rgb="FF000000"/>
        <rFont val="Arial"/>
        <family val="2"/>
      </rPr>
      <t>).</t>
    </r>
    <r>
      <rPr>
        <b/>
        <sz val="10"/>
        <color rgb="FF000000"/>
        <rFont val="Arial"/>
        <family val="2"/>
      </rPr>
      <t xml:space="preserve"> </t>
    </r>
    <r>
      <rPr>
        <sz val="10"/>
        <color rgb="FF000000"/>
        <rFont val="Arial"/>
        <family val="2"/>
      </rPr>
      <t xml:space="preserve">El </t>
    </r>
    <r>
      <rPr>
        <b/>
        <sz val="10"/>
        <color rgb="FF000000"/>
        <rFont val="Arial"/>
        <family val="2"/>
      </rPr>
      <t>maíz blanco</t>
    </r>
    <r>
      <rPr>
        <sz val="10"/>
        <color rgb="FF000000"/>
        <rFont val="Arial"/>
        <family val="2"/>
      </rPr>
      <t xml:space="preserve"> utilizado principalmente para la alimentación se incluye en el maíz.</t>
    </r>
  </si>
  <si>
    <r>
      <rPr>
        <sz val="10"/>
        <color theme="1"/>
        <rFont val="Arial"/>
        <family val="2"/>
      </rPr>
      <t xml:space="preserve">En </t>
    </r>
    <r>
      <rPr>
        <b/>
        <sz val="10"/>
        <color theme="1"/>
        <rFont val="Arial"/>
        <family val="2"/>
      </rPr>
      <t>“Cereales, NEP”</t>
    </r>
    <r>
      <rPr>
        <sz val="10"/>
        <color theme="1"/>
        <rFont val="Arial"/>
        <family val="2"/>
      </rPr>
      <t xml:space="preserve"> se incluyen todos los demás cereales no especificados en ninguna otra parte de este grupo.</t>
    </r>
  </si>
  <si>
    <t>LEGUMBRES</t>
  </si>
  <si>
    <r>
      <rPr>
        <sz val="10"/>
        <color theme="1"/>
        <rFont val="Arial"/>
        <family val="2"/>
      </rPr>
      <t>Las legumbres se limitan a los cultivos cosechados únicamente para obtener el grano seco, por lo que se excluyen los cultivos cosechados verdes para alimento (por ejemplo, guisantes verdes y judías verdes), que se consideran hortalizas, y también los utilizados principalmente para la extracción de aceite (por ejemplo, la soja).</t>
    </r>
    <r>
      <rPr>
        <sz val="10"/>
        <color theme="1"/>
        <rFont val="Arial"/>
        <family val="2"/>
      </rPr>
      <t xml:space="preserve"> </t>
    </r>
    <r>
      <rPr>
        <sz val="10"/>
        <color theme="1"/>
        <rFont val="Arial"/>
        <family val="2"/>
      </rPr>
      <t xml:space="preserve">Del mismo modo, también se excluyen del grupo los cultivos de leguminosas como la </t>
    </r>
    <r>
      <rPr>
        <b/>
        <sz val="10"/>
        <color theme="1"/>
        <rFont val="Arial"/>
        <family val="2"/>
      </rPr>
      <t>alfalfa</t>
    </r>
    <r>
      <rPr>
        <sz val="10"/>
        <color theme="1"/>
        <rFont val="Arial"/>
        <family val="2"/>
      </rPr>
      <t xml:space="preserve"> y el </t>
    </r>
    <r>
      <rPr>
        <b/>
        <sz val="10"/>
        <color theme="1"/>
        <rFont val="Arial"/>
        <family val="2"/>
      </rPr>
      <t>trébol</t>
    </r>
    <r>
      <rPr>
        <sz val="10"/>
        <color theme="1"/>
        <rFont val="Arial"/>
        <family val="2"/>
      </rPr>
      <t>, cuyas semillas se utilizan exclusivamente para la siembra.</t>
    </r>
    <r>
      <rPr>
        <sz val="10"/>
        <color rgb="FF000000"/>
        <rFont val="Arial"/>
        <family val="2"/>
      </rPr>
      <t xml:space="preserve"> </t>
    </r>
    <r>
      <rPr>
        <sz val="10"/>
        <color rgb="FF000000"/>
        <rFont val="Arial"/>
        <family val="2"/>
      </rPr>
      <t>Los datos de producción deben comunicarse especificando el peso limpio en seco, excluidas las vainas.</t>
    </r>
  </si>
  <si>
    <r>
      <rPr>
        <sz val="10"/>
        <color theme="1"/>
        <rFont val="Arial"/>
        <family val="2"/>
      </rPr>
      <t xml:space="preserve">En </t>
    </r>
    <r>
      <rPr>
        <b/>
        <sz val="10"/>
        <color theme="1"/>
        <rFont val="Arial"/>
        <family val="2"/>
      </rPr>
      <t>“Legumbres, NEP”</t>
    </r>
    <r>
      <rPr>
        <sz val="10"/>
        <color theme="1"/>
        <rFont val="Arial"/>
        <family val="2"/>
      </rPr>
      <t xml:space="preserve"> se incluyen todas las demás legumbres no especificadas en ninguna otra parte de este grupo.</t>
    </r>
  </si>
  <si>
    <t>RAÍCES, TUBÉRCULOS Y CULTIVOS OLEAGINOSOS</t>
  </si>
  <si>
    <t>RAÍCES Y TUBÉRCULOS</t>
  </si>
  <si>
    <r>
      <rPr>
        <sz val="10"/>
        <color theme="1"/>
        <rFont val="Arial"/>
        <family val="2"/>
      </rPr>
      <t>Los datos de producción deben comunicarse en términos de peso limpio en fresco, es decir, sin tierra ni barro.</t>
    </r>
  </si>
  <si>
    <r>
      <rPr>
        <b/>
        <sz val="10"/>
        <color theme="1"/>
        <rFont val="Arial"/>
        <family val="2"/>
      </rPr>
      <t>Yuca:</t>
    </r>
    <r>
      <rPr>
        <sz val="10"/>
        <color rgb="FF000000"/>
        <rFont val="Arial"/>
        <family val="2"/>
      </rPr>
      <t xml:space="preserve"> </t>
    </r>
    <r>
      <rPr>
        <sz val="10"/>
        <color rgb="FF000000"/>
        <rFont val="Arial"/>
        <family val="2"/>
      </rPr>
      <t>La yuca (mandioca) amarga y dulce debe consignarse en una sola cifra, en peso fresco, que incluirá el fruto tanto joven como maduro.</t>
    </r>
  </si>
  <si>
    <r>
      <rPr>
        <sz val="10"/>
        <color theme="1"/>
        <rFont val="Arial"/>
        <family val="2"/>
      </rPr>
      <t xml:space="preserve">En </t>
    </r>
    <r>
      <rPr>
        <b/>
        <sz val="10"/>
        <color theme="1"/>
        <rFont val="Arial"/>
        <family val="2"/>
      </rPr>
      <t>“Raíces y tubérculos, NEP”</t>
    </r>
    <r>
      <rPr>
        <sz val="10"/>
        <color theme="1"/>
        <rFont val="Arial"/>
        <family val="2"/>
      </rPr>
      <t xml:space="preserve"> se incluyen todas las demás raíces y tubérculos no especificados en ninguna otra parte de este grupo.</t>
    </r>
  </si>
  <si>
    <t>CULTIVOS OLEAGINOSOS</t>
  </si>
  <si>
    <t xml:space="preserve">Los cultivos oleaginosos incluyen plantas anuales y perennes cuyas semillas, frutos o mesocarpio y frutos secos se valoran principalmente por los aceites comestibles o industriales que se extraen de ellos. Las semillas oleaginosas se limitan a los cultivos cosechados únicamente para obtener la semilla seca, por lo que quedan excluidos los cosechados verdes o los utilizados para pastos y abonos verdes. Existen algunos cultivos oleaginosos que también son cultivos textiles, es decir, se cosechan tanto las semillas como las fibras a partir de una misma planta. </t>
  </si>
  <si>
    <r>
      <rPr>
        <sz val="10"/>
        <color theme="1"/>
        <rFont val="Arial"/>
        <family val="2"/>
      </rPr>
      <t xml:space="preserve">Entre estos cultivos cabe citar el </t>
    </r>
    <r>
      <rPr>
        <b/>
        <sz val="10"/>
        <color theme="1"/>
        <rFont val="Arial"/>
        <family val="2"/>
      </rPr>
      <t>algodón</t>
    </r>
    <r>
      <rPr>
        <sz val="10"/>
        <color theme="1"/>
        <rFont val="Arial"/>
        <family val="2"/>
      </rPr>
      <t xml:space="preserve"> (tanto la fibra como la semilla de algodón), el </t>
    </r>
    <r>
      <rPr>
        <b/>
        <sz val="10"/>
        <color theme="1"/>
        <rFont val="Arial"/>
        <family val="2"/>
      </rPr>
      <t>lino</t>
    </r>
    <r>
      <rPr>
        <sz val="10"/>
        <color theme="1"/>
        <rFont val="Arial"/>
        <family val="2"/>
      </rPr>
      <t xml:space="preserve"> y el </t>
    </r>
    <r>
      <rPr>
        <b/>
        <sz val="10"/>
        <color theme="1"/>
        <rFont val="Arial"/>
        <family val="2"/>
      </rPr>
      <t>cáñamo</t>
    </r>
    <r>
      <rPr>
        <sz val="10"/>
        <color theme="1"/>
        <rFont val="Arial"/>
        <family val="2"/>
      </rPr>
      <t>.</t>
    </r>
    <r>
      <rPr>
        <sz val="10"/>
        <color theme="1"/>
        <rFont val="Arial"/>
        <family val="2"/>
      </rPr>
      <t xml:space="preserve"> </t>
    </r>
    <r>
      <rPr>
        <sz val="10"/>
        <color theme="1"/>
        <rFont val="Arial"/>
        <family val="2"/>
      </rPr>
      <t xml:space="preserve">Los datos de producción para la mayoría de los cultivos de fibras y semillas se comunican de forma separada, pero en el caso del </t>
    </r>
    <r>
      <rPr>
        <b/>
        <sz val="10"/>
        <color theme="1"/>
        <rFont val="Arial"/>
        <family val="2"/>
      </rPr>
      <t>algodón</t>
    </r>
    <r>
      <rPr>
        <sz val="10"/>
        <color theme="1"/>
        <rFont val="Arial"/>
        <family val="2"/>
      </rPr>
      <t xml:space="preserve"> la producción de la fibra y de la semilla se indica conjuntamente.</t>
    </r>
    <r>
      <rPr>
        <sz val="10"/>
        <color rgb="FF000000"/>
        <rFont val="Arial"/>
        <family val="2"/>
      </rPr>
      <t xml:space="preserve"> </t>
    </r>
    <r>
      <rPr>
        <sz val="10"/>
        <color rgb="FF000000"/>
        <rFont val="Arial"/>
        <family val="2"/>
      </rPr>
      <t xml:space="preserve">Los datos de producción notificados corresponden a los productos secos o maduros tal como se comercializan, con excepción de los </t>
    </r>
    <r>
      <rPr>
        <b/>
        <sz val="10"/>
        <color rgb="FF000000"/>
        <rFont val="Arial"/>
        <family val="2"/>
      </rPr>
      <t>cacahuetes (maníes)</t>
    </r>
    <r>
      <rPr>
        <sz val="10"/>
        <color rgb="FF000000"/>
        <rFont val="Arial"/>
        <family val="2"/>
      </rPr>
      <t>, que, además del fruto, incluyen también el peso de la cáscara, y los cocos, para los cuales se indica el peso de la nuez completa, lo que comprende su cáscara, la pulpa y el agua o la leche, sin incluir la corteza fibrosa exterior (bonote).</t>
    </r>
  </si>
  <si>
    <r>
      <rPr>
        <sz val="10"/>
        <color theme="1"/>
        <rFont val="Arial"/>
        <family val="2"/>
      </rPr>
      <t xml:space="preserve">En </t>
    </r>
    <r>
      <rPr>
        <b/>
        <sz val="10"/>
        <color theme="1"/>
        <rFont val="Arial"/>
        <family val="2"/>
      </rPr>
      <t>“Semillas oleaginosas, NEP”</t>
    </r>
    <r>
      <rPr>
        <sz val="10"/>
        <color theme="1"/>
        <rFont val="Arial"/>
        <family val="2"/>
      </rPr>
      <t xml:space="preserve"> se incluyen todos los demás cultivos oleaginosos que no se han especificado en ninguna otra parte de este grupo.</t>
    </r>
  </si>
  <si>
    <t>FRUTOS SECOS</t>
  </si>
  <si>
    <t xml:space="preserve">Los datos de producción se refieren al peso de los frutos secos con la cáscara pero sin la envoltura externa. </t>
  </si>
  <si>
    <t xml:space="preserve">Solamente se incluyen los frutos secos que se utilizan principalmente como frutos secos de postre o de mesa. Quedan excluidos de este grupo los frutos secos utilizados principalmente para aromatizar bebidas, así como los utilizados principalmente para la extracción de aceite o mantequilla. El coco, la nuez de palma aceitera, la nuez de karité y la nuez de tung, entre otros productos, se incluyen en los cultivos oleaginosos. </t>
  </si>
  <si>
    <r>
      <rPr>
        <sz val="10"/>
        <color theme="1"/>
        <rFont val="Arial"/>
        <family val="2"/>
      </rPr>
      <t xml:space="preserve">En </t>
    </r>
    <r>
      <rPr>
        <b/>
        <sz val="10"/>
        <color theme="1"/>
        <rFont val="Arial"/>
        <family val="2"/>
      </rPr>
      <t>“Frutos secos, NEP”</t>
    </r>
    <r>
      <rPr>
        <sz val="10"/>
        <color theme="1"/>
        <rFont val="Arial"/>
        <family val="2"/>
      </rPr>
      <t xml:space="preserve"> se incluyen todos los demás frutos secos no especificados en ninguna otra parte de este grupo.</t>
    </r>
  </si>
  <si>
    <t>FRUTAS Y HORTALIZAS</t>
  </si>
  <si>
    <t>FRUTAS</t>
  </si>
  <si>
    <t>Los datos de producción de los cultivos frutales se refieren a la fruta realmente cosechada. Los frutos secos, la aceituna, el coco, el melón y la sandía no están incluidos dentro de la categoría de cultivos frutales.</t>
  </si>
  <si>
    <r>
      <rPr>
        <sz val="10"/>
        <color theme="1"/>
        <rFont val="Arial"/>
        <family val="2"/>
      </rPr>
      <t xml:space="preserve">En </t>
    </r>
    <r>
      <rPr>
        <b/>
        <sz val="10"/>
        <color theme="1"/>
        <rFont val="Arial"/>
        <family val="2"/>
      </rPr>
      <t>“Frutas, NEP”</t>
    </r>
    <r>
      <rPr>
        <sz val="10"/>
        <color theme="1"/>
        <rFont val="Arial"/>
        <family val="2"/>
      </rPr>
      <t xml:space="preserve"> se incluyen todas las demás frutas que no han quedado especificadas en ninguna otra parte de este grupo.</t>
    </r>
  </si>
  <si>
    <t xml:space="preserve">HORTALIZAS </t>
  </si>
  <si>
    <r>
      <rPr>
        <sz val="10"/>
        <color theme="1"/>
        <rFont val="Arial"/>
        <family val="2"/>
      </rPr>
      <t xml:space="preserve">Los datos de producción deben incluir solo las hortalizas que se cultivan exclusivamente como alimento para seres humanos. Los cultivos de campo y de huerta, al aire libre o en invernadero, deben notificarse juntos. Algunas plantas gramíneas y leguminosas están clasificadas entre los cereales y las legumbres si se cosechan para obtener el grano seco. Las hortalizas que se cosechan verdes para obtener el grano verde o la vaina verde (por ejemplo, el </t>
    </r>
    <r>
      <rPr>
        <b/>
        <sz val="10"/>
        <color theme="1"/>
        <rFont val="Arial"/>
        <family val="2"/>
      </rPr>
      <t>maíz verde</t>
    </r>
    <r>
      <rPr>
        <sz val="10"/>
        <color theme="1"/>
        <rFont val="Arial"/>
        <family val="2"/>
      </rPr>
      <t xml:space="preserve">, los </t>
    </r>
    <r>
      <rPr>
        <b/>
        <sz val="10"/>
        <color theme="1"/>
        <rFont val="Arial"/>
        <family val="2"/>
      </rPr>
      <t>guisantes verdes</t>
    </r>
    <r>
      <rPr>
        <sz val="10"/>
        <color theme="1"/>
        <rFont val="Arial"/>
        <family val="2"/>
      </rPr>
      <t>, las</t>
    </r>
    <r>
      <rPr>
        <b/>
        <sz val="10"/>
        <color theme="1"/>
        <rFont val="Arial"/>
        <family val="2"/>
      </rPr>
      <t xml:space="preserve"> judías verdes</t>
    </r>
    <r>
      <rPr>
        <sz val="10"/>
        <color theme="1"/>
        <rFont val="Arial"/>
        <family val="2"/>
      </rPr>
      <t xml:space="preserve"> o las </t>
    </r>
    <r>
      <rPr>
        <b/>
        <sz val="10"/>
        <color theme="1"/>
        <rFont val="Arial"/>
        <family val="2"/>
      </rPr>
      <t>habichuelas</t>
    </r>
    <r>
      <rPr>
        <sz val="10"/>
        <color theme="1"/>
        <rFont val="Arial"/>
        <family val="2"/>
      </rPr>
      <t>) deben incluirse en este grupo.</t>
    </r>
    <r>
      <rPr>
        <sz val="10"/>
        <color rgb="FF000000"/>
        <rFont val="Arial"/>
        <family val="2"/>
      </rPr>
      <t xml:space="preserve"> Los datos de producción para estos productos deben incluir el peso de las vainas aunque estas no sean comestibles.</t>
    </r>
  </si>
  <si>
    <r>
      <rPr>
        <sz val="10"/>
        <color rgb="FF000000"/>
        <rFont val="Arial"/>
        <family val="2"/>
      </rPr>
      <t xml:space="preserve">Las hortalizas cultivadas principalmente como alimento para animales deben excluirse de este grupo e incluirse en “Cultivos forrajeros”. Las </t>
    </r>
    <r>
      <rPr>
        <b/>
        <sz val="10"/>
        <color rgb="FF000000"/>
        <rFont val="Arial"/>
        <family val="2"/>
      </rPr>
      <t>coles</t>
    </r>
    <r>
      <rPr>
        <sz val="10"/>
        <color rgb="FF000000"/>
        <rFont val="Arial"/>
        <family val="2"/>
      </rPr>
      <t xml:space="preserve"> incluyen la </t>
    </r>
    <r>
      <rPr>
        <b/>
        <sz val="10"/>
        <color rgb="FF000000"/>
        <rFont val="Arial"/>
        <family val="2"/>
      </rPr>
      <t>col de Bruselas</t>
    </r>
    <r>
      <rPr>
        <sz val="10"/>
        <color rgb="FF000000"/>
        <rFont val="Arial"/>
        <family val="2"/>
      </rPr>
      <t xml:space="preserve">, la </t>
    </r>
    <r>
      <rPr>
        <b/>
        <sz val="10"/>
        <color rgb="FF000000"/>
        <rFont val="Arial"/>
        <family val="2"/>
      </rPr>
      <t>berza verde</t>
    </r>
    <r>
      <rPr>
        <sz val="10"/>
        <color rgb="FF000000"/>
        <rFont val="Arial"/>
        <family val="2"/>
      </rPr>
      <t xml:space="preserve"> y el </t>
    </r>
    <r>
      <rPr>
        <b/>
        <sz val="10"/>
        <color rgb="FF000000"/>
        <rFont val="Arial"/>
        <family val="2"/>
      </rPr>
      <t>brécol</t>
    </r>
    <r>
      <rPr>
        <sz val="10"/>
        <color rgb="FF000000"/>
        <rFont val="Arial"/>
        <family val="2"/>
      </rPr>
      <t xml:space="preserve">.  Las </t>
    </r>
    <r>
      <rPr>
        <b/>
        <sz val="10"/>
        <color rgb="FF000000"/>
        <rFont val="Arial"/>
        <family val="2"/>
      </rPr>
      <t>coliflores</t>
    </r>
    <r>
      <rPr>
        <sz val="10"/>
        <color rgb="FF000000"/>
        <rFont val="Arial"/>
        <family val="2"/>
      </rPr>
      <t xml:space="preserve"> comprenden el </t>
    </r>
    <r>
      <rPr>
        <b/>
        <sz val="10"/>
        <color rgb="FF000000"/>
        <rFont val="Arial"/>
        <family val="2"/>
      </rPr>
      <t>brécol de invierno</t>
    </r>
    <r>
      <rPr>
        <sz val="10"/>
        <color rgb="FF000000"/>
        <rFont val="Arial"/>
        <family val="2"/>
      </rPr>
      <t xml:space="preserve">. En el grupo de las hortalizas se incluyen el </t>
    </r>
    <r>
      <rPr>
        <b/>
        <sz val="10"/>
        <color rgb="FF000000"/>
        <rFont val="Arial"/>
        <family val="2"/>
      </rPr>
      <t>melón</t>
    </r>
    <r>
      <rPr>
        <sz val="10"/>
        <color rgb="FF000000"/>
        <rFont val="Arial"/>
        <family val="2"/>
      </rPr>
      <t xml:space="preserve"> y la </t>
    </r>
    <r>
      <rPr>
        <b/>
        <sz val="10"/>
        <color rgb="FF000000"/>
        <rFont val="Arial"/>
        <family val="2"/>
      </rPr>
      <t>sandía</t>
    </r>
    <r>
      <rPr>
        <sz val="10"/>
        <color rgb="FF000000"/>
        <rFont val="Arial"/>
        <family val="2"/>
      </rPr>
      <t>.</t>
    </r>
    <r>
      <rPr>
        <b/>
        <sz val="10"/>
        <color rgb="FF000000"/>
        <rFont val="Arial"/>
        <family val="2"/>
      </rPr>
      <t xml:space="preserve"> </t>
    </r>
  </si>
  <si>
    <r>
      <rPr>
        <sz val="10"/>
        <color theme="1"/>
        <rFont val="Arial"/>
        <family val="2"/>
      </rPr>
      <t xml:space="preserve">En </t>
    </r>
    <r>
      <rPr>
        <b/>
        <sz val="10"/>
        <color theme="1"/>
        <rFont val="Arial"/>
        <family val="2"/>
      </rPr>
      <t>“Hortalizas, NEP”</t>
    </r>
    <r>
      <rPr>
        <sz val="10"/>
        <color theme="1"/>
        <rFont val="Arial"/>
        <family val="2"/>
      </rPr>
      <t xml:space="preserve"> se incluyen todas las demás hortalizas que no han sido especificadas en ninguna otra parte de este grupo.</t>
    </r>
  </si>
  <si>
    <t>CARNE Y PRODUCTOS DE ORIGEN ANIMAL</t>
  </si>
  <si>
    <t>ANIMALES VIVOS</t>
  </si>
  <si>
    <t>Animales vendidos antes de ser sacrificados.</t>
  </si>
  <si>
    <t>CARNE</t>
  </si>
  <si>
    <r>
      <rPr>
        <sz val="10"/>
        <color theme="1"/>
        <rFont val="Arial"/>
        <family val="2"/>
      </rPr>
      <t>Los datos relativos a la carne abarcan todos los animales de origen local y extranjero sacrificados dentro de las fronteras nacionales.</t>
    </r>
    <r>
      <rPr>
        <sz val="10"/>
        <color theme="1"/>
        <rFont val="Arial"/>
        <family val="2"/>
      </rPr>
      <t xml:space="preserve"> </t>
    </r>
    <r>
      <rPr>
        <sz val="10"/>
        <color theme="1"/>
        <rFont val="Arial"/>
        <family val="2"/>
      </rPr>
      <t xml:space="preserve">Los datos de producción deben comunicarse en términos de peso en canal (para la </t>
    </r>
    <r>
      <rPr>
        <b/>
        <sz val="10"/>
        <color theme="1"/>
        <rFont val="Arial"/>
        <family val="2"/>
      </rPr>
      <t>carne de vacuno</t>
    </r>
    <r>
      <rPr>
        <sz val="10"/>
        <color theme="1"/>
        <rFont val="Arial"/>
        <family val="2"/>
      </rPr>
      <t xml:space="preserve">, </t>
    </r>
    <r>
      <rPr>
        <b/>
        <sz val="10"/>
        <color theme="1"/>
        <rFont val="Arial"/>
        <family val="2"/>
      </rPr>
      <t>búfalo</t>
    </r>
    <r>
      <rPr>
        <sz val="10"/>
        <color theme="1"/>
        <rFont val="Arial"/>
        <family val="2"/>
      </rPr>
      <t xml:space="preserve">, </t>
    </r>
    <r>
      <rPr>
        <b/>
        <sz val="10"/>
        <color theme="1"/>
        <rFont val="Arial"/>
        <family val="2"/>
      </rPr>
      <t>cordero</t>
    </r>
    <r>
      <rPr>
        <sz val="10"/>
        <color theme="1"/>
        <rFont val="Arial"/>
        <family val="2"/>
      </rPr>
      <t xml:space="preserve">, </t>
    </r>
    <r>
      <rPr>
        <b/>
        <sz val="10"/>
        <color theme="1"/>
        <rFont val="Arial"/>
        <family val="2"/>
      </rPr>
      <t>cabra</t>
    </r>
    <r>
      <rPr>
        <sz val="10"/>
        <color theme="1"/>
        <rFont val="Arial"/>
        <family val="2"/>
      </rPr>
      <t xml:space="preserve"> y </t>
    </r>
    <r>
      <rPr>
        <b/>
        <sz val="10"/>
        <color theme="1"/>
        <rFont val="Arial"/>
        <family val="2"/>
      </rPr>
      <t>camello</t>
    </r>
    <r>
      <rPr>
        <sz val="10"/>
        <color theme="1"/>
        <rFont val="Arial"/>
        <family val="2"/>
      </rPr>
      <t>), es decir, excluidos los despojos y las grasas de matadero.</t>
    </r>
  </si>
  <si>
    <r>
      <rPr>
        <sz val="10"/>
        <color theme="1"/>
        <rFont val="Arial"/>
        <family val="2"/>
      </rPr>
      <t xml:space="preserve">En el caso de la </t>
    </r>
    <r>
      <rPr>
        <b/>
        <sz val="10"/>
        <color theme="1"/>
        <rFont val="Arial"/>
        <family val="2"/>
      </rPr>
      <t>carne de cerdo</t>
    </r>
    <r>
      <rPr>
        <sz val="10"/>
        <color theme="1"/>
        <rFont val="Arial"/>
        <family val="2"/>
      </rPr>
      <t>, el peso en canal del animal también incluye la cabeza, las patas y la piel, así como la grasa del lomo, la panceta y el jamón en equivalente de peso en fresco.</t>
    </r>
    <r>
      <rPr>
        <sz val="10"/>
        <color rgb="FF000000"/>
        <rFont val="Arial"/>
        <family val="2"/>
      </rPr>
      <t xml:space="preserve"> </t>
    </r>
    <r>
      <rPr>
        <sz val="10"/>
        <color rgb="FF000000"/>
        <rFont val="Arial"/>
        <family val="2"/>
      </rPr>
      <t xml:space="preserve">La información sobre la carne de </t>
    </r>
    <r>
      <rPr>
        <b/>
        <sz val="10"/>
        <color rgb="FF000000"/>
        <rFont val="Arial"/>
        <family val="2"/>
      </rPr>
      <t>pollo</t>
    </r>
    <r>
      <rPr>
        <sz val="10"/>
        <color rgb="FF000000"/>
        <rFont val="Arial"/>
        <family val="2"/>
      </rPr>
      <t xml:space="preserve"> y de </t>
    </r>
    <r>
      <rPr>
        <b/>
        <sz val="10"/>
        <color rgb="FF000000"/>
        <rFont val="Arial"/>
        <family val="2"/>
      </rPr>
      <t>aves de corral</t>
    </r>
    <r>
      <rPr>
        <sz val="10"/>
        <color rgb="FF000000"/>
        <rFont val="Arial"/>
        <family val="2"/>
      </rPr>
      <t xml:space="preserve"> debe indicar el peso en canal, lo que comprende la canal, las grasas de matadero y los despojos comestibles o listos para ser cocinados, incluidos los menudillos.</t>
    </r>
    <r>
      <rPr>
        <sz val="10"/>
        <color rgb="FF000000"/>
        <rFont val="Arial"/>
        <family val="2"/>
      </rPr>
      <t xml:space="preserve"> </t>
    </r>
  </si>
  <si>
    <r>
      <rPr>
        <sz val="10"/>
        <color theme="1"/>
        <rFont val="Arial"/>
        <family val="2"/>
      </rPr>
      <t xml:space="preserve">En </t>
    </r>
    <r>
      <rPr>
        <b/>
        <sz val="10"/>
        <color theme="1"/>
        <rFont val="Arial"/>
        <family val="2"/>
      </rPr>
      <t>“Carne, NEP</t>
    </r>
    <r>
      <rPr>
        <sz val="10"/>
        <color theme="1"/>
        <rFont val="Arial"/>
        <family val="2"/>
      </rPr>
      <t>” se incluyen todas las demás carnes que no han quedado especificadas en ninguna otra parte de este grupo.</t>
    </r>
  </si>
  <si>
    <t>LECHE</t>
  </si>
  <si>
    <t>Las cifras relativas a la producción de leche se refieren a la producción neta (leche efectivamente ordeñada – la cantidad de leche mamada por los animales jóvenes + la cantidad de leche suministrada al ganado). Estas cifras deben comunicarse en términos de leche entera y en peso, y no en medidas de capacidad.</t>
  </si>
  <si>
    <t>HUEVOS</t>
  </si>
  <si>
    <t>La producción de huevos se refiere a la producción total de huevos en la cáscara, y también abarca los huevos destinados a ser utilizados para incubación, pero no incluye los desperdicios de las granjas. Los datos comunicados deben referirse a la producción en millares de unidades y al peso (Sección 2).</t>
  </si>
  <si>
    <t>PESCADO Y PRODUCTOS PESQUEROS</t>
  </si>
  <si>
    <t xml:space="preserve"> CRUSTÁCEOS</t>
  </si>
  <si>
    <r>
      <rPr>
        <b/>
        <sz val="10"/>
        <color rgb="FF000000"/>
        <rFont val="Arial"/>
        <family val="2"/>
      </rPr>
      <t>Se incluyen las siguientes especies:</t>
    </r>
    <r>
      <rPr>
        <b/>
        <sz val="10"/>
        <color rgb="FF000000"/>
        <rFont val="Arial"/>
        <family val="2"/>
      </rPr>
      <t xml:space="preserve"> </t>
    </r>
    <r>
      <rPr>
        <sz val="10"/>
        <color rgb="FF000000"/>
        <rFont val="Arial"/>
        <family val="2"/>
      </rPr>
      <t>crustáceos de agua dulce, arañas de mar, cangrejos, langostas, langostas de roca, langostinos, camarones, krill, crustáceos planctónicos y crustáceos marinos diversos</t>
    </r>
  </si>
  <si>
    <t xml:space="preserve"> PECES DE AGUA DUCLCE</t>
  </si>
  <si>
    <r>
      <rPr>
        <b/>
        <sz val="10"/>
        <color rgb="FF000000"/>
        <rFont val="Arial"/>
        <family val="2"/>
      </rPr>
      <t>Se incluyen las siguientes especies:</t>
    </r>
    <r>
      <rPr>
        <b/>
        <sz val="10"/>
        <color rgb="FF000000"/>
        <rFont val="Arial"/>
        <family val="2"/>
      </rPr>
      <t xml:space="preserve"> </t>
    </r>
    <r>
      <rPr>
        <sz val="10"/>
        <color rgb="FF000000"/>
        <rFont val="Arial"/>
        <family val="2"/>
      </rPr>
      <t xml:space="preserve"> </t>
    </r>
    <r>
      <rPr>
        <sz val="10"/>
        <color rgb="FF000000"/>
        <rFont val="Arial"/>
        <family val="2"/>
      </rPr>
      <t>carpas, barbos y otros ciprínidos; tilapias y cíclidos, y peces de agua dulce diversos</t>
    </r>
  </si>
  <si>
    <t xml:space="preserve"> PECES DIÁDROMOS</t>
  </si>
  <si>
    <r>
      <rPr>
        <b/>
        <sz val="10"/>
        <color rgb="FF000000"/>
        <rFont val="Arial"/>
        <family val="2"/>
      </rPr>
      <t>Se incluyen las siguientes especies:</t>
    </r>
    <r>
      <rPr>
        <sz val="10"/>
        <color rgb="FF000000"/>
        <rFont val="Arial"/>
        <family val="2"/>
      </rPr>
      <t xml:space="preserve"> </t>
    </r>
    <r>
      <rPr>
        <sz val="10"/>
        <color rgb="FF000000"/>
        <rFont val="Arial"/>
        <family val="2"/>
      </rPr>
      <t>esturiones, peces espátula, anguilas de río, salmones, truchas, esperlanos, sábalos y peces diádromos diversos</t>
    </r>
  </si>
  <si>
    <t xml:space="preserve"> PECES MARINOS</t>
  </si>
  <si>
    <r>
      <rPr>
        <b/>
        <sz val="10"/>
        <color rgb="FF000000"/>
        <rFont val="Arial"/>
        <family val="2"/>
      </rPr>
      <t>Se incluyen las siguientes especies:</t>
    </r>
    <r>
      <rPr>
        <b/>
        <sz val="10"/>
        <color rgb="FF000000"/>
        <rFont val="Arial"/>
        <family val="2"/>
      </rPr>
      <t xml:space="preserve"> </t>
    </r>
    <r>
      <rPr>
        <sz val="10"/>
        <color rgb="FF000000"/>
        <rFont val="Arial"/>
        <family val="2"/>
      </rPr>
      <t xml:space="preserve"> </t>
    </r>
    <r>
      <rPr>
        <sz val="10"/>
        <color rgb="FF000000"/>
        <rFont val="Arial"/>
        <family val="2"/>
      </rPr>
      <t>platijas, fletanes, el lenguado, el bacalao, la merluza, el eglefino, el corvinón ocelado, la lubina, el congrio, jureles, salmonetes, salmonetes, arenques, sardinas, boquerones, atunes, bonitos, marlines, caballas, róbalos, peces sable, tiburones, rayas, quimeras y peces marinos diversos</t>
    </r>
    <r>
      <rPr>
        <sz val="10"/>
        <color rgb="FF000000"/>
        <rFont val="Arial"/>
        <family val="2"/>
      </rPr>
      <t xml:space="preserve"> </t>
    </r>
  </si>
  <si>
    <t xml:space="preserve"> MOLUSCOS</t>
  </si>
  <si>
    <r>
      <rPr>
        <b/>
        <sz val="10"/>
        <color rgb="FF000000"/>
        <rFont val="Arial"/>
        <family val="2"/>
      </rPr>
      <t>Se incluyen las siguientes especies:</t>
    </r>
    <r>
      <rPr>
        <sz val="10"/>
        <color rgb="FF000000"/>
        <rFont val="Arial"/>
        <family val="2"/>
      </rPr>
      <t xml:space="preserve"> </t>
    </r>
    <r>
      <rPr>
        <sz val="10"/>
        <color rgb="FF000000"/>
        <rFont val="Arial"/>
        <family val="2"/>
      </rPr>
      <t>moluscos de agua dulce, abalones, bígaros, caracolas, ostras, mejillones, vieiras, pectínidos, almejas, berberechos, arcas, calamares, sepias, pulpos y moluscos marinos diversos</t>
    </r>
  </si>
  <si>
    <t xml:space="preserve"> ANIMALES ACUÁTICOS</t>
  </si>
  <si>
    <r>
      <rPr>
        <b/>
        <sz val="10"/>
        <color rgb="FF000000"/>
        <rFont val="Arial"/>
        <family val="2"/>
      </rPr>
      <t>Se incluyen las siguientes especies:</t>
    </r>
    <r>
      <rPr>
        <sz val="10"/>
        <color rgb="FF000000"/>
        <rFont val="Arial"/>
        <family val="2"/>
      </rPr>
      <t xml:space="preserve"> </t>
    </r>
    <r>
      <rPr>
        <sz val="10"/>
        <color rgb="FF000000"/>
        <rFont val="Arial"/>
        <family val="2"/>
      </rPr>
      <t>ranas y otros anfibios; tortugas, cocodrilos y aligátores; ascidias y otros tunicados; cangrejos de herradura y otros aracnoideos; erizos de mar y otros equinodermos, e invertebrados acuáticos diversos</t>
    </r>
  </si>
  <si>
    <t xml:space="preserve"> PLANTAS ACUÁTICAS</t>
  </si>
  <si>
    <r>
      <rPr>
        <b/>
        <sz val="10"/>
        <color rgb="FF000000"/>
        <rFont val="Arial"/>
        <family val="2"/>
      </rPr>
      <t>Se incluyen las siguientes especies:</t>
    </r>
    <r>
      <rPr>
        <b/>
        <sz val="10"/>
        <color rgb="FF000000"/>
        <rFont val="Arial"/>
        <family val="2"/>
      </rPr>
      <t xml:space="preserve"> </t>
    </r>
    <r>
      <rPr>
        <sz val="10"/>
        <color rgb="FF000000"/>
        <rFont val="Arial"/>
        <family val="2"/>
      </rPr>
      <t>algas pardas, algas rojas, algas verdes y plantas acuáticas diversas</t>
    </r>
  </si>
  <si>
    <t xml:space="preserve">OTROS </t>
  </si>
  <si>
    <t>CULTIVOS AZUCAREROS</t>
  </si>
  <si>
    <r>
      <rPr>
        <sz val="10"/>
        <color theme="1"/>
        <rFont val="Arial"/>
        <family val="2"/>
      </rPr>
      <t xml:space="preserve">Existen dos cultivos azucareros principales: </t>
    </r>
    <r>
      <rPr>
        <sz val="10"/>
        <color rgb="FF000000"/>
        <rFont val="Arial"/>
        <family val="2"/>
      </rPr>
      <t xml:space="preserve">la </t>
    </r>
    <r>
      <rPr>
        <b/>
        <sz val="10"/>
        <color rgb="FF000000"/>
        <rFont val="Arial"/>
        <family val="2"/>
      </rPr>
      <t>caña de azúcar</t>
    </r>
    <r>
      <rPr>
        <sz val="10"/>
        <color rgb="FF000000"/>
        <rFont val="Arial"/>
        <family val="2"/>
      </rPr>
      <t xml:space="preserve"> y la </t>
    </r>
    <r>
      <rPr>
        <b/>
        <sz val="10"/>
        <color rgb="FF000000"/>
        <rFont val="Arial"/>
        <family val="2"/>
      </rPr>
      <t>remolacha azucarera</t>
    </r>
    <r>
      <rPr>
        <sz val="10"/>
        <color rgb="FF000000"/>
        <rFont val="Arial"/>
        <family val="2"/>
      </rPr>
      <t xml:space="preserve">. Los datos de </t>
    </r>
  </si>
  <si>
    <t>producción para este cultivo se refieren a la fase en la que las plantas se envían a las fábricas para su transformación en azúcar, es decir, normalmente limpias de tierra o lodo, sumidades y hojas.</t>
  </si>
  <si>
    <r>
      <rPr>
        <sz val="10"/>
        <color theme="1"/>
        <rFont val="Arial"/>
        <family val="2"/>
      </rPr>
      <t xml:space="preserve">En </t>
    </r>
    <r>
      <rPr>
        <b/>
        <sz val="10"/>
        <color theme="1"/>
        <rFont val="Arial"/>
        <family val="2"/>
      </rPr>
      <t>“Cultivos azucareros, NEP”</t>
    </r>
    <r>
      <rPr>
        <sz val="10"/>
        <color theme="1"/>
        <rFont val="Arial"/>
        <family val="2"/>
      </rPr>
      <t xml:space="preserve"> se incluyen todos los demás cultivos azucareros no especificados en ninguna otra parte de este grupo.</t>
    </r>
  </si>
  <si>
    <t xml:space="preserve">ESTIMULANTES </t>
  </si>
  <si>
    <t>Los estimulantes son cultivos que contienen sustancias como alcaloides, cafeína, teína o teobromina. Los más importantes son:</t>
  </si>
  <si>
    <r>
      <rPr>
        <sz val="10"/>
        <color theme="1"/>
        <rFont val="Arial"/>
        <family val="2"/>
      </rPr>
      <t xml:space="preserve">el </t>
    </r>
    <r>
      <rPr>
        <b/>
        <sz val="10"/>
        <color theme="1"/>
        <rFont val="Arial"/>
        <family val="2"/>
      </rPr>
      <t>café verde</t>
    </r>
    <r>
      <rPr>
        <sz val="10"/>
        <color theme="1"/>
        <rFont val="Arial"/>
        <family val="2"/>
      </rPr>
      <t xml:space="preserve"> (considerado como cultivo primario en la etapa en que los granos están secos, limpios y curados);</t>
    </r>
  </si>
  <si>
    <r>
      <rPr>
        <sz val="10"/>
        <color theme="1"/>
        <rFont val="Arial"/>
        <family val="2"/>
      </rPr>
      <t xml:space="preserve">el </t>
    </r>
    <r>
      <rPr>
        <b/>
        <sz val="10"/>
        <color theme="1"/>
        <rFont val="Arial"/>
        <family val="2"/>
      </rPr>
      <t>cacao en grano</t>
    </r>
    <r>
      <rPr>
        <sz val="10"/>
        <color theme="1"/>
        <rFont val="Arial"/>
        <family val="2"/>
      </rPr>
      <t xml:space="preserve"> (las cifras de producción deben hacer referencia a los granos secos y fermentados);</t>
    </r>
  </si>
  <si>
    <r>
      <rPr>
        <sz val="10"/>
        <color theme="1"/>
        <rFont val="Arial"/>
        <family val="2"/>
      </rPr>
      <t xml:space="preserve">el </t>
    </r>
    <r>
      <rPr>
        <b/>
        <sz val="10"/>
        <color theme="1"/>
        <rFont val="Arial"/>
        <family val="2"/>
      </rPr>
      <t>té</t>
    </r>
    <r>
      <rPr>
        <sz val="10"/>
        <color theme="1"/>
        <rFont val="Arial"/>
        <family val="2"/>
      </rPr>
      <t xml:space="preserve"> (el cultivo primario consiste en las hojas tiernas, marchitas, enrolladas, fermentadas y secadas; los datos de producción deben referirse al té elaborado).</t>
    </r>
  </si>
  <si>
    <t>ESPECIAS</t>
  </si>
  <si>
    <t>Los datos sobre la producción de especias deben referirse a los productos maduros, desecados o en polvo, para que sean aproximadamente comparables con las cifras comerciales.</t>
  </si>
  <si>
    <r>
      <rPr>
        <sz val="10"/>
        <color theme="1"/>
        <rFont val="Arial"/>
        <family val="2"/>
      </rPr>
      <t xml:space="preserve">En </t>
    </r>
    <r>
      <rPr>
        <b/>
        <sz val="10"/>
        <color theme="1"/>
        <rFont val="Arial"/>
        <family val="2"/>
      </rPr>
      <t>“Especias, NEP”</t>
    </r>
    <r>
      <rPr>
        <sz val="10"/>
        <color theme="1"/>
        <rFont val="Arial"/>
        <family val="2"/>
      </rPr>
      <t xml:space="preserve"> se incluyen todas las demás especias no incluidas en ninguna otra parte de este grupo.</t>
    </r>
  </si>
  <si>
    <t>FIBRAS DE ORIGEN VEGETAL O ANIMAL</t>
  </si>
  <si>
    <r>
      <rPr>
        <sz val="10"/>
        <color theme="1"/>
        <rFont val="Arial"/>
        <family val="2"/>
      </rPr>
      <t xml:space="preserve">Algunos cultivos fibrosos de origen vegetal también producen semillas para la siembra y la elaboración de aceite y tortas.La producción de </t>
    </r>
    <r>
      <rPr>
        <b/>
        <sz val="10"/>
        <color theme="1"/>
        <rFont val="Arial"/>
        <family val="2"/>
      </rPr>
      <t>algodón</t>
    </r>
    <r>
      <rPr>
        <sz val="10"/>
        <color theme="1"/>
        <rFont val="Arial"/>
        <family val="2"/>
      </rPr>
      <t xml:space="preserve"> debe notificarse de forma unificada para la fibra y la semilla. Los datos relativos a la </t>
    </r>
    <r>
      <rPr>
        <sz val="10"/>
        <color rgb="FF000000"/>
        <rFont val="Arial"/>
        <family val="2"/>
      </rPr>
      <t xml:space="preserve"> </t>
    </r>
  </si>
  <si>
    <r>
      <t xml:space="preserve">producción de </t>
    </r>
    <r>
      <rPr>
        <b/>
        <sz val="10"/>
        <color theme="1"/>
        <rFont val="Arial"/>
        <family val="2"/>
      </rPr>
      <t>lino</t>
    </r>
    <r>
      <rPr>
        <sz val="10"/>
        <color theme="1"/>
        <rFont val="Arial"/>
        <family val="2"/>
      </rPr>
      <t xml:space="preserve"> deben indicarse en términos de fibra agramada y cortada, e incluir la estopa.</t>
    </r>
  </si>
  <si>
    <r>
      <rPr>
        <sz val="10"/>
        <color theme="1"/>
        <rFont val="Arial"/>
        <family val="2"/>
      </rPr>
      <t xml:space="preserve">Las </t>
    </r>
    <r>
      <rPr>
        <b/>
        <sz val="10"/>
        <color theme="1"/>
        <rFont val="Arial"/>
        <family val="2"/>
      </rPr>
      <t>lanas grasosas</t>
    </r>
    <r>
      <rPr>
        <sz val="10"/>
        <color theme="1"/>
        <rFont val="Arial"/>
        <family val="2"/>
      </rPr>
      <t>, que son fibras naturales obtenidas de ovejas y corderos, comprenden la lana lavada en piel, la lana esquilada y la lana tirada o de piel.</t>
    </r>
    <r>
      <rPr>
        <sz val="10"/>
        <color rgb="FF000000"/>
        <rFont val="Arial"/>
        <family val="2"/>
      </rPr>
      <t xml:space="preserve"> </t>
    </r>
    <r>
      <rPr>
        <sz val="10"/>
        <color rgb="FF000000"/>
        <rFont val="Arial"/>
        <family val="2"/>
      </rPr>
      <t>Son lanas que no están cardadas ni peinadas.</t>
    </r>
  </si>
  <si>
    <t xml:space="preserve">                   DIVISIÓN DE ESTADÍSTICA DE LA ORGANIZACIÓN DE LAS NACIONES UNIDAS PARA LA ALIMENTACIÓN Y LA AGRICULTURA</t>
  </si>
  <si>
    <t>DESCRIPCIÓN DE LAS VARIABLES Y ELEMENTOS</t>
  </si>
  <si>
    <t>SECCIÓN 1</t>
  </si>
  <si>
    <t>Elemento o variable</t>
  </si>
  <si>
    <t>Códigos y ejemplos</t>
  </si>
  <si>
    <t>Pérdidas</t>
  </si>
  <si>
    <t>Las pérdidas de alimentos son todas las cantidades de productos agrícolas y ganaderos comestibles para el ser humano que, directa o indirectamente, salen por completo de la cadena de producción o suministro posterior a la cosecha, sacrificio o captura al ser descartados, incinerados o desechados de alguna otra manera, y que no vuelven a recibir ningún otro uso productivo (por ejemplo, como pienso o semillas) hasta el nivel minorista, excluido este.  Por lo tanto, se incluyen todas las pérdidas que se producen durante el almacenamiento, el transporte y la elaboración, también de las cantidades importadas. Las pérdidas incluyen el producto en su conjunto con sus partes no comestibles.</t>
  </si>
  <si>
    <r>
      <t xml:space="preserve">  - Se excluyen </t>
    </r>
    <r>
      <rPr>
        <i/>
        <sz val="10"/>
        <rFont val="Arial"/>
        <family val="2"/>
      </rPr>
      <t>a prior</t>
    </r>
    <r>
      <rPr>
        <i/>
        <sz val="10"/>
        <rFont val="Arial"/>
        <family val="2"/>
      </rPr>
      <t>i</t>
    </r>
    <r>
      <rPr>
        <sz val="10"/>
        <rFont val="Arial"/>
        <family val="2"/>
      </rPr>
      <t xml:space="preserve"> las pérdidas previas a la etapa de cosecha o sacrificio y las que se producen en el curso de esta.</t>
    </r>
  </si>
  <si>
    <t xml:space="preserve">  - Las cantidades desechadas (por incumplir ciertas especificaciones de venta al por menor en términos de calidad o de aspecto) que vuelven a entrar en la cadena de suministro (por ejemplo, como pienso) no se consideran pérdidas; por lo tanto, quedan excluidas.</t>
  </si>
  <si>
    <t xml:space="preserve">  - Las pérdidas y desperdicios en las etapas de venta minorista y consumo en el hogar o fuera de él tampoco se tienen en cuenta en este segmento de la cadena de suministro, por lo que se excluyen.</t>
  </si>
  <si>
    <t>Por lo tanto, puede establecerse en general lo siguiente:</t>
  </si>
  <si>
    <r>
      <rPr>
        <sz val="10"/>
        <color rgb="FF000000"/>
        <rFont val="Arial"/>
        <family val="2"/>
      </rPr>
      <t>El término “</t>
    </r>
    <r>
      <rPr>
        <b/>
        <sz val="10"/>
        <color rgb="FF000000"/>
        <rFont val="Arial"/>
        <family val="2"/>
      </rPr>
      <t>pérdidas</t>
    </r>
    <r>
      <rPr>
        <sz val="10"/>
        <color rgb="FF000000"/>
        <rFont val="Arial"/>
        <family val="2"/>
      </rPr>
      <t>” (también denominado pérdidas posteriores a la cosecha, captura o sacrificio) abarca las siguientes etapas:</t>
    </r>
    <r>
      <rPr>
        <sz val="10"/>
        <color rgb="FF000000"/>
        <rFont val="Arial"/>
        <family val="2"/>
      </rPr>
      <t xml:space="preserve"> </t>
    </r>
  </si>
  <si>
    <t xml:space="preserve">         Producción agrícola -&gt; Manipulación y almacenamiento posteriores a la cosecha -&gt; Recogida en el medio rural y envasado -&gt; Elaboración -&gt; Distribución a los puntos de venta </t>
  </si>
  <si>
    <r>
      <rPr>
        <sz val="10"/>
        <color theme="1"/>
        <rFont val="Arial"/>
        <family val="2"/>
      </rPr>
      <t>En cambio, el término “</t>
    </r>
    <r>
      <rPr>
        <b/>
        <sz val="10"/>
        <color theme="1"/>
        <rFont val="Arial"/>
        <family val="2"/>
      </rPr>
      <t>desperdicio</t>
    </r>
    <r>
      <rPr>
        <sz val="10"/>
        <color theme="1"/>
        <rFont val="Arial"/>
        <family val="2"/>
      </rPr>
      <t>” abarca las etapas:</t>
    </r>
  </si>
  <si>
    <t xml:space="preserve">                Venta minorista -&gt; Consumo en el hogar y fuera de él </t>
  </si>
  <si>
    <t>Como se ha especificado anteriormente, las cantidades desechadas que vuelven a entrar en la cadena de suministro (por ejemplo, para su uso como pienso) no se consideran pérdidas y, por tanto, están excluidas. Asimismo, las pérdidas y desperdicios en las etapas de venta minorista y consumo doméstico o público tampoco se tienen en cuenta en este segmento de la cadena alimentaria por lo que no se incluyen.</t>
  </si>
  <si>
    <r>
      <rPr>
        <sz val="8"/>
        <color theme="1"/>
        <rFont val="Arial"/>
        <family val="2"/>
      </rPr>
      <t xml:space="preserve"> </t>
    </r>
    <r>
      <rPr>
        <vertAlign val="superscript"/>
        <sz val="8"/>
        <color rgb="FF000000"/>
        <rFont val="Arial"/>
        <family val="2"/>
      </rPr>
      <t>1</t>
    </r>
    <r>
      <rPr>
        <sz val="8"/>
        <color rgb="FF000000"/>
        <rFont val="Arial"/>
        <family val="2"/>
      </rPr>
      <t xml:space="preserve"> Se considera que una pérdida es el resultado involuntario de una actividad.</t>
    </r>
    <r>
      <rPr>
        <sz val="8"/>
        <color rgb="FF000000"/>
        <rFont val="Arial"/>
        <family val="2"/>
      </rPr>
      <t xml:space="preserve"> </t>
    </r>
    <r>
      <rPr>
        <sz val="8"/>
        <color rgb="FF000000"/>
        <rFont val="Arial"/>
        <family val="2"/>
      </rPr>
      <t>Por ejemplo, un tomate que se cae de un camión.</t>
    </r>
    <r>
      <rPr>
        <sz val="8"/>
        <color rgb="FF000000"/>
        <rFont val="Arial"/>
        <family val="2"/>
      </rPr>
      <t xml:space="preserve"> </t>
    </r>
    <r>
      <rPr>
        <sz val="8"/>
        <color rgb="FF000000"/>
        <rFont val="Arial"/>
        <family val="2"/>
      </rPr>
      <t>En cambio, se considera que el desperdicio es el resultado de la acción o inacción humana basada en una decisión.</t>
    </r>
    <r>
      <rPr>
        <sz val="8"/>
        <color rgb="FF000000"/>
        <rFont val="Arial"/>
        <family val="2"/>
      </rPr>
      <t xml:space="preserve"> </t>
    </r>
    <r>
      <rPr>
        <sz val="8"/>
        <color rgb="FF000000"/>
        <rFont val="Arial"/>
        <family val="2"/>
      </rPr>
      <t>Por ejemplo, tirar un tomate a la basura o dejar que se estropee en casa.</t>
    </r>
    <r>
      <rPr>
        <sz val="8"/>
        <color rgb="FF000000"/>
        <rFont val="Arial"/>
        <family val="2"/>
      </rPr>
      <t xml:space="preserve"> </t>
    </r>
    <r>
      <rPr>
        <sz val="8"/>
        <color rgb="FF000000"/>
        <rFont val="Arial"/>
        <family val="2"/>
      </rPr>
      <t>En dos segmentos de la cadena de suministro se producen simultáneamente pérdidas y desperdicios:</t>
    </r>
  </si>
  <si>
    <t xml:space="preserve"> i) el segmento posterior a la cosecha, captura o sacrificio y anterior a la venta al por menor, en el que las pérdidas son mayores que los desperdicios;</t>
  </si>
  <si>
    <t xml:space="preserve"> ii) el segmento de venta al por menor y consumo (en el hogar y fuera de él), en el que el desperdicio constituye un componente más importante que las pérdidas.</t>
  </si>
  <si>
    <t xml:space="preserve"> Por conveniencia, todas las pérdidas y desperdicios que se producen en el segmento posterior a la cosecha, captura o sacrificio se agrupan como “pérdidas” (también denominadas pérdidas agrícolas o posteriores a la cosecha). </t>
  </si>
  <si>
    <t>Mientras que todos los residuos y pérdidas que se producen en el segmento minorista y de consumo (en el hogar y fuera de él) se agrupan como “residuos”.</t>
  </si>
  <si>
    <r>
      <rPr>
        <sz val="8"/>
        <color theme="1"/>
        <rFont val="Arial"/>
        <family val="2"/>
      </rPr>
      <t xml:space="preserve">   </t>
    </r>
    <r>
      <rPr>
        <vertAlign val="superscript"/>
        <sz val="8"/>
        <color rgb="FF000000"/>
        <rFont val="Arial"/>
        <family val="2"/>
      </rPr>
      <t xml:space="preserve">2 </t>
    </r>
    <r>
      <rPr>
        <sz val="8"/>
        <color rgb="FF000000"/>
        <rFont val="Arial"/>
        <family val="2"/>
      </rPr>
      <t>Los datos sobre cantidades producidas que los países facilitan a la FAO son valores netos, una vez deducidas las pérdidas ocurridas tanto antes como durante la cosecha, captura o sacrificio.</t>
    </r>
  </si>
  <si>
    <t>Productos</t>
  </si>
  <si>
    <t>Los productos se ajustan a las especificaciones incluidas en la hoja “Descripción de los productos”.</t>
  </si>
  <si>
    <t>Sección 1: Elaboración del índice de pérdidas de alimentos</t>
  </si>
  <si>
    <t>Grupo de productos (partida)</t>
  </si>
  <si>
    <t>Los diversos productos o artículos están distribuidos en distintos grupos de productos. Puede consultarse la descripción completa en la hoja “Descripción de los productos”.</t>
  </si>
  <si>
    <t>Clasificación Central de Productos</t>
  </si>
  <si>
    <t>La Clasificación Central de Productos es una clasificación internacional utilizada para promover la coherencia y la comparabilidad de la información a nivel mundial.</t>
  </si>
  <si>
    <t>Esta sección se cumplimentará previamente para la cesta de productos preseleccionada; en caso de que el país decida cambiar los productos, la sección deberá dejarse en blanco para que sea cumplimentada por la FAO.</t>
  </si>
  <si>
    <t>Nombre del artículo</t>
  </si>
  <si>
    <t>Igual que el producto. La descripción puede consultarse en la hoja “Descripción de los productos”.</t>
  </si>
  <si>
    <t>Importaciones</t>
  </si>
  <si>
    <t>Cantidad del producto en toneladas importadas en el país durante el año base (2014-16).</t>
  </si>
  <si>
    <t>Importaciones para el año base de acuerdo con los datos de FAOSTAT.</t>
  </si>
  <si>
    <t>Producción</t>
  </si>
  <si>
    <t>Cantidad del producto en toneladas producidas en el país durante el año base (2014-16).</t>
  </si>
  <si>
    <t>Producción nacional para el año base de acuerdo con los datos de FAOSTAT.</t>
  </si>
  <si>
    <t>Porcentaje del valor total de la producción</t>
  </si>
  <si>
    <t xml:space="preserve">Se trata del valor de la producción del producto básico como porcentaje del valor total de la producción de todos los productos básicos del país de acuerdo con las cifras de FAOSTAT para el año base (2014-16). </t>
  </si>
  <si>
    <t>Basado en el valor de producción indicado en FAOSTAT.</t>
  </si>
  <si>
    <t>Precios</t>
  </si>
  <si>
    <t>Los precios expresados son precios en dólares internacionales, de acuerdo con la información de FAOSTAT para el año base (2014-16), o precios nacionales.</t>
  </si>
  <si>
    <t>Precios internacionales y nacionales obtenidos de FAOSTAT.</t>
  </si>
  <si>
    <t>Cantidad de referencia</t>
  </si>
  <si>
    <t>Es la cantidad que se utilizará para calcular los porcentajes de pérdidas de alimentos. Sería la cantidad de producción o la cantidad de importaciones más la producción si las importaciones son superiores al 10 % de la producción nacional.</t>
  </si>
  <si>
    <t xml:space="preserve">Si importaciones / producción &lt; 0,1, producción; Si importaciones / producción ≥ 0,1, producción + importaciones </t>
  </si>
  <si>
    <t>Valor de la cantidad de referencia</t>
  </si>
  <si>
    <t>Es la cantidad de referencia multiplicada por el precio.</t>
  </si>
  <si>
    <t>cantidad de referencia * precio</t>
  </si>
  <si>
    <t>Sección 2: Metadatos del índice de pérdidas de alimentos</t>
  </si>
  <si>
    <t>Año</t>
  </si>
  <si>
    <t>Especifique los años en que se recopilaron los datos.</t>
  </si>
  <si>
    <t>Cantidad de productos en toneladas eliminada de la cadena de suministro de alimentos (pérdidas) para toda la cadena de suministro.</t>
  </si>
  <si>
    <t xml:space="preserve">Oficial </t>
  </si>
  <si>
    <t>Esta columna sirve para diferenciar los datos oficiales de pérdidas a nivel nacional que abarcan toda la cadena de suministro y los datos no oficiales de pérdidas procedentes de otros estudios, informes, artículos, investigaciones, etc.</t>
  </si>
  <si>
    <t>CÓDIGOS
- Y significa que se trata de datos oficiales
- N significa que se trata de datos no oficiales</t>
  </si>
  <si>
    <t>Cobertura de la cadena de suministro*</t>
  </si>
  <si>
    <t>Etapas que cubre el porcentaje de pérdidas de toda la cadena de suministro.</t>
  </si>
  <si>
    <t xml:space="preserve">
- Distribución
- Exportación
- Actividades posteriores a la cosecha en la explotación
- Cosecha
- Elaboración
- Almacenamiento
- Intermediación comercial
- Transporte
- Venta mayorista/minorista (cuando los mercados no están segregados)
- Venta al por mayor
- Toda la cadena de suministro (desde después de la cosecha hasta la venta al por menor)</t>
  </si>
  <si>
    <t>Es la cantidad que se utilizará para calcular los porcentajes de pérdida de alimentos. Sería la cantidad de producción o la cantidad de importaciones más la producción si las importaciones son superiores al 10 % de la producción nacional.</t>
  </si>
  <si>
    <t xml:space="preserve">Si importaciones/producción &lt; 0,1, producción; Si importaciones/producción ≥ 0,1, producción + importaciones </t>
  </si>
  <si>
    <t>Definición de pérdidas de alimentos establecida en los ODS</t>
  </si>
  <si>
    <t xml:space="preserve">Conformidad con la definición de pérdidas de alimentos establecida en los ODS, que figura en la parte superior de la presente hoja. </t>
  </si>
  <si>
    <t>CÓDIGOS
- Y significa que se ajusta a la definición de los ODS
- N significa que se ha utilizado una definición diferente de “pérdidas de alimentos”</t>
  </si>
  <si>
    <t>Especifique las diferencias en la definición</t>
  </si>
  <si>
    <t>Si la respuesta a la pregunta anterior es “N”, indique la definición adoptada para los datos comunicados.</t>
  </si>
  <si>
    <t>Método de recopilación de datos</t>
  </si>
  <si>
    <t>Debería especificarse cómo se ha recopilado la información y cuál es el marco de muestreo. Por ejemplo, un muestreo aleatorio estratificado basado en el número de agricultores por municipio. Si se ha utilizado un modelo, en este espacio deberá especificarse el modelo concreto con las fuentes de los datos empleados como entradas (por ejemplo, un modelo de flujo másico con cinco muestras tomadas por etapa).</t>
  </si>
  <si>
    <t>- Estudio de casos
- Censo
- Opinión de expertos (reuniones de partes interesadas, grupos de debate, entrevistas a informantes clave) 
- Experimento controlado
- Estudio bibliográfico
- Encuesta
- Cuentas nacionales
- Protocolo de PDA
- Estimaciones modelizadas
- Combinación de métodos (especifique cuáles)</t>
  </si>
  <si>
    <t>Fuentes</t>
  </si>
  <si>
    <t>Sírvase indicar la fuente de los datos.</t>
  </si>
  <si>
    <t>- Repositorio académico
- Organización internacional
- ONG
- Institución nacional
- Revistas especializadas examinadas por homólogos
- Sector privado
- Combinación de fuentes (especifique cuáles)</t>
  </si>
  <si>
    <t>Dirección URL de la fuente</t>
  </si>
  <si>
    <t>Por favor, incluya una referencia donde se puedan encontrar los datos.</t>
  </si>
  <si>
    <t>Referencias</t>
  </si>
  <si>
    <t>Nombre del autor o autores y cualquier otra información pertinente sobre la publicación. Esta información debe estar completa para que los usuarios puedan consultar fácilmente la fuente de información y buscar la cifra indicada en la columna de pérdidas.</t>
  </si>
  <si>
    <t xml:space="preserve">Notas adicionales importantes del estudio que deben indicarse y resaltarse. </t>
  </si>
  <si>
    <t>Sección 1: Recopilación de datos relativos al subíndice 12.3.1a de los ODS “Índice de pérdidas de alimentos”</t>
  </si>
  <si>
    <t>Cuadro 1: Cesta de alimentos del país y ponderaciones (año base 2014-16)</t>
  </si>
  <si>
    <t>Partida</t>
  </si>
  <si>
    <t>Confirmación de los productos que se incluirán en el índice de pérdidas de alimentos</t>
  </si>
  <si>
    <t>Código de la Clasificación Central de Productos</t>
  </si>
  <si>
    <t xml:space="preserve">Producción + importaciones </t>
  </si>
  <si>
    <t>Precio</t>
  </si>
  <si>
    <t xml:space="preserve">Cantidad de referencia </t>
  </si>
  <si>
    <t>Ponderaciones fijas para calcular el índice de pérdidas de alimentos</t>
  </si>
  <si>
    <t>OBLIGATORIO: Por favor, confirme los productos que desea que se incluyan en el índice de pérdidas de alimentos de su país. Indique Y para Sí y N para No</t>
  </si>
  <si>
    <t>Cumplimentado por la FAO</t>
  </si>
  <si>
    <t>Promedio de 2014-16
(toneladas)</t>
  </si>
  <si>
    <t xml:space="preserve">Precios en dólares internacionales obtenidos de la FAOSTAT (promedio de 2014-16) </t>
  </si>
  <si>
    <t xml:space="preserve">Basado en el valor de producción indicado en la FAOSTAT </t>
  </si>
  <si>
    <t>VALOR de la cantidad de referencia / valor total de la cantidad de referencia</t>
  </si>
  <si>
    <t>Cereales y legumbres</t>
  </si>
  <si>
    <t>Frutas y hortalizas</t>
  </si>
  <si>
    <t>Carne y productos de origen animal</t>
  </si>
  <si>
    <t>Raíces, tubérculos y cultivos oleaginosos</t>
  </si>
  <si>
    <t>Otros</t>
  </si>
  <si>
    <t>Pescado y productos pesqueros</t>
  </si>
  <si>
    <t>Número de productos seleccionados</t>
  </si>
  <si>
    <t>Valor total de la cantidad de referencia:</t>
  </si>
  <si>
    <t>Cuadro 2: Estimaciones del porcentaje nacional de pérdidas de alimentos durante el período 2015-2024, con miras a realizar un seguimiento del subíndice 12.3.1.a de los ODS e informar al respecto</t>
  </si>
  <si>
    <r>
      <rPr>
        <b/>
        <sz val="12"/>
        <color theme="4" tint="-0.249977111117893"/>
        <rFont val="Calibri"/>
        <family val="2"/>
        <scheme val="minor"/>
      </rPr>
      <t>Instrucciones:</t>
    </r>
    <r>
      <rPr>
        <b/>
        <sz val="12"/>
        <color theme="4" tint="-0.249977111117893"/>
        <rFont val="Calibri"/>
        <family val="2"/>
        <scheme val="minor"/>
      </rPr>
      <t xml:space="preserve"> </t>
    </r>
    <r>
      <rPr>
        <sz val="12"/>
        <color rgb="FF000000"/>
        <rFont val="Calibri"/>
        <family val="2"/>
        <scheme val="minor"/>
      </rPr>
      <t xml:space="preserve">
</t>
    </r>
    <r>
      <rPr>
        <sz val="12"/>
        <color rgb="FF000000"/>
        <rFont val="Calibri"/>
        <family val="2"/>
        <scheme val="minor"/>
      </rPr>
      <t>1.</t>
    </r>
    <r>
      <rPr>
        <sz val="12"/>
        <color rgb="FF000000"/>
        <rFont val="Calibri"/>
        <family val="2"/>
        <scheme val="minor"/>
      </rPr>
      <t xml:space="preserve"> </t>
    </r>
    <r>
      <rPr>
        <sz val="12"/>
        <color rgb="FF000000"/>
        <rFont val="Calibri"/>
        <family val="2"/>
        <scheme val="minor"/>
      </rPr>
      <t xml:space="preserve">Indique las estimaciones de pérdidas de alimentos para toda la cadena de suministro (desde la etapa de producción hasta la venta al por menor, excluida esta última) </t>
    </r>
    <r>
      <rPr>
        <b/>
        <sz val="12"/>
        <color rgb="FF000000"/>
        <rFont val="Calibri"/>
        <family val="2"/>
        <scheme val="minor"/>
      </rPr>
      <t>en porcentajes</t>
    </r>
    <r>
      <rPr>
        <sz val="12"/>
        <color rgb="FF000000"/>
        <rFont val="Calibri"/>
        <family val="2"/>
        <scheme val="minor"/>
      </rPr>
      <t>.</t>
    </r>
    <r>
      <rPr>
        <sz val="12"/>
        <color rgb="FF000000"/>
        <rFont val="Calibri"/>
        <family val="2"/>
        <scheme val="minor"/>
      </rPr>
      <t xml:space="preserve">
</t>
    </r>
    <r>
      <rPr>
        <sz val="12"/>
        <color rgb="FF000000"/>
        <rFont val="Calibri"/>
        <family val="2"/>
        <scheme val="minor"/>
      </rPr>
      <t>2</t>
    </r>
    <r>
      <rPr>
        <sz val="12"/>
        <color rgb="FF000000"/>
        <rFont val="Calibri"/>
        <family val="2"/>
        <scheme val="minor"/>
      </rPr>
      <t>.</t>
    </r>
    <r>
      <rPr>
        <sz val="12"/>
        <color rgb="FF000000"/>
        <rFont val="Calibri"/>
        <family val="2"/>
        <scheme val="minor"/>
      </rPr>
      <t xml:space="preserve"> </t>
    </r>
    <r>
      <rPr>
        <sz val="12"/>
        <color rgb="FF000000"/>
        <rFont val="Calibri"/>
        <family val="2"/>
        <scheme val="minor"/>
      </rPr>
      <t>Los datos se refieren a los años y productos disponibles.</t>
    </r>
    <r>
      <rPr>
        <sz val="12"/>
        <color rgb="FF000000"/>
        <rFont val="Calibri"/>
        <family val="2"/>
        <scheme val="minor"/>
      </rPr>
      <t xml:space="preserve">
</t>
    </r>
  </si>
  <si>
    <t>3. Para los años en que no se disponga de datos sobre los productos de la cesta de alimentos seleccionada, se utilizará un valor arrastrado del año anterior o se trasladará al presente año un valor del siguiente.</t>
  </si>
  <si>
    <t>4. Todos los productos del período de referencia deben tener datos completos para el período o períodos en curso.</t>
  </si>
  <si>
    <t>Índice de pérdidas de alimentos por artículo y año</t>
  </si>
  <si>
    <t>Inclusión en el índice de pérdidas de alimentos (Y para Sí y N para No)</t>
  </si>
  <si>
    <t>2015</t>
  </si>
  <si>
    <t>2016</t>
  </si>
  <si>
    <t>2017</t>
  </si>
  <si>
    <t>2018</t>
  </si>
  <si>
    <t>2019</t>
  </si>
  <si>
    <t>2020</t>
  </si>
  <si>
    <t>2021</t>
  </si>
  <si>
    <t>2022</t>
  </si>
  <si>
    <t>2023</t>
  </si>
  <si>
    <t>2024</t>
  </si>
  <si>
    <r>
      <rPr>
        <b/>
        <sz val="14"/>
        <color theme="4" tint="-0.249977111117893"/>
        <rFont val="Calibri"/>
        <family val="2"/>
        <scheme val="minor"/>
      </rPr>
      <t>Cuadro 3: Porcentaje de pérdidas de alimentos e índice de pérdidas de alimentos en cada país (todos los productos):</t>
    </r>
    <r>
      <rPr>
        <b/>
        <sz val="14"/>
        <color theme="4" tint="-0.249977111117893"/>
        <rFont val="Calibri"/>
        <family val="2"/>
        <scheme val="minor"/>
      </rPr>
      <t xml:space="preserve"> </t>
    </r>
    <r>
      <rPr>
        <i/>
        <sz val="11"/>
        <color rgb="FF000000"/>
        <rFont val="Calibri"/>
        <family val="2"/>
        <scheme val="minor"/>
      </rPr>
      <t>Este cuadro se rellena de forma automática.</t>
    </r>
    <r>
      <rPr>
        <i/>
        <sz val="11"/>
        <color rgb="FF000000"/>
        <rFont val="Calibri"/>
        <family val="2"/>
        <scheme val="minor"/>
      </rPr>
      <t xml:space="preserve"> </t>
    </r>
    <r>
      <rPr>
        <i/>
        <sz val="11"/>
        <color rgb="FF000000"/>
        <rFont val="Calibri"/>
        <family val="2"/>
        <scheme val="minor"/>
      </rPr>
      <t>No manipule las fórmulas.</t>
    </r>
  </si>
  <si>
    <t>País</t>
  </si>
  <si>
    <t>Código del país</t>
  </si>
  <si>
    <t>Indicadores</t>
  </si>
  <si>
    <t>Porcentaje nacional de pérdidas de alimentos</t>
  </si>
  <si>
    <t>Índice nacional de pérdidas de alimentos</t>
  </si>
  <si>
    <t>Sección 2: Descripción de los datos sobre pérdidas de alimentos comunicados en la Sección 1 “Hoja de recopilación de datos”</t>
  </si>
  <si>
    <r>
      <t xml:space="preserve">Instrucciones
</t>
    </r>
    <r>
      <rPr>
        <sz val="12"/>
        <color rgb="FF000000"/>
        <rFont val="Calibri"/>
        <family val="2"/>
        <scheme val="minor"/>
      </rPr>
      <t>1. Consulte la hoja “Descripción de variables” para cumplimentar los datos.
2. Incluya filas adicionales según sea necesario.
3. Rellene solo los datos de los años para los que se disponga de información. No incluya datos trasladados de años anteriores o posteriores.
4. El porcentaje de pérdidas indicado en la columna E debe corresponderse con los datos del Cuadro 2 de la Sección 1.</t>
    </r>
  </si>
  <si>
    <t>ELEMENTOS</t>
  </si>
  <si>
    <t>PRODUCTO</t>
  </si>
  <si>
    <t>Pérdidas (toneladas)</t>
  </si>
  <si>
    <t>Cantidades de referencia (toneladas)</t>
  </si>
  <si>
    <t>Pérdidas (%)</t>
  </si>
  <si>
    <t>Códigos</t>
  </si>
  <si>
    <t>La definición de pérdidas de alimentos se corresponde con la establecida en los ODS (Y/N)</t>
  </si>
  <si>
    <t xml:space="preserve">Fuente </t>
  </si>
  <si>
    <t>Enlace a la fuente</t>
  </si>
  <si>
    <t>Nombre del documento o de la fuente</t>
  </si>
  <si>
    <t>Indique en esta columna cualquier otra nota pertinente específica de los datos de un producto determinado (por ejemplo: la unidad utilizada se utilice una unidad distinta de la especificada, datos provisionales, datos revisados, motivo de la elevada variación o cambios en los métodos).</t>
  </si>
  <si>
    <t>CUESTIONARIO SOBRE LA ELABORACIÓN DEL ÍNDICE DE PÉRDIDAS DE ALIMENTOS: EVALUACIÓN DE LA CALIDAD Y OBSERVACIONES</t>
  </si>
  <si>
    <t xml:space="preserve">Esta sección contiene una breve encuesta que ayudará a la FAO a evaluar la calidad del cuestionario y a determinar ámbitos susceptibles de mejora.  Le agradecemos de antemano su colaboración. </t>
  </si>
  <si>
    <t>1. El cuestionario se envió inicialmente a la persona correcta</t>
  </si>
  <si>
    <t>Muy de acuerdo</t>
  </si>
  <si>
    <t>De acuerdo</t>
  </si>
  <si>
    <t>Parcialmente de acuerdo</t>
  </si>
  <si>
    <t>En desacuerdo</t>
  </si>
  <si>
    <t>Muy en desacuerdo</t>
  </si>
  <si>
    <t>Especifique el nombre, cargo y dirección de correo electrónico de la persona correcta (en caso necesario):</t>
  </si>
  <si>
    <t>Marque con una “X” la casilla correspondiente:</t>
  </si>
  <si>
    <t>2. El cuestionario tiene una estructura lógica y contiene instrucciones claras para su cumplimentación.</t>
  </si>
  <si>
    <t>Sírvase especificar:</t>
  </si>
  <si>
    <t>3. Todas las definiciones se proporcionan de forma clara y correcta.</t>
  </si>
  <si>
    <t>4. Todas las preguntas, categorías o productos son pertinentes.</t>
  </si>
  <si>
    <t>5. No faltan preguntas, categorías ni productos importantes.</t>
  </si>
  <si>
    <t>6. El tiempo y esfuerzo necesarios para rellenar el cuestionario fueron razonables teniendo en cuenta los objetivos del mismo.</t>
  </si>
  <si>
    <t>7. Especifique el tiempo aproximado que dedicó a rellenar el cuestionario.</t>
  </si>
  <si>
    <t>8. Indique las oficinas de la organización encuestada que han participado en la encuesta.</t>
  </si>
  <si>
    <t>9. ¿Cuántas organizaciones o ministerios participaron en la cumplimentación del cuestionario? Sírvase nombrarlos.</t>
  </si>
  <si>
    <t>10. Indique las secciones o partes que le hayan resultado difíciles de rellenar y exponga los motivos.</t>
  </si>
  <si>
    <t>Indique artículos pertinentes que deben añadirse.</t>
  </si>
  <si>
    <t>Claridad y utilidad de la página de instrucciones.</t>
  </si>
  <si>
    <t>Sugerencias adicionales: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</si>
</sst>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_-* #,##0.00\ _€_-;\-* #,##0.00\ _€_-;_-* &quot;-&quot;??\ _€_-;_-@_-"/>
    <numFmt numFmtId="166" formatCode="_-* #,##0\ _€_-;\-* #,##0\ _€_-;_-* &quot;-&quot;??\ _€_-;_-@_-"/>
    <numFmt numFmtId="167" formatCode="_(* #,##0_);_(* \(#,##0\);_(* &quot;-&quot;??_);_(@_)"/>
    <numFmt numFmtId="168" formatCode="0.0%"/>
  </numFmts>
  <fonts count="59">
    <font>
      <sz val="11"/>
      <color theme="1"/>
      <name val="Calibri"/>
      <family val="2"/>
      <scheme val="minor"/>
    </font>
    <font>
      <sz val="11"/>
      <color theme="1"/>
      <name val="Calibri"/>
      <family val="2"/>
    </font>
    <font>
      <b/>
      <sz val="11"/>
      <color theme="0"/>
      <name val="Calibri"/>
      <family val="2"/>
      <scheme val="minor"/>
    </font>
    <font>
      <b/>
      <sz val="14"/>
      <color theme="4" tint="-0.249977111117893"/>
      <name val="Calibri"/>
      <family val="2"/>
      <scheme val="minor"/>
    </font>
    <font>
      <sz val="11"/>
      <color theme="0"/>
      <name val="Calibri"/>
      <family val="2"/>
      <scheme val="minor"/>
    </font>
    <font>
      <sz val="12"/>
      <color theme="1"/>
      <name val="Calibri"/>
      <family val="2"/>
      <scheme val="minor"/>
    </font>
    <font>
      <sz val="10"/>
      <color theme="1"/>
      <name val="Calibri"/>
      <family val="2"/>
      <scheme val="minor"/>
    </font>
    <font>
      <i/>
      <sz val="10"/>
      <color theme="0"/>
      <name val="Calibri"/>
      <family val="2"/>
      <scheme val="minor"/>
    </font>
    <font>
      <b/>
      <sz val="11"/>
      <color theme="1"/>
      <name val="Calibri"/>
      <family val="2"/>
      <scheme val="minor"/>
    </font>
    <font>
      <i/>
      <sz val="11"/>
      <color theme="1"/>
      <name val="Calibri"/>
      <family val="2"/>
    </font>
    <font>
      <b/>
      <i/>
      <sz val="11"/>
      <color theme="1"/>
      <name val="Calibri"/>
      <family val="2"/>
      <scheme val="minor"/>
    </font>
    <font>
      <b/>
      <sz val="10"/>
      <color theme="1"/>
      <name val="Calibri"/>
      <family val="2"/>
      <scheme val="minor"/>
    </font>
    <font>
      <b/>
      <sz val="11"/>
      <color theme="1"/>
      <name val="Calibri"/>
      <family val="2"/>
    </font>
    <font>
      <sz val="8"/>
      <color theme="1"/>
      <name val="Calibri"/>
      <family val="2"/>
    </font>
    <font>
      <b/>
      <sz val="11"/>
      <color theme="0"/>
      <name val="Calibri"/>
      <family val="2"/>
    </font>
    <font>
      <sz val="11"/>
      <color theme="1"/>
      <name val="Calibri"/>
      <family val="2"/>
      <scheme val="minor"/>
    </font>
    <font>
      <i/>
      <sz val="11"/>
      <color theme="0"/>
      <name val="Calibri"/>
      <family val="2"/>
      <scheme val="minor"/>
    </font>
    <font>
      <sz val="11"/>
      <color rgb="FFFF0000"/>
      <name val="Calibri"/>
      <family val="2"/>
      <scheme val="minor"/>
    </font>
    <font>
      <sz val="11"/>
      <color rgb="FFFF0000"/>
      <name val="Calibri"/>
      <family val="2"/>
    </font>
    <font>
      <sz val="12"/>
      <name val="Calibri"/>
      <family val="2"/>
      <scheme val="minor"/>
    </font>
    <font>
      <sz val="10"/>
      <color theme="1"/>
      <name val="Arial"/>
      <family val="2"/>
    </font>
    <font>
      <sz val="10"/>
      <name val="Arial"/>
      <family val="2"/>
    </font>
    <font>
      <b/>
      <sz val="10"/>
      <name val="Arial"/>
      <family val="2"/>
    </font>
    <font>
      <sz val="11"/>
      <color rgb="FF000000"/>
      <name val="Calibri"/>
      <family val="2"/>
      <scheme val="minor"/>
    </font>
    <font>
      <b/>
      <sz val="10"/>
      <color theme="1"/>
      <name val="Arial"/>
      <family val="2"/>
    </font>
    <font>
      <sz val="10"/>
      <color rgb="FFFF0000"/>
      <name val="Arial"/>
      <family val="2"/>
    </font>
    <font>
      <sz val="11"/>
      <color rgb="FFFF0000"/>
      <name val="Arial"/>
      <family val="2"/>
    </font>
    <font>
      <b/>
      <sz val="10"/>
      <color indexed="8"/>
      <name val="Arial"/>
      <family val="2"/>
    </font>
    <font>
      <sz val="10"/>
      <color rgb="FF000000"/>
      <name val="Arial"/>
      <family val="2"/>
    </font>
    <font>
      <b/>
      <sz val="10"/>
      <color rgb="FF000000"/>
      <name val="Arial"/>
      <family val="2"/>
    </font>
    <font>
      <i/>
      <sz val="10"/>
      <color theme="1"/>
      <name val="Arial"/>
      <family val="2"/>
    </font>
    <font>
      <i/>
      <sz val="10"/>
      <color rgb="FF000000"/>
      <name val="Arial"/>
      <family val="2"/>
    </font>
    <font>
      <sz val="8"/>
      <name val="Arial"/>
      <family val="2"/>
    </font>
    <font>
      <b/>
      <sz val="10"/>
      <color rgb="FFFF0000"/>
      <name val="Arial"/>
      <family val="2"/>
    </font>
    <font>
      <b/>
      <sz val="12"/>
      <color indexed="8"/>
      <name val="Arial"/>
      <family val="2"/>
    </font>
    <font>
      <sz val="10"/>
      <color indexed="8"/>
      <name val="Arial"/>
      <family val="2"/>
    </font>
    <font>
      <b/>
      <sz val="18"/>
      <color theme="4" tint="-0.249977111117893"/>
      <name val="Calibri"/>
      <family val="2"/>
      <scheme val="minor"/>
    </font>
    <font>
      <sz val="18"/>
      <color theme="1"/>
      <name val="Calibri"/>
      <family val="2"/>
      <scheme val="minor"/>
    </font>
    <font>
      <b/>
      <sz val="12"/>
      <color theme="4" tint="-0.249977111117893"/>
      <name val="Calibri"/>
      <family val="2"/>
      <scheme val="minor"/>
    </font>
    <font>
      <b/>
      <sz val="10"/>
      <color theme="0"/>
      <name val="Arial"/>
      <family val="2"/>
    </font>
    <font>
      <b/>
      <sz val="11"/>
      <color theme="0"/>
      <name val="Arial"/>
      <family val="2"/>
    </font>
    <font>
      <sz val="10"/>
      <color theme="0"/>
      <name val="Arial"/>
      <family val="2"/>
    </font>
    <font>
      <sz val="10"/>
      <name val="Calibri"/>
      <family val="2"/>
      <scheme val="minor"/>
    </font>
    <font>
      <b/>
      <sz val="10"/>
      <color theme="9" tint="0.39997558519241921"/>
      <name val="Calibri"/>
      <family val="2"/>
      <scheme val="minor"/>
    </font>
    <font>
      <b/>
      <sz val="14"/>
      <color theme="0"/>
      <name val="Arial"/>
      <family val="2"/>
    </font>
    <font>
      <b/>
      <sz val="16"/>
      <color theme="0"/>
      <name val="Arial"/>
      <family val="2"/>
    </font>
    <font>
      <b/>
      <sz val="12"/>
      <color theme="0"/>
      <name val="Arial"/>
      <family val="2"/>
    </font>
    <font>
      <b/>
      <sz val="14"/>
      <color theme="4" tint="-0.249977111117893"/>
      <name val="Arial"/>
      <family val="2"/>
    </font>
    <font>
      <u/>
      <sz val="11"/>
      <color theme="10"/>
      <name val="Calibri"/>
      <family val="2"/>
      <scheme val="minor"/>
    </font>
    <font>
      <sz val="14"/>
      <color rgb="FFFF0000"/>
      <name val="Calibri"/>
      <family val="2"/>
      <scheme val="minor"/>
    </font>
    <font>
      <sz val="8"/>
      <name val="Calibri"/>
      <family val="2"/>
      <scheme val="minor"/>
    </font>
    <font>
      <b/>
      <sz val="16"/>
      <color theme="0"/>
      <name val="Calibri"/>
      <family val="2"/>
      <scheme val="minor"/>
    </font>
    <font>
      <i/>
      <sz val="10"/>
      <name val="Arial"/>
      <family val="2"/>
    </font>
    <font>
      <sz val="8"/>
      <color theme="1"/>
      <name val="Arial"/>
      <family val="2"/>
    </font>
    <font>
      <vertAlign val="superscript"/>
      <sz val="8"/>
      <color rgb="FF000000"/>
      <name val="Arial"/>
      <family val="2"/>
    </font>
    <font>
      <sz val="8"/>
      <color rgb="FF000000"/>
      <name val="Arial"/>
      <family val="2"/>
    </font>
    <font>
      <sz val="12"/>
      <color rgb="FF000000"/>
      <name val="Calibri"/>
      <family val="2"/>
      <scheme val="minor"/>
    </font>
    <font>
      <b/>
      <sz val="12"/>
      <color rgb="FF000000"/>
      <name val="Calibri"/>
      <family val="2"/>
      <scheme val="minor"/>
    </font>
    <font>
      <i/>
      <sz val="11"/>
      <color rgb="FF000000"/>
      <name val="Calibri"/>
      <family val="2"/>
      <scheme val="minor"/>
    </font>
  </fonts>
  <fills count="14">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99"/>
        <bgColor indexed="64"/>
      </patternFill>
    </fill>
    <fill>
      <patternFill patternType="solid">
        <fgColor indexed="22"/>
        <bgColor indexed="9"/>
      </patternFill>
    </fill>
    <fill>
      <patternFill patternType="solid">
        <fgColor theme="0"/>
        <bgColor indexed="9"/>
      </patternFill>
    </fill>
    <fill>
      <patternFill patternType="solid">
        <fgColor theme="4" tint="-0.249977111117893"/>
        <bgColor indexed="9"/>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s>
  <borders count="1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s>
  <cellStyleXfs count="5">
    <xf numFmtId="0" fontId="0" fillId="0" borderId="0"/>
    <xf numFmtId="9" fontId="15" fillId="0" borderId="0" applyFont="0" applyFill="0" applyBorder="0" applyAlignment="0" applyProtection="0"/>
    <xf numFmtId="0" fontId="21" fillId="0" borderId="0"/>
    <xf numFmtId="164" fontId="15" fillId="0" borderId="0" applyFont="0" applyFill="0" applyBorder="0" applyAlignment="0" applyProtection="0"/>
    <xf numFmtId="0" fontId="48" fillId="0" borderId="0" applyNumberFormat="0" applyFill="0" applyBorder="0" applyAlignment="0" applyProtection="0"/>
  </cellStyleXfs>
  <cellXfs count="319">
    <xf numFmtId="0" fontId="0" fillId="0" borderId="0" xfId="0"/>
    <xf numFmtId="0" fontId="5" fillId="3" borderId="0" xfId="0" applyFont="1" applyFill="1" applyAlignment="1">
      <alignment horizontal="center"/>
    </xf>
    <xf numFmtId="0" fontId="6" fillId="3" borderId="0" xfId="0" applyFont="1" applyFill="1" applyAlignment="1">
      <alignment wrapText="1"/>
    </xf>
    <xf numFmtId="0" fontId="1" fillId="3" borderId="0" xfId="0" applyFont="1" applyFill="1"/>
    <xf numFmtId="0" fontId="9" fillId="3" borderId="5" xfId="0" applyFont="1" applyFill="1" applyBorder="1" applyAlignment="1">
      <alignment horizontal="left" vertical="center" wrapText="1"/>
    </xf>
    <xf numFmtId="0" fontId="1" fillId="3" borderId="5" xfId="0" applyFont="1" applyFill="1" applyBorder="1" applyAlignment="1">
      <alignment horizontal="left" vertical="center" wrapText="1"/>
    </xf>
    <xf numFmtId="165" fontId="1" fillId="3" borderId="5" xfId="0" applyNumberFormat="1" applyFont="1" applyFill="1" applyBorder="1" applyAlignment="1">
      <alignment horizontal="center" vertical="center"/>
    </xf>
    <xf numFmtId="43" fontId="1" fillId="3" borderId="5" xfId="0" applyNumberFormat="1" applyFont="1" applyFill="1" applyBorder="1" applyAlignment="1">
      <alignment horizontal="center" vertical="center"/>
    </xf>
    <xf numFmtId="166" fontId="1" fillId="5" borderId="4" xfId="0" applyNumberFormat="1" applyFont="1" applyFill="1" applyBorder="1" applyAlignment="1">
      <alignment horizontal="center" vertical="center"/>
    </xf>
    <xf numFmtId="0" fontId="1" fillId="3" borderId="0" xfId="0" applyFont="1" applyFill="1" applyAlignment="1">
      <alignment wrapText="1"/>
    </xf>
    <xf numFmtId="0" fontId="10" fillId="3" borderId="0" xfId="0" applyFont="1" applyFill="1"/>
    <xf numFmtId="167" fontId="12" fillId="5" borderId="11" xfId="0" applyNumberFormat="1" applyFont="1" applyFill="1" applyBorder="1" applyAlignment="1">
      <alignment vertical="center"/>
    </xf>
    <xf numFmtId="165" fontId="13" fillId="3" borderId="5" xfId="0" applyNumberFormat="1" applyFont="1" applyFill="1" applyBorder="1" applyAlignment="1">
      <alignment horizontal="center" vertical="center"/>
    </xf>
    <xf numFmtId="0" fontId="1" fillId="4" borderId="4" xfId="0" applyFont="1" applyFill="1" applyBorder="1"/>
    <xf numFmtId="0" fontId="2" fillId="2" borderId="3" xfId="0" applyFont="1" applyFill="1" applyBorder="1" applyAlignment="1">
      <alignment horizontal="center" vertical="center"/>
    </xf>
    <xf numFmtId="0" fontId="2" fillId="2" borderId="8" xfId="0" applyFont="1" applyFill="1" applyBorder="1" applyAlignment="1">
      <alignment vertical="center"/>
    </xf>
    <xf numFmtId="0" fontId="1" fillId="4" borderId="9" xfId="0" applyFont="1" applyFill="1" applyBorder="1"/>
    <xf numFmtId="0" fontId="1" fillId="4" borderId="10" xfId="0" applyFont="1" applyFill="1" applyBorder="1"/>
    <xf numFmtId="0" fontId="1" fillId="4" borderId="7" xfId="0" applyFont="1" applyFill="1" applyBorder="1"/>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0" xfId="0" applyFill="1"/>
    <xf numFmtId="0" fontId="1" fillId="4" borderId="4" xfId="0" applyFont="1" applyFill="1" applyBorder="1" applyAlignment="1">
      <alignment horizontal="left" vertical="center" wrapText="1"/>
    </xf>
    <xf numFmtId="0" fontId="7" fillId="2" borderId="4" xfId="0" applyFont="1" applyFill="1" applyBorder="1" applyAlignment="1">
      <alignment horizontal="center" vertical="center" wrapText="1"/>
    </xf>
    <xf numFmtId="0" fontId="11" fillId="2" borderId="4" xfId="0" applyFont="1" applyFill="1" applyBorder="1" applyAlignment="1">
      <alignment horizontal="center" vertical="center" wrapText="1"/>
    </xf>
    <xf numFmtId="166" fontId="1" fillId="6" borderId="4" xfId="0" applyNumberFormat="1" applyFont="1" applyFill="1" applyBorder="1" applyAlignment="1">
      <alignment horizontal="center" vertical="center"/>
    </xf>
    <xf numFmtId="0" fontId="3" fillId="3" borderId="0" xfId="0" applyFont="1" applyFill="1" applyAlignment="1">
      <alignment horizontal="left" wrapText="1"/>
    </xf>
    <xf numFmtId="165" fontId="8" fillId="2" borderId="8" xfId="0" applyNumberFormat="1" applyFont="1" applyFill="1" applyBorder="1" applyAlignment="1">
      <alignment horizontal="center" vertical="center" wrapText="1"/>
    </xf>
    <xf numFmtId="0" fontId="16" fillId="2" borderId="4" xfId="0" applyFont="1" applyFill="1" applyBorder="1" applyAlignment="1">
      <alignment horizontal="center" vertical="center" wrapText="1"/>
    </xf>
    <xf numFmtId="10" fontId="12" fillId="5" borderId="4" xfId="1" applyNumberFormat="1" applyFont="1" applyFill="1" applyBorder="1" applyAlignment="1">
      <alignment horizontal="center" vertical="center"/>
    </xf>
    <xf numFmtId="9" fontId="12" fillId="5" borderId="11" xfId="1" applyFont="1" applyFill="1" applyBorder="1" applyAlignment="1">
      <alignment horizontal="center" vertical="center"/>
    </xf>
    <xf numFmtId="0" fontId="1" fillId="4" borderId="7" xfId="0" applyFont="1" applyFill="1" applyBorder="1" applyAlignment="1">
      <alignment vertical="center" wrapText="1"/>
    </xf>
    <xf numFmtId="0" fontId="2" fillId="2" borderId="8" xfId="0" applyFont="1" applyFill="1" applyBorder="1" applyAlignment="1">
      <alignment horizontal="left" vertical="center"/>
    </xf>
    <xf numFmtId="0" fontId="1" fillId="4" borderId="4" xfId="0" applyFont="1" applyFill="1" applyBorder="1" applyAlignment="1">
      <alignment vertical="top" wrapText="1"/>
    </xf>
    <xf numFmtId="0" fontId="17" fillId="3" borderId="0" xfId="0" applyFont="1" applyFill="1"/>
    <xf numFmtId="0" fontId="18" fillId="3" borderId="0" xfId="0" applyFont="1" applyFill="1"/>
    <xf numFmtId="0" fontId="17" fillId="0" borderId="0" xfId="0" applyFont="1"/>
    <xf numFmtId="0" fontId="8" fillId="2" borderId="8" xfId="0" applyFont="1" applyFill="1" applyBorder="1" applyAlignment="1">
      <alignment horizontal="center" vertical="center" wrapText="1"/>
    </xf>
    <xf numFmtId="165" fontId="2" fillId="2" borderId="8" xfId="0" applyNumberFormat="1" applyFont="1" applyFill="1" applyBorder="1" applyAlignment="1">
      <alignment horizontal="center" vertical="center" wrapText="1"/>
    </xf>
    <xf numFmtId="0" fontId="20" fillId="0" borderId="0" xfId="0" applyFont="1"/>
    <xf numFmtId="0" fontId="21" fillId="0" borderId="10" xfId="2" applyBorder="1" applyAlignment="1">
      <alignment wrapText="1"/>
    </xf>
    <xf numFmtId="0" fontId="22" fillId="0" borderId="17" xfId="2" applyFont="1" applyBorder="1" applyAlignment="1">
      <alignment wrapText="1"/>
    </xf>
    <xf numFmtId="0" fontId="21" fillId="0" borderId="17" xfId="2" applyBorder="1" applyAlignment="1">
      <alignment wrapText="1"/>
    </xf>
    <xf numFmtId="0" fontId="24" fillId="0" borderId="0" xfId="0" applyFont="1" applyAlignment="1">
      <alignment horizontal="left" vertical="center"/>
    </xf>
    <xf numFmtId="0" fontId="20" fillId="0" borderId="0" xfId="0" applyFont="1" applyAlignment="1">
      <alignment wrapText="1"/>
    </xf>
    <xf numFmtId="0" fontId="6" fillId="0" borderId="0" xfId="0" applyFont="1"/>
    <xf numFmtId="0" fontId="22" fillId="0" borderId="1" xfId="2" applyFont="1" applyBorder="1" applyAlignment="1">
      <alignment horizontal="left" vertical="center" wrapText="1"/>
    </xf>
    <xf numFmtId="0" fontId="0" fillId="0" borderId="0" xfId="0" applyAlignment="1">
      <alignment horizontal="left" vertical="center" wrapText="1"/>
    </xf>
    <xf numFmtId="0" fontId="0" fillId="0" borderId="0" xfId="0" applyAlignment="1">
      <alignment wrapText="1"/>
    </xf>
    <xf numFmtId="49" fontId="21" fillId="0" borderId="0" xfId="2" applyNumberFormat="1" applyAlignment="1">
      <alignment horizontal="left" wrapText="1"/>
    </xf>
    <xf numFmtId="0" fontId="0" fillId="0" borderId="0" xfId="0" applyAlignment="1">
      <alignment horizontal="right"/>
    </xf>
    <xf numFmtId="0" fontId="0" fillId="0" borderId="4" xfId="0" applyBorder="1"/>
    <xf numFmtId="49" fontId="35" fillId="0" borderId="4" xfId="0" applyNumberFormat="1" applyFont="1" applyBorder="1" applyAlignment="1">
      <alignment horizontal="left" vertical="center" wrapText="1" indent="1"/>
    </xf>
    <xf numFmtId="0" fontId="0" fillId="0" borderId="0" xfId="0" applyAlignment="1">
      <alignment horizontal="left"/>
    </xf>
    <xf numFmtId="0" fontId="24" fillId="0" borderId="0" xfId="0" applyFont="1" applyAlignment="1">
      <alignment vertical="top"/>
    </xf>
    <xf numFmtId="49" fontId="21" fillId="0" borderId="4" xfId="0" applyNumberFormat="1" applyFont="1" applyBorder="1" applyAlignment="1">
      <alignment horizontal="left" vertical="center" wrapText="1" indent="1"/>
    </xf>
    <xf numFmtId="0" fontId="3" fillId="3" borderId="0" xfId="0" applyFont="1" applyFill="1" applyAlignment="1">
      <alignment horizontal="left"/>
    </xf>
    <xf numFmtId="0" fontId="1" fillId="3" borderId="0" xfId="0" applyFont="1" applyFill="1" applyAlignment="1">
      <alignment horizontal="center"/>
    </xf>
    <xf numFmtId="0" fontId="21" fillId="0" borderId="0" xfId="0" applyFont="1"/>
    <xf numFmtId="0" fontId="36" fillId="3" borderId="0" xfId="0" applyFont="1" applyFill="1"/>
    <xf numFmtId="0" fontId="37" fillId="3" borderId="0" xfId="0" applyFont="1" applyFill="1"/>
    <xf numFmtId="0" fontId="37" fillId="0" borderId="0" xfId="0" applyFont="1"/>
    <xf numFmtId="0" fontId="3" fillId="3" borderId="0" xfId="0" applyFont="1" applyFill="1" applyAlignment="1">
      <alignment vertical="top"/>
    </xf>
    <xf numFmtId="0" fontId="3" fillId="3" borderId="0" xfId="0" applyFont="1" applyFill="1" applyAlignment="1">
      <alignment horizontal="left" vertical="top"/>
    </xf>
    <xf numFmtId="0" fontId="0" fillId="3" borderId="0" xfId="0" applyFill="1" applyAlignment="1">
      <alignment vertical="top"/>
    </xf>
    <xf numFmtId="0" fontId="0" fillId="0" borderId="0" xfId="0" applyAlignment="1">
      <alignment vertical="top"/>
    </xf>
    <xf numFmtId="0" fontId="1" fillId="3" borderId="0" xfId="0" applyFont="1" applyFill="1" applyAlignment="1">
      <alignment horizontal="center" vertical="center"/>
    </xf>
    <xf numFmtId="0" fontId="0" fillId="3" borderId="0" xfId="0" applyFill="1" applyAlignment="1">
      <alignment vertical="center"/>
    </xf>
    <xf numFmtId="0" fontId="0" fillId="0" borderId="0" xfId="0" applyAlignment="1">
      <alignment vertical="center"/>
    </xf>
    <xf numFmtId="49" fontId="40" fillId="9" borderId="4" xfId="0" applyNumberFormat="1" applyFont="1" applyFill="1" applyBorder="1" applyAlignment="1">
      <alignment horizontal="left" vertical="center"/>
    </xf>
    <xf numFmtId="0" fontId="39" fillId="2" borderId="4" xfId="2" applyFont="1" applyFill="1" applyBorder="1" applyAlignment="1">
      <alignment horizontal="center" vertical="center" wrapText="1"/>
    </xf>
    <xf numFmtId="0" fontId="39" fillId="2" borderId="16" xfId="2" applyFont="1" applyFill="1" applyBorder="1" applyAlignment="1">
      <alignment horizontal="center" vertical="center" wrapText="1"/>
    </xf>
    <xf numFmtId="49" fontId="41" fillId="9" borderId="4" xfId="0" applyNumberFormat="1" applyFont="1" applyFill="1" applyBorder="1" applyAlignment="1">
      <alignment horizontal="justify" vertical="center" wrapText="1" indent="1"/>
    </xf>
    <xf numFmtId="168" fontId="1" fillId="5" borderId="4" xfId="0" applyNumberFormat="1" applyFont="1" applyFill="1" applyBorder="1" applyAlignment="1">
      <alignment vertical="center"/>
    </xf>
    <xf numFmtId="1" fontId="1" fillId="5" borderId="4" xfId="0" applyNumberFormat="1" applyFont="1" applyFill="1" applyBorder="1" applyAlignment="1">
      <alignment vertical="center"/>
    </xf>
    <xf numFmtId="0" fontId="17" fillId="3" borderId="0" xfId="0" applyFont="1" applyFill="1" applyAlignment="1">
      <alignment vertical="center"/>
    </xf>
    <xf numFmtId="0" fontId="42" fillId="0" borderId="0" xfId="0" applyFont="1"/>
    <xf numFmtId="0" fontId="43" fillId="0" borderId="0" xfId="0" applyFont="1"/>
    <xf numFmtId="168" fontId="1" fillId="3" borderId="0" xfId="0" applyNumberFormat="1" applyFont="1" applyFill="1" applyAlignment="1">
      <alignment horizontal="center" vertical="center"/>
    </xf>
    <xf numFmtId="0" fontId="0" fillId="2" borderId="0" xfId="0" applyFill="1"/>
    <xf numFmtId="49" fontId="39" fillId="2" borderId="13" xfId="0" applyNumberFormat="1" applyFont="1" applyFill="1" applyBorder="1" applyAlignment="1">
      <alignment horizontal="right" vertical="center" wrapText="1"/>
    </xf>
    <xf numFmtId="49" fontId="39" fillId="2" borderId="1" xfId="0" applyNumberFormat="1" applyFont="1" applyFill="1" applyBorder="1" applyAlignment="1">
      <alignment horizontal="right" vertical="center" wrapText="1"/>
    </xf>
    <xf numFmtId="0" fontId="4" fillId="2" borderId="3" xfId="0" applyFont="1" applyFill="1" applyBorder="1" applyAlignment="1">
      <alignment horizontal="left" vertical="center"/>
    </xf>
    <xf numFmtId="49" fontId="27" fillId="10" borderId="4" xfId="0" applyNumberFormat="1" applyFont="1" applyFill="1" applyBorder="1" applyAlignment="1">
      <alignment horizontal="left" vertical="center" wrapText="1" indent="1"/>
    </xf>
    <xf numFmtId="0" fontId="8" fillId="10" borderId="4" xfId="0" applyFont="1" applyFill="1" applyBorder="1" applyAlignment="1">
      <alignment horizontal="left" vertical="center" wrapText="1"/>
    </xf>
    <xf numFmtId="0" fontId="0" fillId="10" borderId="4" xfId="0" applyFill="1" applyBorder="1"/>
    <xf numFmtId="49" fontId="27" fillId="0" borderId="4" xfId="0" applyNumberFormat="1" applyFont="1" applyBorder="1" applyAlignment="1">
      <alignment vertical="center" wrapText="1"/>
    </xf>
    <xf numFmtId="0" fontId="0" fillId="6" borderId="4" xfId="0" applyFill="1" applyBorder="1"/>
    <xf numFmtId="0" fontId="24" fillId="10" borderId="13" xfId="0" applyFont="1" applyFill="1" applyBorder="1" applyAlignment="1">
      <alignment vertical="top"/>
    </xf>
    <xf numFmtId="0" fontId="24" fillId="10" borderId="13" xfId="0" applyFont="1" applyFill="1" applyBorder="1" applyAlignment="1">
      <alignment vertical="top" wrapText="1"/>
    </xf>
    <xf numFmtId="0" fontId="24" fillId="10" borderId="13" xfId="0" applyFont="1" applyFill="1" applyBorder="1" applyAlignment="1">
      <alignment horizontal="right" vertical="top"/>
    </xf>
    <xf numFmtId="0" fontId="20" fillId="3" borderId="0" xfId="0" applyFont="1" applyFill="1"/>
    <xf numFmtId="0" fontId="25" fillId="3" borderId="0" xfId="0" applyFont="1" applyFill="1"/>
    <xf numFmtId="0" fontId="21" fillId="3" borderId="0" xfId="0" applyFont="1" applyFill="1"/>
    <xf numFmtId="0" fontId="20" fillId="3" borderId="17" xfId="0" applyFont="1" applyFill="1" applyBorder="1" applyAlignment="1">
      <alignment wrapText="1"/>
    </xf>
    <xf numFmtId="0" fontId="20" fillId="3" borderId="10" xfId="0" applyFont="1" applyFill="1" applyBorder="1" applyAlignment="1">
      <alignment wrapText="1"/>
    </xf>
    <xf numFmtId="0" fontId="24" fillId="10" borderId="1" xfId="0" applyFont="1" applyFill="1" applyBorder="1" applyAlignment="1">
      <alignment vertical="top" wrapText="1"/>
    </xf>
    <xf numFmtId="0" fontId="24" fillId="10" borderId="1" xfId="0" applyFont="1" applyFill="1" applyBorder="1" applyAlignment="1">
      <alignment vertical="top"/>
    </xf>
    <xf numFmtId="0" fontId="20" fillId="3" borderId="17" xfId="0" applyFont="1" applyFill="1" applyBorder="1" applyAlignment="1">
      <alignment vertical="center" wrapText="1"/>
    </xf>
    <xf numFmtId="0" fontId="20" fillId="3" borderId="10" xfId="0" applyFont="1" applyFill="1" applyBorder="1" applyAlignment="1">
      <alignment vertical="center" wrapText="1"/>
    </xf>
    <xf numFmtId="0" fontId="24" fillId="10" borderId="15" xfId="0" applyFont="1" applyFill="1" applyBorder="1" applyAlignment="1">
      <alignment vertical="center"/>
    </xf>
    <xf numFmtId="0" fontId="24" fillId="10" borderId="1" xfId="0" applyFont="1" applyFill="1" applyBorder="1" applyAlignment="1">
      <alignment vertical="center"/>
    </xf>
    <xf numFmtId="0" fontId="24" fillId="3" borderId="13" xfId="0" applyFont="1" applyFill="1" applyBorder="1" applyAlignment="1">
      <alignment vertical="top"/>
    </xf>
    <xf numFmtId="0" fontId="24" fillId="10" borderId="6" xfId="0" applyFont="1" applyFill="1" applyBorder="1" applyAlignment="1">
      <alignment vertical="top"/>
    </xf>
    <xf numFmtId="0" fontId="20" fillId="0" borderId="9" xfId="0" applyFont="1" applyBorder="1" applyAlignment="1">
      <alignment wrapText="1"/>
    </xf>
    <xf numFmtId="0" fontId="24" fillId="10" borderId="6" xfId="0" applyFont="1" applyFill="1" applyBorder="1" applyAlignment="1">
      <alignment vertical="top" wrapText="1"/>
    </xf>
    <xf numFmtId="0" fontId="24" fillId="10" borderId="15" xfId="0" applyFont="1" applyFill="1" applyBorder="1" applyAlignment="1">
      <alignment vertical="top"/>
    </xf>
    <xf numFmtId="0" fontId="20" fillId="3" borderId="3" xfId="0" applyFont="1" applyFill="1" applyBorder="1" applyAlignment="1">
      <alignment wrapText="1"/>
    </xf>
    <xf numFmtId="0" fontId="22" fillId="10" borderId="6" xfId="0" applyFont="1" applyFill="1" applyBorder="1" applyAlignment="1">
      <alignment vertical="top"/>
    </xf>
    <xf numFmtId="0" fontId="21" fillId="3" borderId="17" xfId="0" applyFont="1" applyFill="1" applyBorder="1" applyAlignment="1">
      <alignment wrapText="1"/>
    </xf>
    <xf numFmtId="0" fontId="20" fillId="0" borderId="9" xfId="0" applyFont="1" applyBorder="1" applyAlignment="1">
      <alignment vertical="top" wrapText="1"/>
    </xf>
    <xf numFmtId="0" fontId="24" fillId="3" borderId="0" xfId="0" applyFont="1" applyFill="1" applyAlignment="1">
      <alignment vertical="top"/>
    </xf>
    <xf numFmtId="0" fontId="20" fillId="3" borderId="0" xfId="0" applyFont="1" applyFill="1" applyAlignment="1">
      <alignment wrapText="1"/>
    </xf>
    <xf numFmtId="0" fontId="44" fillId="2" borderId="4" xfId="0" applyFont="1" applyFill="1" applyBorder="1" applyAlignment="1">
      <alignment horizontal="center" vertical="center" wrapText="1"/>
    </xf>
    <xf numFmtId="0" fontId="39" fillId="2" borderId="6" xfId="2" applyFont="1" applyFill="1" applyBorder="1" applyAlignment="1">
      <alignment horizontal="left" vertical="center"/>
    </xf>
    <xf numFmtId="0" fontId="22" fillId="2" borderId="9" xfId="2" applyFont="1" applyFill="1" applyBorder="1" applyAlignment="1">
      <alignment horizontal="left" vertical="center" wrapText="1"/>
    </xf>
    <xf numFmtId="0" fontId="22" fillId="11" borderId="13" xfId="2" applyFont="1" applyFill="1" applyBorder="1" applyAlignment="1">
      <alignment horizontal="left" vertical="center"/>
    </xf>
    <xf numFmtId="0" fontId="22" fillId="11" borderId="1" xfId="2" applyFont="1" applyFill="1" applyBorder="1" applyAlignment="1">
      <alignment horizontal="left" vertical="center"/>
    </xf>
    <xf numFmtId="0" fontId="21" fillId="3" borderId="17" xfId="2" applyFill="1" applyBorder="1" applyAlignment="1">
      <alignment wrapText="1"/>
    </xf>
    <xf numFmtId="0" fontId="22" fillId="3" borderId="17" xfId="2" applyFont="1" applyFill="1" applyBorder="1" applyAlignment="1">
      <alignment wrapText="1"/>
    </xf>
    <xf numFmtId="0" fontId="39" fillId="2" borderId="13" xfId="2" applyFont="1" applyFill="1" applyBorder="1" applyAlignment="1">
      <alignment horizontal="left" vertical="center"/>
    </xf>
    <xf numFmtId="0" fontId="22" fillId="11" borderId="15" xfId="2" applyFont="1" applyFill="1" applyBorder="1" applyAlignment="1">
      <alignment horizontal="left" vertical="center"/>
    </xf>
    <xf numFmtId="0" fontId="22" fillId="0" borderId="3" xfId="2" applyFont="1" applyBorder="1" applyAlignment="1">
      <alignment wrapText="1"/>
    </xf>
    <xf numFmtId="0" fontId="21" fillId="3" borderId="10" xfId="2" applyFill="1" applyBorder="1" applyAlignment="1">
      <alignment wrapText="1"/>
    </xf>
    <xf numFmtId="0" fontId="22" fillId="3" borderId="3" xfId="2" applyFont="1" applyFill="1" applyBorder="1" applyAlignment="1">
      <alignment wrapText="1"/>
    </xf>
    <xf numFmtId="0" fontId="22" fillId="10" borderId="13" xfId="2" applyFont="1" applyFill="1" applyBorder="1" applyAlignment="1">
      <alignment horizontal="left" vertical="center"/>
    </xf>
    <xf numFmtId="0" fontId="22" fillId="10" borderId="15" xfId="2" applyFont="1" applyFill="1" applyBorder="1" applyAlignment="1">
      <alignment horizontal="left" vertical="center"/>
    </xf>
    <xf numFmtId="0" fontId="22" fillId="10" borderId="1" xfId="2" applyFont="1" applyFill="1" applyBorder="1" applyAlignment="1">
      <alignment horizontal="left" vertical="center"/>
    </xf>
    <xf numFmtId="0" fontId="26" fillId="3" borderId="0" xfId="0" applyFont="1" applyFill="1"/>
    <xf numFmtId="0" fontId="23" fillId="3" borderId="0" xfId="0" applyFont="1" applyFill="1"/>
    <xf numFmtId="0" fontId="39" fillId="2" borderId="17" xfId="2" applyFont="1" applyFill="1" applyBorder="1" applyAlignment="1">
      <alignment vertical="center" wrapText="1"/>
    </xf>
    <xf numFmtId="0" fontId="22" fillId="12" borderId="6" xfId="2" applyFont="1" applyFill="1" applyBorder="1" applyAlignment="1">
      <alignment horizontal="left" vertical="center"/>
    </xf>
    <xf numFmtId="0" fontId="21" fillId="12" borderId="9" xfId="2" applyFill="1" applyBorder="1" applyAlignment="1">
      <alignment wrapText="1"/>
    </xf>
    <xf numFmtId="0" fontId="22" fillId="10" borderId="15" xfId="2" applyFont="1" applyFill="1" applyBorder="1" applyAlignment="1">
      <alignment horizontal="left" vertical="center" wrapText="1"/>
    </xf>
    <xf numFmtId="0" fontId="21" fillId="3" borderId="3" xfId="2" applyFill="1" applyBorder="1" applyAlignment="1">
      <alignment vertical="top" wrapText="1"/>
    </xf>
    <xf numFmtId="0" fontId="22" fillId="12" borderId="9" xfId="2" applyFont="1" applyFill="1" applyBorder="1" applyAlignment="1">
      <alignment vertical="top" wrapText="1"/>
    </xf>
    <xf numFmtId="0" fontId="21" fillId="0" borderId="9" xfId="2" applyBorder="1" applyAlignment="1">
      <alignment wrapText="1"/>
    </xf>
    <xf numFmtId="0" fontId="22" fillId="11" borderId="6" xfId="2" applyFont="1" applyFill="1" applyBorder="1" applyAlignment="1">
      <alignment horizontal="left" vertical="center"/>
    </xf>
    <xf numFmtId="0" fontId="22" fillId="11" borderId="13" xfId="2" applyFont="1" applyFill="1" applyBorder="1" applyAlignment="1">
      <alignment horizontal="left" vertical="center" wrapText="1"/>
    </xf>
    <xf numFmtId="0" fontId="21" fillId="11" borderId="13" xfId="2" applyFill="1" applyBorder="1" applyAlignment="1">
      <alignment horizontal="left" vertical="center"/>
    </xf>
    <xf numFmtId="0" fontId="21" fillId="10" borderId="13" xfId="2" applyFill="1" applyBorder="1" applyAlignment="1">
      <alignment horizontal="left" vertical="center"/>
    </xf>
    <xf numFmtId="0" fontId="21" fillId="10" borderId="1" xfId="2" applyFill="1" applyBorder="1" applyAlignment="1">
      <alignment horizontal="left" vertical="center"/>
    </xf>
    <xf numFmtId="0" fontId="22" fillId="10" borderId="6" xfId="2" applyFont="1" applyFill="1" applyBorder="1" applyAlignment="1">
      <alignment horizontal="left" vertical="center"/>
    </xf>
    <xf numFmtId="0" fontId="21" fillId="3" borderId="9" xfId="2" applyFill="1" applyBorder="1" applyAlignment="1">
      <alignment wrapText="1"/>
    </xf>
    <xf numFmtId="0" fontId="22" fillId="11" borderId="15" xfId="2" applyFont="1" applyFill="1" applyBorder="1" applyAlignment="1">
      <alignment horizontal="left" vertical="top" wrapText="1"/>
    </xf>
    <xf numFmtId="0" fontId="22" fillId="12" borderId="9" xfId="2" applyFont="1" applyFill="1" applyBorder="1" applyAlignment="1">
      <alignment vertical="center"/>
    </xf>
    <xf numFmtId="0" fontId="21" fillId="0" borderId="9" xfId="2" applyBorder="1" applyAlignment="1">
      <alignment vertical="top" wrapText="1"/>
    </xf>
    <xf numFmtId="0" fontId="22" fillId="11" borderId="6" xfId="2" applyFont="1" applyFill="1" applyBorder="1" applyAlignment="1">
      <alignment horizontal="left" vertical="center" wrapText="1"/>
    </xf>
    <xf numFmtId="0" fontId="24" fillId="3" borderId="0" xfId="0" applyFont="1" applyFill="1" applyAlignment="1">
      <alignment horizontal="left" vertical="center"/>
    </xf>
    <xf numFmtId="0" fontId="21" fillId="0" borderId="9" xfId="2" applyBorder="1" applyAlignment="1">
      <alignment vertical="center" wrapText="1"/>
    </xf>
    <xf numFmtId="0" fontId="0" fillId="6" borderId="7" xfId="0" applyFill="1" applyBorder="1" applyAlignment="1">
      <alignment horizontal="left" vertical="center"/>
    </xf>
    <xf numFmtId="0" fontId="0" fillId="6" borderId="7" xfId="0" applyFill="1" applyBorder="1" applyAlignment="1">
      <alignment horizontal="center"/>
    </xf>
    <xf numFmtId="0" fontId="0" fillId="6" borderId="16" xfId="0" applyFill="1" applyBorder="1"/>
    <xf numFmtId="0" fontId="0" fillId="6" borderId="4" xfId="0" applyFill="1" applyBorder="1" applyAlignment="1">
      <alignment horizontal="left" vertical="center"/>
    </xf>
    <xf numFmtId="0" fontId="0" fillId="6" borderId="12" xfId="0" applyFill="1" applyBorder="1"/>
    <xf numFmtId="0" fontId="0" fillId="6" borderId="9" xfId="0" applyFill="1" applyBorder="1"/>
    <xf numFmtId="0" fontId="0" fillId="6" borderId="10" xfId="0" applyFill="1" applyBorder="1"/>
    <xf numFmtId="0" fontId="20" fillId="3" borderId="15" xfId="0" applyFont="1" applyFill="1" applyBorder="1" applyAlignment="1">
      <alignment horizontal="left" vertical="center" indent="1"/>
    </xf>
    <xf numFmtId="0" fontId="20" fillId="3" borderId="5" xfId="0" applyFont="1" applyFill="1" applyBorder="1" applyAlignment="1">
      <alignment horizontal="left" vertical="center" indent="1"/>
    </xf>
    <xf numFmtId="0" fontId="20" fillId="3" borderId="5" xfId="0" applyFont="1" applyFill="1" applyBorder="1"/>
    <xf numFmtId="0" fontId="20" fillId="3" borderId="10" xfId="0" applyFont="1" applyFill="1" applyBorder="1"/>
    <xf numFmtId="0" fontId="20" fillId="3" borderId="13" xfId="0" applyFont="1" applyFill="1" applyBorder="1" applyAlignment="1">
      <alignment horizontal="center" vertical="center"/>
    </xf>
    <xf numFmtId="0" fontId="20" fillId="3" borderId="0" xfId="0" applyFont="1" applyFill="1" applyAlignment="1">
      <alignment horizontal="center" vertical="center"/>
    </xf>
    <xf numFmtId="0" fontId="24" fillId="3" borderId="0" xfId="0" applyFont="1" applyFill="1" applyAlignment="1">
      <alignment horizontal="center" vertical="center" wrapText="1"/>
    </xf>
    <xf numFmtId="0" fontId="20" fillId="3" borderId="17" xfId="0" applyFont="1" applyFill="1" applyBorder="1" applyAlignment="1">
      <alignment horizontal="center" vertical="center"/>
    </xf>
    <xf numFmtId="0" fontId="20" fillId="3" borderId="13" xfId="0" applyFont="1" applyFill="1" applyBorder="1" applyAlignment="1">
      <alignment horizontal="left" vertical="center" indent="1"/>
    </xf>
    <xf numFmtId="0" fontId="24" fillId="3" borderId="0" xfId="0" applyFont="1" applyFill="1" applyAlignment="1">
      <alignment horizontal="right" vertical="center" wrapText="1" indent="1"/>
    </xf>
    <xf numFmtId="0" fontId="20" fillId="3" borderId="4" xfId="0" applyFont="1" applyFill="1" applyBorder="1" applyAlignment="1">
      <alignment horizontal="center" vertical="center"/>
    </xf>
    <xf numFmtId="0" fontId="20" fillId="3" borderId="17" xfId="0" applyFont="1" applyFill="1" applyBorder="1"/>
    <xf numFmtId="0" fontId="20" fillId="3" borderId="1" xfId="0" applyFont="1" applyFill="1" applyBorder="1" applyAlignment="1">
      <alignment horizontal="left" vertical="center" indent="1"/>
    </xf>
    <xf numFmtId="0" fontId="20" fillId="3" borderId="2" xfId="0" applyFont="1" applyFill="1" applyBorder="1" applyAlignment="1">
      <alignment horizontal="left" vertical="center" indent="1"/>
    </xf>
    <xf numFmtId="0" fontId="20" fillId="3" borderId="2" xfId="0" applyFont="1" applyFill="1" applyBorder="1"/>
    <xf numFmtId="0" fontId="20" fillId="3" borderId="3" xfId="0" applyFont="1" applyFill="1" applyBorder="1"/>
    <xf numFmtId="0" fontId="24" fillId="3" borderId="2" xfId="0" applyFont="1" applyFill="1" applyBorder="1" applyAlignment="1">
      <alignment vertical="center" wrapText="1"/>
    </xf>
    <xf numFmtId="0" fontId="0" fillId="2" borderId="4" xfId="0" applyFill="1" applyBorder="1"/>
    <xf numFmtId="0" fontId="0" fillId="2" borderId="15" xfId="0" applyFill="1" applyBorder="1"/>
    <xf numFmtId="0" fontId="0" fillId="2" borderId="10" xfId="0" applyFill="1" applyBorder="1"/>
    <xf numFmtId="0" fontId="0" fillId="2" borderId="13" xfId="0" applyFill="1" applyBorder="1"/>
    <xf numFmtId="0" fontId="0" fillId="2" borderId="17" xfId="0" applyFill="1" applyBorder="1"/>
    <xf numFmtId="0" fontId="0" fillId="2" borderId="1" xfId="0" applyFill="1" applyBorder="1"/>
    <xf numFmtId="0" fontId="0" fillId="2" borderId="3" xfId="0" applyFill="1" applyBorder="1"/>
    <xf numFmtId="0" fontId="38" fillId="3" borderId="0" xfId="0" applyFont="1" applyFill="1" applyAlignment="1">
      <alignment vertical="top"/>
    </xf>
    <xf numFmtId="0" fontId="0" fillId="6" borderId="17" xfId="0" applyFill="1" applyBorder="1" applyAlignment="1">
      <alignment horizontal="left" vertical="center"/>
    </xf>
    <xf numFmtId="0" fontId="6" fillId="3" borderId="0" xfId="0" applyFont="1" applyFill="1"/>
    <xf numFmtId="0" fontId="42" fillId="3" borderId="0" xfId="0" applyFont="1" applyFill="1"/>
    <xf numFmtId="0" fontId="43" fillId="3" borderId="0" xfId="0" applyFont="1" applyFill="1"/>
    <xf numFmtId="0" fontId="22" fillId="11" borderId="1" xfId="2" applyFont="1" applyFill="1" applyBorder="1" applyAlignment="1">
      <alignment horizontal="left" vertical="center" wrapText="1"/>
    </xf>
    <xf numFmtId="0" fontId="22" fillId="13" borderId="4" xfId="2" applyFont="1" applyFill="1" applyBorder="1" applyAlignment="1">
      <alignment horizontal="left" vertical="center" wrapText="1"/>
    </xf>
    <xf numFmtId="49" fontId="22" fillId="13" borderId="4" xfId="2" applyNumberFormat="1" applyFont="1" applyFill="1" applyBorder="1" applyAlignment="1">
      <alignment horizontal="left" wrapText="1"/>
    </xf>
    <xf numFmtId="49" fontId="22" fillId="13" borderId="4" xfId="2" applyNumberFormat="1" applyFont="1" applyFill="1" applyBorder="1" applyAlignment="1">
      <alignment vertical="center" wrapText="1"/>
    </xf>
    <xf numFmtId="49" fontId="21" fillId="3" borderId="17" xfId="2" applyNumberFormat="1" applyFill="1" applyBorder="1" applyAlignment="1">
      <alignment horizontal="left" wrapText="1"/>
    </xf>
    <xf numFmtId="49" fontId="21" fillId="3" borderId="17" xfId="2" quotePrefix="1" applyNumberFormat="1" applyFill="1" applyBorder="1" applyAlignment="1">
      <alignment wrapText="1"/>
    </xf>
    <xf numFmtId="49" fontId="21" fillId="3" borderId="17" xfId="2" applyNumberFormat="1" applyFill="1" applyBorder="1" applyAlignment="1">
      <alignment wrapText="1"/>
    </xf>
    <xf numFmtId="49" fontId="28" fillId="3" borderId="17" xfId="0" applyNumberFormat="1" applyFont="1" applyFill="1" applyBorder="1" applyAlignment="1">
      <alignment horizontal="left" vertical="center" wrapText="1" indent="1"/>
    </xf>
    <xf numFmtId="49" fontId="20" fillId="3" borderId="17" xfId="0" applyNumberFormat="1" applyFont="1" applyFill="1" applyBorder="1" applyAlignment="1">
      <alignment horizontal="left" wrapText="1" indent="1"/>
    </xf>
    <xf numFmtId="0" fontId="31" fillId="3" borderId="17" xfId="0" applyFont="1" applyFill="1" applyBorder="1" applyAlignment="1">
      <alignment vertical="center" wrapText="1"/>
    </xf>
    <xf numFmtId="49" fontId="32" fillId="3" borderId="17" xfId="2" applyNumberFormat="1" applyFont="1" applyFill="1" applyBorder="1" applyAlignment="1">
      <alignment horizontal="left" vertical="top" wrapText="1" indent="2"/>
    </xf>
    <xf numFmtId="49" fontId="32" fillId="3" borderId="17" xfId="2" applyNumberFormat="1" applyFont="1" applyFill="1" applyBorder="1" applyAlignment="1">
      <alignment horizontal="left" vertical="center" wrapText="1" indent="3"/>
    </xf>
    <xf numFmtId="49" fontId="32" fillId="3" borderId="3" xfId="2" applyNumberFormat="1" applyFont="1" applyFill="1" applyBorder="1" applyAlignment="1">
      <alignment horizontal="left" wrapText="1" indent="1"/>
    </xf>
    <xf numFmtId="49" fontId="21" fillId="3" borderId="7" xfId="2" applyNumberFormat="1" applyFill="1" applyBorder="1" applyAlignment="1">
      <alignment horizontal="left" wrapText="1"/>
    </xf>
    <xf numFmtId="49" fontId="25" fillId="3" borderId="14" xfId="2" applyNumberFormat="1" applyFont="1" applyFill="1" applyBorder="1" applyAlignment="1">
      <alignment horizontal="left" wrapText="1"/>
    </xf>
    <xf numFmtId="49" fontId="21" fillId="3" borderId="14" xfId="2" applyNumberFormat="1" applyFill="1" applyBorder="1" applyAlignment="1">
      <alignment horizontal="left" wrapText="1"/>
    </xf>
    <xf numFmtId="49" fontId="21" fillId="3" borderId="8" xfId="2" applyNumberFormat="1" applyFill="1" applyBorder="1" applyAlignment="1">
      <alignment horizontal="left" wrapText="1"/>
    </xf>
    <xf numFmtId="49" fontId="21" fillId="3" borderId="3" xfId="2" applyNumberFormat="1" applyFill="1" applyBorder="1" applyAlignment="1">
      <alignment horizontal="left" wrapText="1"/>
    </xf>
    <xf numFmtId="49" fontId="21" fillId="3" borderId="3" xfId="2" applyNumberFormat="1" applyFill="1" applyBorder="1" applyAlignment="1">
      <alignment horizontal="left" vertical="center" wrapText="1"/>
    </xf>
    <xf numFmtId="49" fontId="21" fillId="3" borderId="8" xfId="2" applyNumberFormat="1" applyFill="1" applyBorder="1" applyAlignment="1">
      <alignment horizontal="left" vertical="center" wrapText="1"/>
    </xf>
    <xf numFmtId="0" fontId="0" fillId="3" borderId="0" xfId="0" applyFill="1" applyAlignment="1">
      <alignment wrapText="1"/>
    </xf>
    <xf numFmtId="49" fontId="21" fillId="3" borderId="0" xfId="2" applyNumberFormat="1" applyFill="1" applyAlignment="1">
      <alignment horizontal="left" wrapText="1"/>
    </xf>
    <xf numFmtId="49" fontId="21" fillId="3" borderId="0" xfId="2" applyNumberFormat="1" applyFill="1" applyAlignment="1">
      <alignment horizontal="left" vertical="center" wrapText="1"/>
    </xf>
    <xf numFmtId="0" fontId="22" fillId="11" borderId="15" xfId="2" applyFont="1" applyFill="1" applyBorder="1" applyAlignment="1">
      <alignment horizontal="left" vertical="center" wrapText="1"/>
    </xf>
    <xf numFmtId="49" fontId="21" fillId="3" borderId="5" xfId="2" applyNumberFormat="1" applyFill="1" applyBorder="1" applyAlignment="1">
      <alignment horizontal="left" vertical="center" wrapText="1"/>
    </xf>
    <xf numFmtId="49" fontId="21" fillId="3" borderId="2" xfId="2" applyNumberFormat="1" applyFill="1" applyBorder="1" applyAlignment="1">
      <alignment horizontal="left" vertical="center" wrapText="1"/>
    </xf>
    <xf numFmtId="49" fontId="21" fillId="3" borderId="17" xfId="2" applyNumberFormat="1" applyFill="1" applyBorder="1" applyAlignment="1">
      <alignment horizontal="left" vertical="center" wrapText="1"/>
    </xf>
    <xf numFmtId="49" fontId="21" fillId="3" borderId="12" xfId="2" applyNumberFormat="1" applyFill="1" applyBorder="1" applyAlignment="1">
      <alignment horizontal="left" vertical="center" wrapText="1"/>
    </xf>
    <xf numFmtId="49" fontId="21" fillId="3" borderId="7" xfId="2" applyNumberFormat="1" applyFill="1" applyBorder="1" applyAlignment="1">
      <alignment horizontal="left" vertical="center" wrapText="1"/>
    </xf>
    <xf numFmtId="49" fontId="21" fillId="3" borderId="14" xfId="2" applyNumberFormat="1" applyFill="1" applyBorder="1" applyAlignment="1">
      <alignment horizontal="left" vertical="center" wrapText="1"/>
    </xf>
    <xf numFmtId="0" fontId="0" fillId="3" borderId="0" xfId="0" applyFill="1" applyAlignment="1">
      <alignment horizontal="left" vertical="center" wrapText="1"/>
    </xf>
    <xf numFmtId="0" fontId="0" fillId="11" borderId="4" xfId="0" applyFill="1" applyBorder="1"/>
    <xf numFmtId="0" fontId="31" fillId="3" borderId="17" xfId="0" applyFont="1" applyFill="1" applyBorder="1" applyAlignment="1">
      <alignment horizontal="left" vertical="center" wrapText="1"/>
    </xf>
    <xf numFmtId="49" fontId="30" fillId="3" borderId="17" xfId="0" applyNumberFormat="1" applyFont="1" applyFill="1" applyBorder="1" applyAlignment="1">
      <alignment horizontal="left" wrapText="1"/>
    </xf>
    <xf numFmtId="49" fontId="47" fillId="8" borderId="0" xfId="0" applyNumberFormat="1" applyFont="1" applyFill="1" applyAlignment="1">
      <alignment vertical="top"/>
    </xf>
    <xf numFmtId="0" fontId="24" fillId="10" borderId="13" xfId="0" applyFont="1" applyFill="1" applyBorder="1" applyAlignment="1">
      <alignment horizontal="left" vertical="top" wrapText="1"/>
    </xf>
    <xf numFmtId="49" fontId="48" fillId="0" borderId="4" xfId="4" applyNumberFormat="1" applyFill="1" applyBorder="1" applyAlignment="1">
      <alignment horizontal="left" vertical="center" wrapText="1" indent="1"/>
    </xf>
    <xf numFmtId="0" fontId="24" fillId="3" borderId="3" xfId="0" applyFont="1" applyFill="1" applyBorder="1" applyAlignment="1">
      <alignment vertical="center" wrapText="1"/>
    </xf>
    <xf numFmtId="0" fontId="33" fillId="10" borderId="13" xfId="0" applyFont="1" applyFill="1" applyBorder="1" applyAlignment="1">
      <alignment vertical="top"/>
    </xf>
    <xf numFmtId="0" fontId="25" fillId="0" borderId="0" xfId="0" applyFont="1"/>
    <xf numFmtId="0" fontId="0" fillId="6" borderId="4" xfId="0" applyFill="1" applyBorder="1" applyAlignment="1">
      <alignment horizontal="center"/>
    </xf>
    <xf numFmtId="49" fontId="39" fillId="2" borderId="1" xfId="0" applyNumberFormat="1" applyFont="1" applyFill="1" applyBorder="1" applyAlignment="1">
      <alignment horizontal="left" vertical="center" wrapText="1"/>
    </xf>
    <xf numFmtId="49" fontId="39" fillId="2" borderId="2" xfId="0" applyNumberFormat="1" applyFont="1" applyFill="1" applyBorder="1" applyAlignment="1">
      <alignment horizontal="center" vertical="center" wrapText="1"/>
    </xf>
    <xf numFmtId="49" fontId="39" fillId="2" borderId="8" xfId="0" applyNumberFormat="1" applyFont="1" applyFill="1" applyBorder="1" applyAlignment="1">
      <alignment horizontal="center" vertical="center" wrapText="1"/>
    </xf>
    <xf numFmtId="49" fontId="21" fillId="3" borderId="4" xfId="2" applyNumberFormat="1" applyFill="1" applyBorder="1" applyAlignment="1">
      <alignment horizontal="left" vertical="center" wrapText="1"/>
    </xf>
    <xf numFmtId="49" fontId="1" fillId="5" borderId="4" xfId="0" applyNumberFormat="1" applyFont="1" applyFill="1" applyBorder="1" applyAlignment="1">
      <alignment horizontal="center" vertical="center"/>
    </xf>
    <xf numFmtId="49" fontId="1" fillId="5" borderId="4" xfId="0" applyNumberFormat="1" applyFont="1" applyFill="1" applyBorder="1" applyAlignment="1">
      <alignment horizontal="left" vertical="center"/>
    </xf>
    <xf numFmtId="49" fontId="1" fillId="6" borderId="4" xfId="0" applyNumberFormat="1" applyFont="1" applyFill="1" applyBorder="1" applyAlignment="1">
      <alignment horizontal="left" vertical="center" wrapText="1"/>
    </xf>
    <xf numFmtId="49" fontId="1" fillId="6" borderId="4" xfId="0" applyNumberFormat="1" applyFont="1" applyFill="1" applyBorder="1" applyAlignment="1">
      <alignment horizontal="center" vertical="center" wrapText="1"/>
    </xf>
    <xf numFmtId="49" fontId="1" fillId="6" borderId="4" xfId="0" applyNumberFormat="1" applyFont="1" applyFill="1" applyBorder="1" applyAlignment="1">
      <alignment horizontal="left" vertical="center"/>
    </xf>
    <xf numFmtId="49" fontId="1" fillId="6" borderId="4" xfId="0" applyNumberFormat="1" applyFont="1" applyFill="1" applyBorder="1" applyAlignment="1">
      <alignment horizontal="center" vertical="center"/>
    </xf>
    <xf numFmtId="49" fontId="1" fillId="6" borderId="4" xfId="0" applyNumberFormat="1" applyFont="1" applyFill="1" applyBorder="1" applyAlignment="1">
      <alignment horizontal="left" vertical="top"/>
    </xf>
    <xf numFmtId="168" fontId="1" fillId="3" borderId="0" xfId="0" applyNumberFormat="1" applyFont="1" applyFill="1" applyAlignment="1">
      <alignment horizontal="center"/>
    </xf>
    <xf numFmtId="9" fontId="1" fillId="6" borderId="4" xfId="1" applyFont="1" applyFill="1" applyBorder="1"/>
    <xf numFmtId="0" fontId="9" fillId="3" borderId="5" xfId="0" applyFont="1" applyFill="1" applyBorder="1" applyAlignment="1">
      <alignment horizontal="center" vertical="center" wrapText="1"/>
    </xf>
    <xf numFmtId="2" fontId="1" fillId="5" borderId="4" xfId="3" applyNumberFormat="1" applyFont="1" applyFill="1" applyBorder="1" applyAlignment="1">
      <alignment horizontal="center" vertical="center"/>
    </xf>
    <xf numFmtId="0" fontId="49" fillId="3" borderId="0" xfId="0" applyFont="1" applyFill="1" applyAlignment="1">
      <alignment horizontal="left" wrapText="1"/>
    </xf>
    <xf numFmtId="49" fontId="1" fillId="4" borderId="4" xfId="0" applyNumberFormat="1" applyFont="1" applyFill="1" applyBorder="1" applyAlignment="1">
      <alignment horizontal="left" vertical="center" wrapText="1"/>
    </xf>
    <xf numFmtId="49" fontId="1" fillId="4" borderId="4" xfId="0" applyNumberFormat="1" applyFont="1" applyFill="1" applyBorder="1" applyAlignment="1">
      <alignment horizontal="left" vertical="center"/>
    </xf>
    <xf numFmtId="0" fontId="19" fillId="3" borderId="0" xfId="0" applyFont="1" applyFill="1" applyAlignment="1">
      <alignment horizontal="left" vertical="top" wrapText="1"/>
    </xf>
    <xf numFmtId="0" fontId="19" fillId="3" borderId="0" xfId="0" applyFont="1" applyFill="1" applyAlignment="1">
      <alignment horizontal="left" vertical="top"/>
    </xf>
    <xf numFmtId="0" fontId="48" fillId="3" borderId="17" xfId="4" applyFill="1" applyBorder="1" applyAlignment="1">
      <alignment wrapText="1"/>
    </xf>
    <xf numFmtId="9" fontId="1" fillId="6" borderId="4" xfId="1" applyFont="1" applyFill="1" applyBorder="1" applyAlignment="1"/>
    <xf numFmtId="9" fontId="1" fillId="6" borderId="8" xfId="1" applyFont="1" applyFill="1" applyBorder="1" applyAlignment="1"/>
    <xf numFmtId="9" fontId="1" fillId="6" borderId="7" xfId="1" applyFont="1" applyFill="1" applyBorder="1" applyAlignment="1"/>
    <xf numFmtId="0" fontId="21" fillId="0" borderId="9" xfId="0" applyFont="1" applyBorder="1" applyAlignment="1">
      <alignment vertical="top" wrapText="1"/>
    </xf>
    <xf numFmtId="0" fontId="20" fillId="3" borderId="10" xfId="0" applyFont="1" applyFill="1" applyBorder="1" applyAlignment="1">
      <alignment vertical="top" wrapText="1"/>
    </xf>
    <xf numFmtId="0" fontId="20" fillId="3" borderId="17" xfId="0" applyFont="1" applyFill="1" applyBorder="1" applyAlignment="1">
      <alignment vertical="top" wrapText="1"/>
    </xf>
    <xf numFmtId="0" fontId="20" fillId="3" borderId="3" xfId="0" applyFont="1" applyFill="1" applyBorder="1" applyAlignment="1">
      <alignment vertical="top" wrapText="1"/>
    </xf>
    <xf numFmtId="0" fontId="20" fillId="3" borderId="3" xfId="2" applyFont="1" applyFill="1" applyBorder="1" applyAlignment="1">
      <alignment wrapText="1"/>
    </xf>
    <xf numFmtId="0" fontId="29" fillId="3" borderId="17" xfId="2" applyFont="1" applyFill="1" applyBorder="1" applyAlignment="1">
      <alignment wrapText="1"/>
    </xf>
    <xf numFmtId="0" fontId="24" fillId="0" borderId="17" xfId="2" applyFont="1" applyBorder="1" applyAlignment="1">
      <alignment wrapText="1"/>
    </xf>
    <xf numFmtId="0" fontId="20" fillId="3" borderId="17" xfId="2" applyFont="1" applyFill="1" applyBorder="1" applyAlignment="1">
      <alignment wrapText="1"/>
    </xf>
    <xf numFmtId="0" fontId="0" fillId="0" borderId="14" xfId="0" applyBorder="1"/>
    <xf numFmtId="0" fontId="24" fillId="10" borderId="1" xfId="0" applyFont="1" applyFill="1" applyBorder="1" applyAlignment="1">
      <alignment horizontal="right" vertical="top"/>
    </xf>
    <xf numFmtId="49" fontId="21" fillId="0" borderId="14" xfId="0" applyNumberFormat="1" applyFont="1" applyBorder="1" applyAlignment="1">
      <alignment vertical="center"/>
    </xf>
    <xf numFmtId="49" fontId="35" fillId="0" borderId="15" xfId="0" applyNumberFormat="1" applyFont="1" applyBorder="1" applyAlignment="1">
      <alignment horizontal="left" vertical="center" wrapText="1"/>
    </xf>
    <xf numFmtId="49" fontId="35" fillId="0" borderId="10" xfId="0" applyNumberFormat="1" applyFont="1" applyBorder="1" applyAlignment="1">
      <alignment horizontal="left" vertical="center" wrapText="1"/>
    </xf>
    <xf numFmtId="49" fontId="21" fillId="0" borderId="1" xfId="0" applyNumberFormat="1" applyFont="1" applyBorder="1" applyAlignment="1">
      <alignment horizontal="left" vertical="center"/>
    </xf>
    <xf numFmtId="49" fontId="21" fillId="0" borderId="3" xfId="0" applyNumberFormat="1" applyFont="1" applyBorder="1" applyAlignment="1">
      <alignment horizontal="left" vertical="center"/>
    </xf>
    <xf numFmtId="49" fontId="27" fillId="10" borderId="7" xfId="0" applyNumberFormat="1" applyFont="1" applyFill="1" applyBorder="1" applyAlignment="1">
      <alignment horizontal="center" vertical="center" wrapText="1"/>
    </xf>
    <xf numFmtId="49" fontId="27" fillId="10" borderId="8" xfId="0" applyNumberFormat="1" applyFont="1" applyFill="1" applyBorder="1" applyAlignment="1">
      <alignment horizontal="center" vertical="center" wrapText="1"/>
    </xf>
    <xf numFmtId="49" fontId="44" fillId="2" borderId="13" xfId="0" applyNumberFormat="1" applyFont="1" applyFill="1" applyBorder="1" applyAlignment="1">
      <alignment horizontal="center" vertical="center"/>
    </xf>
    <xf numFmtId="49" fontId="44" fillId="2" borderId="17" xfId="0" applyNumberFormat="1" applyFont="1" applyFill="1" applyBorder="1" applyAlignment="1">
      <alignment horizontal="center" vertical="center"/>
    </xf>
    <xf numFmtId="49" fontId="45" fillId="2" borderId="13" xfId="0" applyNumberFormat="1" applyFont="1" applyFill="1" applyBorder="1" applyAlignment="1">
      <alignment horizontal="center" vertical="center"/>
    </xf>
    <xf numFmtId="49" fontId="45" fillId="2" borderId="17" xfId="0" applyNumberFormat="1" applyFont="1" applyFill="1" applyBorder="1" applyAlignment="1">
      <alignment horizontal="center" vertical="center"/>
    </xf>
    <xf numFmtId="49" fontId="34" fillId="7" borderId="4" xfId="0" applyNumberFormat="1" applyFont="1" applyFill="1" applyBorder="1" applyAlignment="1">
      <alignment horizontal="center" vertical="center" wrapText="1"/>
    </xf>
    <xf numFmtId="0" fontId="24" fillId="10" borderId="15" xfId="0" applyFont="1" applyFill="1" applyBorder="1" applyAlignment="1">
      <alignment horizontal="left" vertical="top" wrapText="1"/>
    </xf>
    <xf numFmtId="0" fontId="24" fillId="10" borderId="13" xfId="0" applyFont="1" applyFill="1" applyBorder="1" applyAlignment="1">
      <alignment horizontal="left" vertical="top" wrapText="1"/>
    </xf>
    <xf numFmtId="0" fontId="24" fillId="10" borderId="1" xfId="0" applyFont="1" applyFill="1" applyBorder="1" applyAlignment="1">
      <alignment horizontal="left" vertical="top" wrapText="1"/>
    </xf>
    <xf numFmtId="0" fontId="44" fillId="2" borderId="4" xfId="0" applyFont="1" applyFill="1" applyBorder="1" applyAlignment="1">
      <alignment horizontal="center" vertical="center" wrapText="1"/>
    </xf>
    <xf numFmtId="0" fontId="44" fillId="2" borderId="4" xfId="0" applyFont="1" applyFill="1" applyBorder="1" applyAlignment="1">
      <alignment horizontal="center" vertical="center"/>
    </xf>
    <xf numFmtId="0" fontId="44" fillId="2" borderId="6" xfId="0" applyFont="1" applyFill="1" applyBorder="1" applyAlignment="1">
      <alignment horizontal="center" vertical="center" wrapText="1"/>
    </xf>
    <xf numFmtId="0" fontId="44" fillId="2" borderId="9" xfId="0" applyFont="1" applyFill="1" applyBorder="1" applyAlignment="1">
      <alignment horizontal="center" vertical="center" wrapText="1"/>
    </xf>
    <xf numFmtId="49" fontId="40" fillId="2" borderId="13" xfId="0" applyNumberFormat="1" applyFont="1" applyFill="1" applyBorder="1" applyAlignment="1">
      <alignment horizontal="center" vertical="center"/>
    </xf>
    <xf numFmtId="49" fontId="40" fillId="2" borderId="17" xfId="0" applyNumberFormat="1" applyFont="1" applyFill="1" applyBorder="1" applyAlignment="1">
      <alignment horizontal="center" vertical="center"/>
    </xf>
    <xf numFmtId="0" fontId="21" fillId="3" borderId="17" xfId="2" applyFill="1" applyBorder="1" applyAlignment="1">
      <alignment horizontal="left" vertical="top" wrapText="1"/>
    </xf>
    <xf numFmtId="0" fontId="0" fillId="3" borderId="17" xfId="0" applyFill="1" applyBorder="1" applyAlignment="1">
      <alignment horizontal="left" vertical="top" wrapText="1"/>
    </xf>
    <xf numFmtId="0" fontId="22" fillId="13" borderId="15" xfId="2" applyFont="1" applyFill="1" applyBorder="1" applyAlignment="1">
      <alignment horizontal="center" vertical="center" wrapText="1"/>
    </xf>
    <xf numFmtId="0" fontId="22" fillId="13" borderId="5" xfId="2" applyFont="1" applyFill="1" applyBorder="1" applyAlignment="1">
      <alignment horizontal="center" vertical="center" wrapText="1"/>
    </xf>
    <xf numFmtId="0" fontId="22" fillId="13" borderId="10" xfId="2" applyFont="1" applyFill="1" applyBorder="1" applyAlignment="1">
      <alignment horizontal="center" vertical="center" wrapText="1"/>
    </xf>
    <xf numFmtId="0" fontId="19" fillId="3" borderId="0" xfId="0" applyFont="1" applyFill="1" applyAlignment="1">
      <alignment horizontal="left" vertical="top" wrapText="1"/>
    </xf>
    <xf numFmtId="0" fontId="14" fillId="2" borderId="13" xfId="0" applyFont="1" applyFill="1" applyBorder="1" applyAlignment="1">
      <alignment horizontal="center"/>
    </xf>
    <xf numFmtId="0" fontId="14" fillId="2" borderId="0" xfId="0" applyFont="1" applyFill="1" applyAlignment="1">
      <alignment horizontal="center"/>
    </xf>
    <xf numFmtId="0" fontId="0" fillId="0" borderId="0" xfId="0" applyAlignment="1">
      <alignment horizontal="center"/>
    </xf>
    <xf numFmtId="0" fontId="51" fillId="2" borderId="6" xfId="0" applyFont="1" applyFill="1" applyBorder="1" applyAlignment="1">
      <alignment horizontal="center"/>
    </xf>
    <xf numFmtId="0" fontId="51" fillId="2" borderId="12" xfId="0" applyFont="1" applyFill="1" applyBorder="1" applyAlignment="1">
      <alignment horizontal="center"/>
    </xf>
    <xf numFmtId="0" fontId="51" fillId="2" borderId="9" xfId="0" applyFont="1" applyFill="1" applyBorder="1" applyAlignment="1">
      <alignment horizontal="center"/>
    </xf>
    <xf numFmtId="49" fontId="47" fillId="8" borderId="0" xfId="0" applyNumberFormat="1" applyFont="1" applyFill="1" applyAlignment="1">
      <alignment vertical="top" wrapText="1"/>
    </xf>
    <xf numFmtId="0" fontId="0" fillId="0" borderId="0" xfId="0" applyAlignment="1">
      <alignment vertical="top"/>
    </xf>
    <xf numFmtId="0" fontId="0" fillId="0" borderId="0" xfId="0" applyAlignment="1">
      <alignment vertical="top" wrapText="1"/>
    </xf>
    <xf numFmtId="49" fontId="39" fillId="2" borderId="1" xfId="0" applyNumberFormat="1" applyFont="1" applyFill="1" applyBorder="1" applyAlignment="1">
      <alignment horizontal="center" vertical="center" wrapText="1"/>
    </xf>
    <xf numFmtId="49" fontId="39" fillId="2" borderId="2" xfId="0" applyNumberFormat="1" applyFont="1" applyFill="1" applyBorder="1" applyAlignment="1">
      <alignment horizontal="center" vertical="center" wrapText="1"/>
    </xf>
    <xf numFmtId="0" fontId="24" fillId="10" borderId="7" xfId="0" applyFont="1" applyFill="1" applyBorder="1" applyAlignment="1">
      <alignment horizontal="left" vertical="center" wrapText="1" indent="1"/>
    </xf>
    <xf numFmtId="0" fontId="24" fillId="10" borderId="14" xfId="0" applyFont="1" applyFill="1" applyBorder="1" applyAlignment="1">
      <alignment horizontal="left" vertical="center" wrapText="1" indent="1"/>
    </xf>
    <xf numFmtId="0" fontId="20" fillId="3" borderId="5" xfId="0" applyFont="1" applyFill="1" applyBorder="1" applyAlignment="1">
      <alignment horizontal="left" vertical="center" indent="1"/>
    </xf>
    <xf numFmtId="0" fontId="20" fillId="3" borderId="10" xfId="0" applyFont="1" applyFill="1" applyBorder="1" applyAlignment="1">
      <alignment horizontal="left" vertical="center" indent="1"/>
    </xf>
    <xf numFmtId="0" fontId="20" fillId="3" borderId="0" xfId="0" applyFont="1" applyFill="1" applyAlignment="1">
      <alignment horizontal="left" vertical="center" indent="1"/>
    </xf>
    <xf numFmtId="0" fontId="20" fillId="3" borderId="17" xfId="0" applyFont="1" applyFill="1" applyBorder="1" applyAlignment="1">
      <alignment horizontal="left" vertical="center" indent="1"/>
    </xf>
    <xf numFmtId="0" fontId="20" fillId="3" borderId="2" xfId="0" applyFont="1" applyFill="1" applyBorder="1" applyAlignment="1">
      <alignment horizontal="left" vertical="center" indent="1"/>
    </xf>
    <xf numFmtId="0" fontId="20" fillId="3" borderId="3" xfId="0" applyFont="1" applyFill="1" applyBorder="1" applyAlignment="1">
      <alignment horizontal="left" vertical="center" indent="1"/>
    </xf>
    <xf numFmtId="0" fontId="24" fillId="10" borderId="8" xfId="0" applyFont="1" applyFill="1" applyBorder="1" applyAlignment="1">
      <alignment horizontal="left" vertical="center" wrapText="1" indent="1"/>
    </xf>
    <xf numFmtId="0" fontId="24" fillId="10" borderId="15" xfId="0" applyFont="1" applyFill="1" applyBorder="1" applyAlignment="1">
      <alignment horizontal="left" vertical="center" wrapText="1" indent="1"/>
    </xf>
    <xf numFmtId="0" fontId="24" fillId="10" borderId="13" xfId="0" applyFont="1" applyFill="1" applyBorder="1" applyAlignment="1">
      <alignment horizontal="left" vertical="center" wrapText="1" indent="1"/>
    </xf>
    <xf numFmtId="0" fontId="24" fillId="10" borderId="1" xfId="0" applyFont="1" applyFill="1" applyBorder="1" applyAlignment="1">
      <alignment horizontal="left" vertical="center" wrapText="1" indent="1"/>
    </xf>
    <xf numFmtId="0" fontId="20" fillId="3" borderId="6" xfId="0" applyFont="1" applyFill="1" applyBorder="1" applyAlignment="1">
      <alignment horizontal="left" vertical="center" indent="1"/>
    </xf>
    <xf numFmtId="0" fontId="20" fillId="3" borderId="9" xfId="0" applyFont="1" applyFill="1" applyBorder="1" applyAlignment="1">
      <alignment horizontal="left" vertical="center" indent="1"/>
    </xf>
    <xf numFmtId="0" fontId="46" fillId="2" borderId="6" xfId="0" applyFont="1" applyFill="1" applyBorder="1" applyAlignment="1">
      <alignment horizontal="center" vertical="center"/>
    </xf>
    <xf numFmtId="0" fontId="46" fillId="2" borderId="12" xfId="0" applyFont="1" applyFill="1" applyBorder="1" applyAlignment="1">
      <alignment horizontal="center" vertical="center"/>
    </xf>
    <xf numFmtId="0" fontId="46" fillId="2" borderId="9" xfId="0" applyFont="1" applyFill="1" applyBorder="1" applyAlignment="1">
      <alignment horizontal="center" vertical="center"/>
    </xf>
    <xf numFmtId="0" fontId="20" fillId="12" borderId="12" xfId="0" applyFont="1" applyFill="1" applyBorder="1" applyAlignment="1">
      <alignment horizontal="left" vertical="center" wrapText="1" indent="1"/>
    </xf>
    <xf numFmtId="0" fontId="20" fillId="12" borderId="9" xfId="0" applyFont="1" applyFill="1" applyBorder="1" applyAlignment="1">
      <alignment horizontal="left" vertical="center" wrapText="1" indent="1"/>
    </xf>
    <xf numFmtId="0" fontId="0" fillId="0" borderId="0" xfId="0" applyAlignment="1"/>
  </cellXfs>
  <cellStyles count="5">
    <cellStyle name="Comma" xfId="3" builtinId="3"/>
    <cellStyle name="Hyperlink" xfId="4" builtinId="8"/>
    <cellStyle name="Normal" xfId="0" builtinId="0"/>
    <cellStyle name="Normale 2" xfId="2" xr:uid="{00000000-0005-0000-0000-000003000000}"/>
    <cellStyle name="Percent" xfId="1" builtinId="5"/>
  </cellStyles>
  <dxfs count="57">
    <dxf>
      <fill>
        <patternFill>
          <bgColor rgb="FFFFC000"/>
        </patternFill>
      </fill>
    </dxf>
    <dxf>
      <fill>
        <patternFill>
          <bgColor rgb="FFFFC000"/>
        </patternFill>
      </fill>
    </dxf>
    <dxf>
      <font>
        <b val="0"/>
        <i val="0"/>
        <strike val="0"/>
        <condense val="0"/>
        <extend val="0"/>
        <outline val="0"/>
        <shadow val="0"/>
        <u val="none"/>
        <vertAlign val="baseline"/>
        <sz val="11"/>
        <color theme="1"/>
        <name val="Calibri"/>
        <scheme val="none"/>
      </font>
      <fill>
        <patternFill patternType="solid">
          <fgColor indexed="64"/>
          <bgColor rgb="FFFFFF99"/>
        </patternFill>
      </fill>
      <alignmen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solid">
          <fgColor indexed="64"/>
          <bgColor rgb="FFFFFF99"/>
        </patternFill>
      </fill>
      <alignmen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solid">
          <fgColor indexed="64"/>
          <bgColor rgb="FFFFFF99"/>
        </patternFill>
      </fill>
      <alignmen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solid">
          <fgColor indexed="64"/>
          <bgColor rgb="FFFFFF99"/>
        </patternFill>
      </fill>
      <alignmen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solid">
          <fgColor indexed="64"/>
          <bgColor rgb="FFFFFF99"/>
        </patternFill>
      </fill>
      <alignmen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solid">
          <fgColor indexed="64"/>
          <bgColor rgb="FFFFFF99"/>
        </patternFill>
      </fill>
      <alignmen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solid">
          <fgColor indexed="64"/>
          <bgColor rgb="FFFFFF99"/>
        </patternFill>
      </fill>
      <alignmen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solid">
          <fgColor indexed="64"/>
          <bgColor rgb="FFFFFF99"/>
        </patternFill>
      </fill>
      <alignmen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solid">
          <fgColor indexed="64"/>
          <bgColor rgb="FFFFFF99"/>
        </patternFill>
      </fill>
      <alignmen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solid">
          <fgColor indexed="64"/>
          <bgColor rgb="FFFFFF99"/>
        </patternFill>
      </fill>
      <alignmen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numFmt numFmtId="30" formatCode="@"/>
      <fill>
        <patternFill patternType="solid">
          <fgColor indexed="64"/>
          <bgColor theme="6"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numFmt numFmtId="30" formatCode="@"/>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numFmt numFmtId="30" formatCode="@"/>
      <fill>
        <patternFill patternType="solid">
          <fgColor indexed="64"/>
          <bgColor theme="6"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alignment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general" vertical="center" textRotation="0" wrapText="0" indent="0" justifyLastLine="0" shrinkToFit="0" readingOrder="0"/>
      <border diagonalUp="0" diagonalDown="0" outline="0">
        <left style="thin">
          <color indexed="64"/>
        </left>
        <right style="thin">
          <color indexed="64"/>
        </right>
        <top/>
        <bottom/>
      </border>
    </dxf>
    <dxf>
      <numFmt numFmtId="168" formatCode="0.0%"/>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68" formatCode="0.0%"/>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68" formatCode="0.0%"/>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68" formatCode="0.0%"/>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68" formatCode="0.0%"/>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8" formatCode="0.0%"/>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8" formatCode="0.0%"/>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Calibri"/>
      </font>
    </dxf>
    <dxf>
      <font>
        <strike val="0"/>
        <outline val="0"/>
        <shadow val="0"/>
        <u val="none"/>
        <vertAlign val="baseline"/>
        <sz val="11"/>
        <color theme="1"/>
        <name val="Calibri"/>
      </font>
      <numFmt numFmtId="3" formatCode="#,##0"/>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border>
    </dxf>
    <dxf>
      <numFmt numFmtId="3" formatCode="#,##0"/>
    </dxf>
    <dxf>
      <fill>
        <patternFill patternType="solid">
          <fgColor indexed="64"/>
          <bgColor theme="0"/>
        </patternFill>
      </fill>
      <border diagonalUp="0" diagonalDown="0" outline="0">
        <left/>
        <right style="thin">
          <color indexed="64"/>
        </right>
        <top/>
        <bottom/>
      </border>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val="0"/>
        <i val="0"/>
        <strike val="0"/>
        <condense val="0"/>
        <extend val="0"/>
        <outline val="0"/>
        <shadow val="0"/>
        <u val="none"/>
        <vertAlign val="baseline"/>
        <sz val="11"/>
        <color theme="1"/>
        <name val="Calibri"/>
        <scheme val="none"/>
      </font>
      <fill>
        <patternFill patternType="solid">
          <fgColor indexed="64"/>
          <bgColor rgb="FFFFFF99"/>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dxf>
    <dxf>
      <fill>
        <patternFill patternType="solid">
          <fgColor indexed="64"/>
          <bgColor theme="0"/>
        </patternFill>
      </fill>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font>
    </dxf>
    <dxf>
      <font>
        <strike val="0"/>
        <outline val="0"/>
        <shadow val="0"/>
        <u val="none"/>
        <vertAlign val="baseline"/>
        <sz val="11"/>
        <color theme="1"/>
        <name val="Calibri"/>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rgb="FFFF00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22152</xdr:colOff>
      <xdr:row>0</xdr:row>
      <xdr:rowOff>12762</xdr:rowOff>
    </xdr:from>
    <xdr:to>
      <xdr:col>1</xdr:col>
      <xdr:colOff>244889</xdr:colOff>
      <xdr:row>5</xdr:row>
      <xdr:rowOff>29263</xdr:rowOff>
    </xdr:to>
    <xdr:pic>
      <xdr:nvPicPr>
        <xdr:cNvPr id="3" name="Picture 2">
          <a:extLst>
            <a:ext uri="{FF2B5EF4-FFF2-40B4-BE49-F238E27FC236}">
              <a16:creationId xmlns:a16="http://schemas.microsoft.com/office/drawing/2014/main" id="{482953FD-B45B-1638-0A56-A5739B7CA3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152" y="12762"/>
          <a:ext cx="3071746" cy="957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243840</xdr:colOff>
      <xdr:row>0</xdr:row>
      <xdr:rowOff>152401</xdr:rowOff>
    </xdr:from>
    <xdr:to>
      <xdr:col>5</xdr:col>
      <xdr:colOff>434340</xdr:colOff>
      <xdr:row>1</xdr:row>
      <xdr:rowOff>287734</xdr:rowOff>
    </xdr:to>
    <xdr:sp macro="" textlink="">
      <xdr:nvSpPr>
        <xdr:cNvPr id="3" name="Rectangle 3">
          <a:extLst>
            <a:ext uri="{FF2B5EF4-FFF2-40B4-BE49-F238E27FC236}">
              <a16:creationId xmlns:a16="http://schemas.microsoft.com/office/drawing/2014/main" id="{2E8A247A-B508-4482-A166-FF63945A965D}"/>
            </a:ext>
            <a:ext uri="{147F2762-F138-4A5C-976F-8EAC2B608ADB}">
              <a16:predDERef xmlns:a16="http://schemas.microsoft.com/office/drawing/2014/main" pred="{00000000-0008-0000-0200-000002000000}"/>
            </a:ext>
          </a:extLst>
        </xdr:cNvPr>
        <xdr:cNvSpPr/>
      </xdr:nvSpPr>
      <xdr:spPr>
        <a:xfrm>
          <a:off x="8300403" y="152401"/>
          <a:ext cx="2006203" cy="929083"/>
        </a:xfrm>
        <a:prstGeom prst="rect">
          <a:avLst/>
        </a:prstGeom>
        <a:solidFill>
          <a:srgbClr val="FFFA9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000" b="0" i="1">
              <a:solidFill>
                <a:sysClr val="windowText" lastClr="000000"/>
              </a:solidFill>
            </a:rPr>
            <a:t>En los libros de trabajo, las celdas de color AMARILLO son las celdas en las que el país debe introducir los datos nacionales o modificar loes campos</a:t>
          </a:r>
          <a:r>
            <a:rPr lang="es-ES" sz="1000" b="0" i="1" baseline="0">
              <a:solidFill>
                <a:sysClr val="windowText" lastClr="000000"/>
              </a:solidFill>
            </a:rPr>
            <a:t> yà rellenados.</a:t>
          </a:r>
        </a:p>
        <a:p>
          <a:pPr algn="l"/>
          <a:r>
            <a:rPr lang="es-ES" sz="1000" b="0" i="1">
              <a:solidFill>
                <a:sysClr val="windowText" lastClr="000000"/>
              </a:solidFill>
            </a:rPr>
            <a:t>.</a:t>
          </a:r>
        </a:p>
      </xdr:txBody>
    </xdr:sp>
    <xdr:clientData/>
  </xdr:twoCellAnchor>
  <xdr:twoCellAnchor>
    <xdr:from>
      <xdr:col>2</xdr:col>
      <xdr:colOff>224710</xdr:colOff>
      <xdr:row>1</xdr:row>
      <xdr:rowOff>446007</xdr:rowOff>
    </xdr:from>
    <xdr:to>
      <xdr:col>5</xdr:col>
      <xdr:colOff>407590</xdr:colOff>
      <xdr:row>5</xdr:row>
      <xdr:rowOff>168671</xdr:rowOff>
    </xdr:to>
    <xdr:sp macro="" textlink="">
      <xdr:nvSpPr>
        <xdr:cNvPr id="5" name="Rectangle 3">
          <a:extLst>
            <a:ext uri="{FF2B5EF4-FFF2-40B4-BE49-F238E27FC236}">
              <a16:creationId xmlns:a16="http://schemas.microsoft.com/office/drawing/2014/main" id="{38BFD1AD-2B78-4CDD-A3E8-A86C1DA1535B}"/>
            </a:ext>
            <a:ext uri="{147F2762-F138-4A5C-976F-8EAC2B608ADB}">
              <a16:predDERef xmlns:a16="http://schemas.microsoft.com/office/drawing/2014/main" pred="{00000000-0008-0000-0200-000002000000}"/>
            </a:ext>
          </a:extLst>
        </xdr:cNvPr>
        <xdr:cNvSpPr/>
      </xdr:nvSpPr>
      <xdr:spPr>
        <a:xfrm>
          <a:off x="8281273" y="1239757"/>
          <a:ext cx="1998583" cy="1032352"/>
        </a:xfrm>
        <a:prstGeom prst="rect">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000" i="1">
              <a:solidFill>
                <a:sysClr val="windowText" lastClr="000000"/>
              </a:solidFill>
            </a:rPr>
            <a:t>En todos los libros de trabajo, las celdas de color VERDE más claro se </a:t>
          </a:r>
          <a:r>
            <a:rPr lang="es-ES" sz="1000" b="1" i="1">
              <a:solidFill>
                <a:sysClr val="windowText" lastClr="000000"/>
              </a:solidFill>
            </a:rPr>
            <a:t>calculan automáticamente</a:t>
          </a:r>
          <a:r>
            <a:rPr lang="es-ES" sz="1000" i="1">
              <a:solidFill>
                <a:sysClr val="windowText" lastClr="000000"/>
              </a:solidFill>
            </a:rPr>
            <a:t> a partir de la información introducida en las celdas de color amarillo.</a:t>
          </a:r>
        </a:p>
      </xdr:txBody>
    </xdr:sp>
    <xdr:clientData/>
  </xdr:twoCellAnchor>
  <xdr:twoCellAnchor>
    <xdr:from>
      <xdr:col>2</xdr:col>
      <xdr:colOff>217091</xdr:colOff>
      <xdr:row>6</xdr:row>
      <xdr:rowOff>36434</xdr:rowOff>
    </xdr:from>
    <xdr:to>
      <xdr:col>5</xdr:col>
      <xdr:colOff>407591</xdr:colOff>
      <xdr:row>6</xdr:row>
      <xdr:rowOff>924560</xdr:rowOff>
    </xdr:to>
    <xdr:sp macro="" textlink="">
      <xdr:nvSpPr>
        <xdr:cNvPr id="9" name="Rectangle 8">
          <a:extLst>
            <a:ext uri="{FF2B5EF4-FFF2-40B4-BE49-F238E27FC236}">
              <a16:creationId xmlns:a16="http://schemas.microsoft.com/office/drawing/2014/main" id="{5E1B3D1E-BCAE-40C4-84E6-48B9AA4D1732}"/>
            </a:ext>
            <a:ext uri="{147F2762-F138-4A5C-976F-8EAC2B608ADB}">
              <a16:predDERef xmlns:a16="http://schemas.microsoft.com/office/drawing/2014/main" pred="{00000000-0008-0000-0200-00000A000000}"/>
            </a:ext>
          </a:extLst>
        </xdr:cNvPr>
        <xdr:cNvSpPr/>
      </xdr:nvSpPr>
      <xdr:spPr>
        <a:xfrm>
          <a:off x="8273654" y="2467293"/>
          <a:ext cx="2006203" cy="888126"/>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000" i="1">
              <a:solidFill>
                <a:sysClr val="windowText" lastClr="000000"/>
              </a:solidFill>
            </a:rPr>
            <a:t>En los libros de trabajo, las celdas de color GRIS se refieren a los campos </a:t>
          </a:r>
          <a:r>
            <a:rPr lang="es-ES" sz="1000" b="1" i="1">
              <a:solidFill>
                <a:sysClr val="windowText" lastClr="000000"/>
              </a:solidFill>
            </a:rPr>
            <a:t>ya rellenados o que la FAO deberá completar posteriormente</a:t>
          </a:r>
          <a:r>
            <a:rPr lang="es-ES" sz="1000" i="1">
              <a:solidFill>
                <a:sysClr val="windowText" lastClr="000000"/>
              </a:solidFill>
            </a:rPr>
            <a:t>.</a:t>
          </a:r>
          <a:r>
            <a:rPr lang="es-ES" sz="1000" b="1" i="1" baseline="0">
              <a:solidFill>
                <a:sysClr val="windowText" lastClr="000000"/>
              </a:solidFill>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fao-my.sharepoint.com/personal/charlotte_taglioni_fao_org/Documents/Desktop/SDG_Food_Loss_Compilation_Template_Repor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troduction"/>
      <sheetName val="Instructions"/>
      <sheetName val="Data Sources"/>
      <sheetName val="Instructionss"/>
      <sheetName val="Commodity description"/>
      <sheetName val="Variable description"/>
      <sheetName val="Section 1 Reporting Sheet"/>
      <sheetName val="Data description Section 1"/>
      <sheetName val="Stage-level reporting"/>
      <sheetName val="Data description and sources"/>
      <sheetName val="Discussion team"/>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persons/person.xml><?xml version="1.0" encoding="utf-8"?>
<personList xmlns="http://schemas.microsoft.com/office/spreadsheetml/2018/threadedcomments" xmlns:x="http://schemas.openxmlformats.org/spreadsheetml/2006/main">
  <person displayName="Fehrmann, Cristobal (FAORLC)" id="{F45A7B32-D98E-4482-8E77-86D03C182F70}" userId="S::Cristobal.Fehrmann@fao.org::ef92c756-39fc-455f-ba6e-6f41a6c591e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2" displayName="Table12" ref="A3:L23" totalsRowShown="0" headerRowDxfId="54" dataDxfId="53" headerRowBorderDxfId="51" tableBorderDxfId="52" totalsRowBorderDxfId="50">
  <tableColumns count="12">
    <tableColumn id="1" xr3:uid="{00000000-0010-0000-0000-000001000000}" name="Partida" totalsRowDxfId="49"/>
    <tableColumn id="12" xr3:uid="{00000000-0010-0000-0000-00000C000000}" name="Confirmación de los productos que se incluirán en el índice de pérdidas de alimentos" dataDxfId="47" totalsRowDxfId="48"/>
    <tableColumn id="2" xr3:uid="{00000000-0010-0000-0000-000002000000}" name="Código de la Clasificación Central de Productos" totalsRowDxfId="46"/>
    <tableColumn id="3" xr3:uid="{00000000-0010-0000-0000-000003000000}" name="Nombre del artículo" totalsRowDxfId="45"/>
    <tableColumn id="4" xr3:uid="{00000000-0010-0000-0000-000004000000}" name="Producción" totalsRowDxfId="44"/>
    <tableColumn id="5" xr3:uid="{00000000-0010-0000-0000-000005000000}" name="Importaciones" totalsRowDxfId="43"/>
    <tableColumn id="6" xr3:uid="{00000000-0010-0000-0000-000006000000}" name="Producción + importaciones " totalsRowDxfId="42"/>
    <tableColumn id="7" xr3:uid="{00000000-0010-0000-0000-000007000000}" name="Precio" totalsRowDxfId="41"/>
    <tableColumn id="8" xr3:uid="{00000000-0010-0000-0000-000008000000}" name="Porcentaje del valor total de la producción" totalsRowDxfId="40"/>
    <tableColumn id="10" xr3:uid="{00000000-0010-0000-0000-00000A000000}" name="Cantidad de referencia " dataDxfId="39">
      <calculatedColumnFormula array="1">(_xlfn.IFS(F4="","",Table12[[#This Row],[Importaciones]]/Table12[[#This Row],[Producción]]&gt;0.1, G4,Table12[[#This Row],[Importaciones]]/Table12[[#This Row],[Producción]]&lt;=0.1,Table12[[#This Row],[Producción]]))</calculatedColumnFormula>
    </tableColumn>
    <tableColumn id="9" xr3:uid="{00000000-0010-0000-0000-000009000000}" name="Valor de la cantidad de referencia" dataDxfId="38">
      <calculatedColumnFormula array="1">_xlfn.IFS(Table12[[#This Row],[Cantidad de referencia ]]="","",Table12[[#This Row],[Cantidad de referencia ]]&gt;0,Table12[[#This Row],[Cantidad de referencia ]]*Cereal_1_Price)</calculatedColumnFormula>
    </tableColumn>
    <tableColumn id="11" xr3:uid="{00000000-0010-0000-0000-00000B000000}" name="Ponderaciones fijas para calcular el índice de pérdidas de alimentos" dataDxfId="37"/>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2383" displayName="Tabla22383" ref="A52:M54" totalsRowShown="0" headerRowDxfId="36" headerRowBorderDxfId="34" tableBorderDxfId="35" totalsRowBorderDxfId="33">
  <tableColumns count="13">
    <tableColumn id="1" xr3:uid="{00000000-0010-0000-0100-000001000000}" name="País" dataDxfId="32"/>
    <tableColumn id="2" xr3:uid="{00000000-0010-0000-0100-000002000000}" name="Código del país" dataDxfId="31"/>
    <tableColumn id="3" xr3:uid="{00000000-0010-0000-0100-000003000000}" name="Indicadores" dataDxfId="30"/>
    <tableColumn id="4" xr3:uid="{00000000-0010-0000-0100-000004000000}" name="2015" dataDxfId="29"/>
    <tableColumn id="5" xr3:uid="{00000000-0010-0000-0100-000005000000}" name="2016" dataDxfId="28"/>
    <tableColumn id="6" xr3:uid="{00000000-0010-0000-0100-000006000000}" name="2017" dataDxfId="27"/>
    <tableColumn id="7" xr3:uid="{00000000-0010-0000-0100-000007000000}" name="2018" dataDxfId="26">
      <calculatedColumnFormula>34/'[1]Section 1 Reporting Sheet'!J47</calculatedColumnFormula>
    </tableColumn>
    <tableColumn id="8" xr3:uid="{00000000-0010-0000-0100-000008000000}" name="2019" dataDxfId="25">
      <calculatedColumnFormula>#REF!/'[1]Section 1 Reporting Sheet'!J47</calculatedColumnFormula>
    </tableColumn>
    <tableColumn id="9" xr3:uid="{00000000-0010-0000-0100-000009000000}" name="2020" dataDxfId="24">
      <calculatedColumnFormula>#REF!/'[1]Section 1 Reporting Sheet'!J47</calculatedColumnFormula>
    </tableColumn>
    <tableColumn id="10" xr3:uid="{BF15FC4B-8A0E-4D2C-A171-2CD76D94B265}" name="2021" dataDxfId="23">
      <calculatedColumnFormula>IF(SUM(Tabla20394[2021])&gt;0, SUMPRODUCT(Tabla20394[2021],$K5:$K22)/SUMIF(Tabla20394[2021], "&gt;0", $K5:$K22), 0)</calculatedColumnFormula>
    </tableColumn>
    <tableColumn id="11" xr3:uid="{71200A17-0460-49FB-B85B-A859E3280AB4}" name="2022" dataDxfId="22"/>
    <tableColumn id="12" xr3:uid="{A5CCC819-7DE2-4C57-9613-C1FA92A86742}" name="2023" dataDxfId="21"/>
    <tableColumn id="13" xr3:uid="{C075A882-A5E2-4124-A3F6-D97841F2BB5C}" name="2024" dataDxfId="2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20394" displayName="Tabla20394" ref="A30:M48" totalsRowShown="0" headerRowDxfId="19" dataDxfId="18" headerRowBorderDxfId="16" tableBorderDxfId="17" totalsRowBorderDxfId="15">
  <tableColumns count="13">
    <tableColumn id="1" xr3:uid="{00000000-0010-0000-0200-000001000000}" name="Partida" dataDxfId="14">
      <calculatedColumnFormula>IF(A5="","",A5)</calculatedColumnFormula>
    </tableColumn>
    <tableColumn id="2" xr3:uid="{00000000-0010-0000-0200-000002000000}" name="Inclusión en el índice de pérdidas de alimentos (Y para Sí y N para No)" dataDxfId="13">
      <calculatedColumnFormula>IF(B5="","",B5)</calculatedColumnFormula>
    </tableColumn>
    <tableColumn id="3" xr3:uid="{00000000-0010-0000-0200-000003000000}" name="Nombre del artículo" dataDxfId="12">
      <calculatedColumnFormula>IF(D5="","",D5)</calculatedColumnFormula>
    </tableColumn>
    <tableColumn id="4" xr3:uid="{00000000-0010-0000-0200-000004000000}" name="2015" dataDxfId="11"/>
    <tableColumn id="5" xr3:uid="{00000000-0010-0000-0200-000005000000}" name="2016" dataDxfId="10"/>
    <tableColumn id="6" xr3:uid="{00000000-0010-0000-0200-000006000000}" name="2017" dataDxfId="9"/>
    <tableColumn id="7" xr3:uid="{00000000-0010-0000-0200-000007000000}" name="2018" dataDxfId="8"/>
    <tableColumn id="8" xr3:uid="{00000000-0010-0000-0200-000008000000}" name="2019" dataDxfId="7"/>
    <tableColumn id="9" xr3:uid="{00000000-0010-0000-0200-000009000000}" name="2020" dataDxfId="6"/>
    <tableColumn id="10" xr3:uid="{B2DE066C-617D-4FCF-A07E-78DAD77E7B95}" name="2021" dataDxfId="5"/>
    <tableColumn id="11" xr3:uid="{F8FF2C35-F48F-4AB2-A752-604B2DAC2365}" name="2022" dataDxfId="4"/>
    <tableColumn id="12" xr3:uid="{2FF051BD-EEB5-4F15-A6B5-AA6129DFC7E4}" name="2023" dataDxfId="3"/>
    <tableColumn id="13" xr3:uid="{DC04EACA-E888-4BF0-A145-B9E7D19A02EC}" name="2024"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1" dT="2025-02-12T14:19:18.23" personId="{F45A7B32-D98E-4482-8E77-86D03C182F70}" id="{E3F88322-7135-41D3-8751-795DFBB95A3F}">
    <text>I think “reportar” is more accurate than “notificar”</text>
  </threadedComment>
  <threadedComment ref="B23" dT="2025-02-12T14:22:52.47" personId="{F45A7B32-D98E-4482-8E77-86D03C182F70}" id="{128B927C-B4FC-4BD7-9239-8BB3C2682502}">
    <text>Again, I prefer “el reporte” over “notificación”</text>
  </threadedComment>
  <threadedComment ref="B27" dT="2025-02-12T14:29:57.97" personId="{F45A7B32-D98E-4482-8E77-86D03C182F70}" id="{BC4BCB28-33CD-454F-92F8-637ED080857E}">
    <text xml:space="preserve">What does “N.B.” stand for? maybe there is a proper acronym </text>
  </threadedComment>
  <threadedComment ref="B27" dT="2025-03-03T18:27:18.02" personId="{F45A7B32-D98E-4482-8E77-86D03C182F70}" id="{1E350461-91F2-49CB-A6CF-BBA32A053F59}" parentId="{BC4BCB28-33CD-454F-92F8-637ED080857E}">
    <text>“Nota importante” should work</text>
  </threadedComment>
</ThreadedComments>
</file>

<file path=xl/threadedComments/threadedComment2.xml><?xml version="1.0" encoding="utf-8"?>
<ThreadedComments xmlns="http://schemas.microsoft.com/office/spreadsheetml/2018/threadedcomments" xmlns:x="http://schemas.openxmlformats.org/spreadsheetml/2006/main">
  <threadedComment ref="A3" dT="2025-02-12T14:20:56.69" personId="{F45A7B32-D98E-4482-8E77-86D03C182F70}" id="{35425BE0-D7D0-4C51-B8C7-5FABA97B6F24}">
    <text>You can add “(CPC)” since this acronym is also used in Spanish.</text>
  </threadedComment>
</ThreadedComments>
</file>

<file path=xl/threadedComments/threadedComment3.xml><?xml version="1.0" encoding="utf-8"?>
<ThreadedComments xmlns="http://schemas.microsoft.com/office/spreadsheetml/2018/threadedcomments" xmlns:x="http://schemas.openxmlformats.org/spreadsheetml/2006/main">
  <threadedComment ref="A23" dT="2025-03-03T18:19:57.65" personId="{F45A7B32-D98E-4482-8E77-86D03C182F70}" id="{5E3C3481-7B0E-4DE9-859B-CBAE155975FC}">
    <text>6. El tiempo y esfuerzo necesarios para rellenar el cuestionario fueron razonables teniendo en cuenta los objetivos del mismo.</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fao.org/sustainable-development-goals/indicators/1231/en/"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openknowledge.fao.org/server/api/core/bitstreams/f828ddf0-df62-4540-b4cb-1db8db8ced0a/content" TargetMode="External"/><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sheetPr>
  <dimension ref="A1:B30"/>
  <sheetViews>
    <sheetView topLeftCell="A14" zoomScale="86" zoomScaleNormal="86" workbookViewId="0">
      <selection activeCell="A29" sqref="A29"/>
    </sheetView>
  </sheetViews>
  <sheetFormatPr defaultColWidth="9.140625" defaultRowHeight="14.45"/>
  <cols>
    <col min="1" max="1" width="42.5703125" customWidth="1"/>
    <col min="2" max="2" width="90.28515625" customWidth="1"/>
  </cols>
  <sheetData>
    <row r="1" spans="1:2">
      <c r="A1" s="175"/>
      <c r="B1" s="176"/>
    </row>
    <row r="2" spans="1:2">
      <c r="A2" s="177"/>
      <c r="B2" s="178"/>
    </row>
    <row r="3" spans="1:2">
      <c r="A3" s="177"/>
      <c r="B3" s="178"/>
    </row>
    <row r="4" spans="1:2">
      <c r="A4" s="177"/>
      <c r="B4" s="178"/>
    </row>
    <row r="5" spans="1:2" ht="15" customHeight="1">
      <c r="A5" s="268" t="s">
        <v>0</v>
      </c>
      <c r="B5" s="269"/>
    </row>
    <row r="6" spans="1:2">
      <c r="A6" s="268"/>
      <c r="B6" s="269"/>
    </row>
    <row r="7" spans="1:2">
      <c r="A7" s="268"/>
      <c r="B7" s="269"/>
    </row>
    <row r="8" spans="1:2">
      <c r="A8" s="268"/>
      <c r="B8" s="269"/>
    </row>
    <row r="9" spans="1:2">
      <c r="A9" s="177"/>
      <c r="B9" s="178"/>
    </row>
    <row r="10" spans="1:2">
      <c r="A10" s="179"/>
      <c r="B10" s="180"/>
    </row>
    <row r="11" spans="1:2" ht="20.100000000000001">
      <c r="A11" s="270" t="s">
        <v>1</v>
      </c>
      <c r="B11" s="271"/>
    </row>
    <row r="12" spans="1:2" s="50" customFormat="1" ht="33" customHeight="1">
      <c r="A12" s="80" t="s">
        <v>2</v>
      </c>
      <c r="B12" s="182"/>
    </row>
    <row r="13" spans="1:2">
      <c r="A13" s="81" t="s">
        <v>3</v>
      </c>
      <c r="B13" s="82" t="s">
        <v>4</v>
      </c>
    </row>
    <row r="14" spans="1:2">
      <c r="A14" s="79"/>
      <c r="B14" s="174"/>
    </row>
    <row r="15" spans="1:2" ht="15.6">
      <c r="A15" s="272" t="s">
        <v>5</v>
      </c>
      <c r="B15" s="272"/>
    </row>
    <row r="16" spans="1:2">
      <c r="A16" s="83" t="s">
        <v>6</v>
      </c>
      <c r="B16" s="87"/>
    </row>
    <row r="17" spans="1:2">
      <c r="A17" s="83" t="s">
        <v>7</v>
      </c>
      <c r="B17" s="87"/>
    </row>
    <row r="18" spans="1:2">
      <c r="A18" s="83" t="s">
        <v>8</v>
      </c>
      <c r="B18" s="87"/>
    </row>
    <row r="19" spans="1:2">
      <c r="A19" s="83" t="s">
        <v>9</v>
      </c>
      <c r="B19" s="87"/>
    </row>
    <row r="20" spans="1:2">
      <c r="A20" s="83" t="s">
        <v>10</v>
      </c>
      <c r="B20" s="87"/>
    </row>
    <row r="21" spans="1:2">
      <c r="A21" s="83" t="s">
        <v>11</v>
      </c>
      <c r="B21" s="87"/>
    </row>
    <row r="22" spans="1:2">
      <c r="A22" s="85"/>
      <c r="B22" s="51"/>
    </row>
    <row r="23" spans="1:2" ht="24.95">
      <c r="A23" s="84" t="s">
        <v>12</v>
      </c>
      <c r="B23" s="52" t="s">
        <v>13</v>
      </c>
    </row>
    <row r="24" spans="1:2">
      <c r="A24" s="84" t="s">
        <v>14</v>
      </c>
      <c r="B24" s="222" t="s">
        <v>15</v>
      </c>
    </row>
    <row r="25" spans="1:2" ht="29.1">
      <c r="A25" s="84" t="s">
        <v>16</v>
      </c>
      <c r="B25" s="52" t="s">
        <v>17</v>
      </c>
    </row>
    <row r="26" spans="1:2" ht="137.44999999999999">
      <c r="A26" s="266" t="s">
        <v>18</v>
      </c>
      <c r="B26" s="55" t="s">
        <v>19</v>
      </c>
    </row>
    <row r="27" spans="1:2" ht="105" customHeight="1">
      <c r="A27" s="267"/>
      <c r="B27" s="86" t="s">
        <v>20</v>
      </c>
    </row>
    <row r="28" spans="1:2" ht="29.25" customHeight="1">
      <c r="A28" s="262" t="s">
        <v>21</v>
      </c>
      <c r="B28" s="263"/>
    </row>
    <row r="29" spans="1:2">
      <c r="A29" s="261" t="s">
        <v>22</v>
      </c>
      <c r="B29" s="259"/>
    </row>
    <row r="30" spans="1:2">
      <c r="A30" s="264" t="s">
        <v>23</v>
      </c>
      <c r="B30" s="265"/>
    </row>
  </sheetData>
  <mergeCells count="6">
    <mergeCell ref="A28:B28"/>
    <mergeCell ref="A30:B30"/>
    <mergeCell ref="A26:A27"/>
    <mergeCell ref="A5:B8"/>
    <mergeCell ref="A11:B11"/>
    <mergeCell ref="A15:B15"/>
  </mergeCells>
  <hyperlinks>
    <hyperlink ref="B24" r:id="rId1" xr:uid="{00000000-0004-0000-0000-000000000000}"/>
  </hyperlinks>
  <pageMargins left="0.25" right="0.25" top="0.75" bottom="0.75" header="0.3" footer="0.3"/>
  <pageSetup orientation="landscape"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AG257"/>
  <sheetViews>
    <sheetView topLeftCell="B1" zoomScale="96" zoomScaleNormal="96" workbookViewId="0">
      <selection activeCell="H3" sqref="H3"/>
    </sheetView>
  </sheetViews>
  <sheetFormatPr defaultColWidth="9.140625" defaultRowHeight="12.95"/>
  <cols>
    <col min="1" max="1" width="19.5703125" style="54" customWidth="1"/>
    <col min="2" max="2" width="101.140625" style="44" customWidth="1"/>
    <col min="3" max="33" width="9.140625" style="91"/>
    <col min="34" max="16384" width="9.140625" style="39"/>
  </cols>
  <sheetData>
    <row r="1" spans="1:4" ht="62.45" customHeight="1">
      <c r="A1" s="276" t="s">
        <v>24</v>
      </c>
      <c r="B1" s="276"/>
    </row>
    <row r="2" spans="1:4" ht="41.45" customHeight="1">
      <c r="A2" s="277" t="s">
        <v>25</v>
      </c>
      <c r="B2" s="277"/>
      <c r="D2" s="92"/>
    </row>
    <row r="3" spans="1:4" ht="29.45" customHeight="1">
      <c r="A3" s="100" t="s">
        <v>26</v>
      </c>
      <c r="B3" s="99" t="s">
        <v>13</v>
      </c>
    </row>
    <row r="4" spans="1:4" ht="20.45" customHeight="1">
      <c r="A4" s="101" t="s">
        <v>3</v>
      </c>
      <c r="B4" s="223" t="s">
        <v>4</v>
      </c>
      <c r="D4" s="92"/>
    </row>
    <row r="5" spans="1:4">
      <c r="A5" s="102"/>
      <c r="B5" s="94"/>
    </row>
    <row r="6" spans="1:4" ht="12.6">
      <c r="A6" s="273" t="s">
        <v>27</v>
      </c>
      <c r="B6" s="95" t="s">
        <v>28</v>
      </c>
    </row>
    <row r="7" spans="1:4" ht="108" customHeight="1">
      <c r="A7" s="274"/>
      <c r="B7" s="98" t="s">
        <v>29</v>
      </c>
    </row>
    <row r="8" spans="1:4" ht="25.5">
      <c r="A8" s="88"/>
      <c r="B8" s="98" t="s">
        <v>30</v>
      </c>
    </row>
    <row r="9" spans="1:4">
      <c r="A9" s="88"/>
      <c r="B9" s="94" t="s">
        <v>31</v>
      </c>
    </row>
    <row r="10" spans="1:4">
      <c r="A10" s="88"/>
      <c r="B10" s="94" t="s">
        <v>32</v>
      </c>
    </row>
    <row r="11" spans="1:4">
      <c r="A11" s="88"/>
      <c r="B11" s="94" t="s">
        <v>33</v>
      </c>
    </row>
    <row r="12" spans="1:4">
      <c r="A12" s="88"/>
      <c r="B12" s="94" t="s">
        <v>34</v>
      </c>
    </row>
    <row r="13" spans="1:4">
      <c r="A13" s="88"/>
      <c r="B13" s="94" t="s">
        <v>35</v>
      </c>
    </row>
    <row r="14" spans="1:4">
      <c r="A14" s="97"/>
      <c r="B14" s="107" t="s">
        <v>36</v>
      </c>
    </row>
    <row r="15" spans="1:4">
      <c r="A15" s="102"/>
      <c r="B15" s="94"/>
    </row>
    <row r="16" spans="1:4" ht="87.6">
      <c r="A16" s="103" t="s">
        <v>37</v>
      </c>
      <c r="B16" s="110" t="s">
        <v>38</v>
      </c>
    </row>
    <row r="17" spans="1:33">
      <c r="A17" s="102"/>
      <c r="B17" s="94"/>
    </row>
    <row r="18" spans="1:33" ht="50.1">
      <c r="A18" s="105" t="s">
        <v>39</v>
      </c>
      <c r="B18" s="104" t="s">
        <v>40</v>
      </c>
    </row>
    <row r="19" spans="1:33" ht="24.95">
      <c r="A19" s="106" t="s">
        <v>41</v>
      </c>
      <c r="B19" s="99" t="s">
        <v>42</v>
      </c>
    </row>
    <row r="20" spans="1:33" ht="24.95">
      <c r="A20" s="97"/>
      <c r="B20" s="107" t="s">
        <v>43</v>
      </c>
    </row>
    <row r="21" spans="1:33" ht="75">
      <c r="A21" s="103" t="s">
        <v>44</v>
      </c>
      <c r="B21" s="110" t="s">
        <v>45</v>
      </c>
    </row>
    <row r="22" spans="1:33" s="58" customFormat="1" ht="50.45">
      <c r="A22" s="108" t="s">
        <v>46</v>
      </c>
      <c r="B22" s="251" t="s">
        <v>47</v>
      </c>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row>
    <row r="23" spans="1:33">
      <c r="A23" s="102"/>
      <c r="B23" s="94"/>
    </row>
    <row r="24" spans="1:33" ht="39.6" customHeight="1">
      <c r="A24" s="273" t="s">
        <v>48</v>
      </c>
      <c r="B24" s="252" t="s">
        <v>49</v>
      </c>
    </row>
    <row r="25" spans="1:33" ht="39" customHeight="1">
      <c r="A25" s="274"/>
      <c r="B25" s="253" t="s">
        <v>50</v>
      </c>
    </row>
    <row r="26" spans="1:33" ht="37.5">
      <c r="A26" s="274"/>
      <c r="B26" s="253" t="s">
        <v>51</v>
      </c>
    </row>
    <row r="27" spans="1:33">
      <c r="A27" s="89"/>
      <c r="B27" s="253" t="s">
        <v>52</v>
      </c>
    </row>
    <row r="28" spans="1:33">
      <c r="A28" s="89"/>
      <c r="B28" s="253" t="s">
        <v>53</v>
      </c>
    </row>
    <row r="29" spans="1:33">
      <c r="A29" s="89"/>
      <c r="B29" s="253" t="s">
        <v>54</v>
      </c>
    </row>
    <row r="30" spans="1:33">
      <c r="A30" s="89"/>
      <c r="B30" s="253" t="s">
        <v>55</v>
      </c>
    </row>
    <row r="31" spans="1:33">
      <c r="A31" s="96"/>
      <c r="B31" s="254" t="s">
        <v>56</v>
      </c>
    </row>
    <row r="32" spans="1:33" ht="12.6">
      <c r="A32" s="273" t="s">
        <v>57</v>
      </c>
      <c r="B32" s="98" t="s">
        <v>58</v>
      </c>
    </row>
    <row r="33" spans="1:33" ht="63" customHeight="1">
      <c r="A33" s="274"/>
      <c r="B33" s="94" t="s">
        <v>59</v>
      </c>
    </row>
    <row r="34" spans="1:33" s="225" customFormat="1" ht="25.5" customHeight="1">
      <c r="A34" s="224"/>
      <c r="B34" s="109" t="s">
        <v>60</v>
      </c>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row>
    <row r="35" spans="1:33" ht="37.5">
      <c r="A35" s="88"/>
      <c r="B35" s="109" t="s">
        <v>61</v>
      </c>
    </row>
    <row r="36" spans="1:33">
      <c r="A36" s="88"/>
      <c r="B36" s="109" t="s">
        <v>62</v>
      </c>
    </row>
    <row r="37" spans="1:33">
      <c r="A37" s="96"/>
      <c r="B37" s="107" t="s">
        <v>63</v>
      </c>
    </row>
    <row r="38" spans="1:33">
      <c r="A38" s="102"/>
      <c r="B38" s="94"/>
    </row>
    <row r="39" spans="1:33" ht="26.1">
      <c r="A39" s="105" t="s">
        <v>64</v>
      </c>
      <c r="B39" s="110" t="s">
        <v>65</v>
      </c>
    </row>
    <row r="40" spans="1:33" ht="26.1">
      <c r="A40" s="105" t="s">
        <v>66</v>
      </c>
      <c r="B40" s="110" t="s">
        <v>67</v>
      </c>
    </row>
    <row r="41" spans="1:33" ht="12.6">
      <c r="A41" s="273" t="s">
        <v>68</v>
      </c>
      <c r="B41" s="95" t="s">
        <v>69</v>
      </c>
    </row>
    <row r="42" spans="1:33" ht="12.6">
      <c r="A42" s="274"/>
      <c r="B42" s="94" t="s">
        <v>70</v>
      </c>
    </row>
    <row r="43" spans="1:33" ht="12.6">
      <c r="A43" s="274"/>
      <c r="B43" s="94" t="s">
        <v>71</v>
      </c>
    </row>
    <row r="44" spans="1:33" ht="12.6">
      <c r="A44" s="275"/>
      <c r="B44" s="107" t="s">
        <v>72</v>
      </c>
    </row>
    <row r="45" spans="1:33" ht="30" customHeight="1">
      <c r="A45" s="221" t="s">
        <v>73</v>
      </c>
      <c r="B45" s="94"/>
    </row>
    <row r="46" spans="1:33" ht="37.5">
      <c r="A46" s="90" t="s">
        <v>74</v>
      </c>
      <c r="B46" s="94" t="s">
        <v>75</v>
      </c>
    </row>
    <row r="47" spans="1:33" ht="25.35" customHeight="1">
      <c r="A47" s="90" t="s">
        <v>76</v>
      </c>
      <c r="B47" s="94" t="s">
        <v>77</v>
      </c>
      <c r="C47" s="92"/>
    </row>
    <row r="48" spans="1:33" ht="87.95">
      <c r="A48" s="90" t="s">
        <v>78</v>
      </c>
      <c r="B48" s="109" t="s">
        <v>79</v>
      </c>
      <c r="C48" s="92"/>
    </row>
    <row r="49" spans="1:2" s="91" customFormat="1" ht="37.5">
      <c r="A49" s="90" t="s">
        <v>80</v>
      </c>
      <c r="B49" s="94" t="s">
        <v>81</v>
      </c>
    </row>
    <row r="50" spans="1:2" s="91" customFormat="1" ht="24.95">
      <c r="A50" s="90" t="s">
        <v>82</v>
      </c>
      <c r="B50" s="94" t="s">
        <v>83</v>
      </c>
    </row>
    <row r="51" spans="1:2" s="91" customFormat="1" ht="50.1">
      <c r="A51" s="90" t="s">
        <v>84</v>
      </c>
      <c r="B51" s="94" t="s">
        <v>85</v>
      </c>
    </row>
    <row r="52" spans="1:2" s="91" customFormat="1" ht="24.95">
      <c r="A52" s="90" t="s">
        <v>86</v>
      </c>
      <c r="B52" s="94" t="s">
        <v>87</v>
      </c>
    </row>
    <row r="53" spans="1:2" s="91" customFormat="1" ht="24.95">
      <c r="A53" s="260" t="s">
        <v>88</v>
      </c>
      <c r="B53" s="107" t="s">
        <v>89</v>
      </c>
    </row>
    <row r="54" spans="1:2" s="91" customFormat="1">
      <c r="A54" s="111"/>
      <c r="B54" s="112"/>
    </row>
    <row r="55" spans="1:2" s="91" customFormat="1">
      <c r="A55" s="111"/>
      <c r="B55" s="112"/>
    </row>
    <row r="56" spans="1:2" s="91" customFormat="1">
      <c r="A56" s="111"/>
      <c r="B56" s="112"/>
    </row>
    <row r="57" spans="1:2" s="91" customFormat="1">
      <c r="A57" s="111"/>
      <c r="B57" s="112"/>
    </row>
    <row r="58" spans="1:2" s="91" customFormat="1">
      <c r="A58" s="111"/>
      <c r="B58" s="112"/>
    </row>
    <row r="59" spans="1:2" s="91" customFormat="1">
      <c r="A59" s="111"/>
      <c r="B59" s="112"/>
    </row>
    <row r="60" spans="1:2" s="91" customFormat="1">
      <c r="A60" s="111"/>
      <c r="B60" s="112"/>
    </row>
    <row r="61" spans="1:2" s="91" customFormat="1">
      <c r="A61" s="111"/>
      <c r="B61" s="112"/>
    </row>
    <row r="62" spans="1:2" s="91" customFormat="1">
      <c r="A62" s="111"/>
      <c r="B62" s="112"/>
    </row>
    <row r="63" spans="1:2" s="91" customFormat="1">
      <c r="A63" s="111"/>
      <c r="B63" s="112"/>
    </row>
    <row r="64" spans="1:2" s="91" customFormat="1">
      <c r="A64" s="111"/>
      <c r="B64" s="112"/>
    </row>
    <row r="65" spans="1:2" s="91" customFormat="1">
      <c r="A65" s="111"/>
      <c r="B65" s="112"/>
    </row>
    <row r="66" spans="1:2" s="91" customFormat="1">
      <c r="A66" s="111"/>
      <c r="B66" s="112"/>
    </row>
    <row r="67" spans="1:2" s="91" customFormat="1">
      <c r="A67" s="111"/>
      <c r="B67" s="112"/>
    </row>
    <row r="68" spans="1:2" s="91" customFormat="1">
      <c r="A68" s="111"/>
      <c r="B68" s="112"/>
    </row>
    <row r="69" spans="1:2" s="91" customFormat="1">
      <c r="A69" s="111"/>
      <c r="B69" s="112"/>
    </row>
    <row r="70" spans="1:2" s="91" customFormat="1">
      <c r="A70" s="111"/>
      <c r="B70" s="112"/>
    </row>
    <row r="71" spans="1:2" s="91" customFormat="1">
      <c r="A71" s="111"/>
      <c r="B71" s="112"/>
    </row>
    <row r="72" spans="1:2" s="91" customFormat="1">
      <c r="A72" s="111"/>
      <c r="B72" s="112"/>
    </row>
    <row r="73" spans="1:2" s="91" customFormat="1">
      <c r="A73" s="111"/>
      <c r="B73" s="112"/>
    </row>
    <row r="74" spans="1:2" s="91" customFormat="1">
      <c r="A74" s="111"/>
      <c r="B74" s="112"/>
    </row>
    <row r="75" spans="1:2" s="91" customFormat="1">
      <c r="A75" s="111"/>
      <c r="B75" s="112"/>
    </row>
    <row r="76" spans="1:2" s="91" customFormat="1">
      <c r="A76" s="111"/>
      <c r="B76" s="112"/>
    </row>
    <row r="77" spans="1:2" s="91" customFormat="1">
      <c r="A77" s="111"/>
      <c r="B77" s="112"/>
    </row>
    <row r="78" spans="1:2" s="91" customFormat="1">
      <c r="A78" s="111"/>
      <c r="B78" s="112"/>
    </row>
    <row r="79" spans="1:2" s="91" customFormat="1">
      <c r="A79" s="111"/>
      <c r="B79" s="112"/>
    </row>
    <row r="80" spans="1:2" s="91" customFormat="1">
      <c r="A80" s="111"/>
      <c r="B80" s="112"/>
    </row>
    <row r="81" spans="1:2" s="91" customFormat="1">
      <c r="A81" s="111"/>
      <c r="B81" s="112"/>
    </row>
    <row r="82" spans="1:2" s="91" customFormat="1">
      <c r="A82" s="111"/>
      <c r="B82" s="112"/>
    </row>
    <row r="83" spans="1:2" s="91" customFormat="1">
      <c r="A83" s="111"/>
      <c r="B83" s="112"/>
    </row>
    <row r="84" spans="1:2" s="91" customFormat="1">
      <c r="A84" s="111"/>
      <c r="B84" s="112"/>
    </row>
    <row r="85" spans="1:2" s="91" customFormat="1">
      <c r="A85" s="111"/>
      <c r="B85" s="112"/>
    </row>
    <row r="86" spans="1:2" s="91" customFormat="1">
      <c r="A86" s="111"/>
      <c r="B86" s="112"/>
    </row>
    <row r="87" spans="1:2" s="91" customFormat="1">
      <c r="A87" s="111"/>
      <c r="B87" s="112"/>
    </row>
    <row r="88" spans="1:2" s="91" customFormat="1">
      <c r="A88" s="111"/>
      <c r="B88" s="112"/>
    </row>
    <row r="89" spans="1:2" s="91" customFormat="1">
      <c r="A89" s="111"/>
      <c r="B89" s="112"/>
    </row>
    <row r="90" spans="1:2" s="91" customFormat="1">
      <c r="A90" s="111"/>
      <c r="B90" s="112"/>
    </row>
    <row r="91" spans="1:2" s="91" customFormat="1">
      <c r="A91" s="111"/>
      <c r="B91" s="112"/>
    </row>
    <row r="92" spans="1:2" s="91" customFormat="1">
      <c r="A92" s="111"/>
      <c r="B92" s="112"/>
    </row>
    <row r="93" spans="1:2" s="91" customFormat="1">
      <c r="A93" s="111"/>
      <c r="B93" s="112"/>
    </row>
    <row r="94" spans="1:2" s="91" customFormat="1">
      <c r="A94" s="111"/>
      <c r="B94" s="112"/>
    </row>
    <row r="95" spans="1:2" s="91" customFormat="1">
      <c r="A95" s="111"/>
      <c r="B95" s="112"/>
    </row>
    <row r="96" spans="1:2" s="91" customFormat="1">
      <c r="A96" s="111"/>
      <c r="B96" s="112"/>
    </row>
    <row r="97" spans="1:2" s="91" customFormat="1">
      <c r="A97" s="111"/>
      <c r="B97" s="112"/>
    </row>
    <row r="98" spans="1:2" s="91" customFormat="1">
      <c r="A98" s="111"/>
      <c r="B98" s="112"/>
    </row>
    <row r="99" spans="1:2" s="91" customFormat="1">
      <c r="A99" s="111"/>
      <c r="B99" s="112"/>
    </row>
    <row r="100" spans="1:2" s="91" customFormat="1">
      <c r="A100" s="111"/>
      <c r="B100" s="112"/>
    </row>
    <row r="101" spans="1:2" s="91" customFormat="1">
      <c r="A101" s="111"/>
      <c r="B101" s="112"/>
    </row>
    <row r="102" spans="1:2" s="91" customFormat="1">
      <c r="A102" s="111"/>
      <c r="B102" s="112"/>
    </row>
    <row r="103" spans="1:2" s="91" customFormat="1">
      <c r="A103" s="111"/>
      <c r="B103" s="112"/>
    </row>
    <row r="104" spans="1:2" s="91" customFormat="1">
      <c r="A104" s="111"/>
      <c r="B104" s="112"/>
    </row>
    <row r="105" spans="1:2" s="91" customFormat="1">
      <c r="A105" s="111"/>
      <c r="B105" s="112"/>
    </row>
    <row r="106" spans="1:2" s="91" customFormat="1">
      <c r="A106" s="111"/>
      <c r="B106" s="112"/>
    </row>
    <row r="107" spans="1:2" s="91" customFormat="1">
      <c r="A107" s="111"/>
      <c r="B107" s="112"/>
    </row>
    <row r="108" spans="1:2" s="91" customFormat="1">
      <c r="A108" s="111"/>
      <c r="B108" s="112"/>
    </row>
    <row r="109" spans="1:2" s="91" customFormat="1">
      <c r="A109" s="111"/>
      <c r="B109" s="112"/>
    </row>
    <row r="110" spans="1:2" s="91" customFormat="1">
      <c r="A110" s="111"/>
      <c r="B110" s="112"/>
    </row>
    <row r="111" spans="1:2" s="91" customFormat="1">
      <c r="A111" s="111"/>
      <c r="B111" s="112"/>
    </row>
    <row r="112" spans="1:2" s="91" customFormat="1">
      <c r="A112" s="111"/>
      <c r="B112" s="112"/>
    </row>
    <row r="113" spans="1:2" s="91" customFormat="1">
      <c r="A113" s="111"/>
      <c r="B113" s="112"/>
    </row>
    <row r="114" spans="1:2" s="91" customFormat="1">
      <c r="A114" s="111"/>
      <c r="B114" s="112"/>
    </row>
    <row r="115" spans="1:2" s="91" customFormat="1">
      <c r="A115" s="111"/>
      <c r="B115" s="112"/>
    </row>
    <row r="116" spans="1:2" s="91" customFormat="1">
      <c r="A116" s="111"/>
      <c r="B116" s="112"/>
    </row>
    <row r="117" spans="1:2" s="91" customFormat="1">
      <c r="A117" s="111"/>
      <c r="B117" s="112"/>
    </row>
    <row r="118" spans="1:2" s="91" customFormat="1">
      <c r="A118" s="111"/>
      <c r="B118" s="112"/>
    </row>
    <row r="119" spans="1:2" s="91" customFormat="1">
      <c r="A119" s="111"/>
      <c r="B119" s="112"/>
    </row>
    <row r="120" spans="1:2" s="91" customFormat="1">
      <c r="A120" s="111"/>
      <c r="B120" s="112"/>
    </row>
    <row r="121" spans="1:2" s="91" customFormat="1">
      <c r="A121" s="111"/>
      <c r="B121" s="112"/>
    </row>
    <row r="122" spans="1:2" s="91" customFormat="1">
      <c r="A122" s="111"/>
      <c r="B122" s="112"/>
    </row>
    <row r="123" spans="1:2" s="91" customFormat="1">
      <c r="A123" s="111"/>
      <c r="B123" s="112"/>
    </row>
    <row r="124" spans="1:2" s="91" customFormat="1">
      <c r="A124" s="111"/>
      <c r="B124" s="112"/>
    </row>
    <row r="125" spans="1:2" s="91" customFormat="1">
      <c r="A125" s="111"/>
      <c r="B125" s="112"/>
    </row>
    <row r="126" spans="1:2" s="91" customFormat="1">
      <c r="A126" s="111"/>
      <c r="B126" s="112"/>
    </row>
    <row r="127" spans="1:2" s="91" customFormat="1">
      <c r="A127" s="111"/>
      <c r="B127" s="112"/>
    </row>
    <row r="128" spans="1:2" s="91" customFormat="1">
      <c r="A128" s="111"/>
      <c r="B128" s="112"/>
    </row>
    <row r="129" spans="1:2" s="91" customFormat="1">
      <c r="A129" s="111"/>
      <c r="B129" s="112"/>
    </row>
    <row r="130" spans="1:2" s="91" customFormat="1">
      <c r="A130" s="111"/>
      <c r="B130" s="112"/>
    </row>
    <row r="131" spans="1:2" s="91" customFormat="1">
      <c r="A131" s="111"/>
      <c r="B131" s="112"/>
    </row>
    <row r="132" spans="1:2" s="91" customFormat="1">
      <c r="A132" s="111"/>
      <c r="B132" s="112"/>
    </row>
    <row r="133" spans="1:2" s="91" customFormat="1">
      <c r="A133" s="111"/>
      <c r="B133" s="112"/>
    </row>
    <row r="134" spans="1:2" s="91" customFormat="1">
      <c r="A134" s="111"/>
      <c r="B134" s="112"/>
    </row>
    <row r="135" spans="1:2" s="91" customFormat="1">
      <c r="A135" s="111"/>
      <c r="B135" s="112"/>
    </row>
    <row r="136" spans="1:2" s="91" customFormat="1">
      <c r="A136" s="111"/>
      <c r="B136" s="112"/>
    </row>
    <row r="137" spans="1:2" s="91" customFormat="1">
      <c r="A137" s="111"/>
      <c r="B137" s="112"/>
    </row>
    <row r="138" spans="1:2" s="91" customFormat="1">
      <c r="A138" s="111"/>
      <c r="B138" s="112"/>
    </row>
    <row r="139" spans="1:2" s="91" customFormat="1">
      <c r="A139" s="111"/>
      <c r="B139" s="112"/>
    </row>
    <row r="140" spans="1:2" s="91" customFormat="1">
      <c r="A140" s="111"/>
      <c r="B140" s="112"/>
    </row>
    <row r="141" spans="1:2" s="91" customFormat="1">
      <c r="A141" s="111"/>
      <c r="B141" s="112"/>
    </row>
    <row r="142" spans="1:2" s="91" customFormat="1">
      <c r="A142" s="111"/>
      <c r="B142" s="112"/>
    </row>
    <row r="143" spans="1:2" s="91" customFormat="1">
      <c r="A143" s="111"/>
      <c r="B143" s="112"/>
    </row>
    <row r="144" spans="1:2" s="91" customFormat="1">
      <c r="A144" s="111"/>
      <c r="B144" s="112"/>
    </row>
    <row r="145" spans="1:2" s="91" customFormat="1">
      <c r="A145" s="111"/>
      <c r="B145" s="112"/>
    </row>
    <row r="146" spans="1:2" s="91" customFormat="1">
      <c r="A146" s="111"/>
      <c r="B146" s="112"/>
    </row>
    <row r="147" spans="1:2" s="91" customFormat="1">
      <c r="A147" s="111"/>
      <c r="B147" s="112"/>
    </row>
    <row r="148" spans="1:2" s="91" customFormat="1">
      <c r="A148" s="111"/>
      <c r="B148" s="112"/>
    </row>
    <row r="149" spans="1:2" s="91" customFormat="1">
      <c r="A149" s="111"/>
      <c r="B149" s="112"/>
    </row>
    <row r="150" spans="1:2" s="91" customFormat="1">
      <c r="A150" s="111"/>
      <c r="B150" s="112"/>
    </row>
    <row r="151" spans="1:2" s="91" customFormat="1">
      <c r="A151" s="111"/>
      <c r="B151" s="112"/>
    </row>
    <row r="152" spans="1:2" s="91" customFormat="1">
      <c r="A152" s="111"/>
      <c r="B152" s="112"/>
    </row>
    <row r="153" spans="1:2" s="91" customFormat="1">
      <c r="A153" s="111"/>
      <c r="B153" s="112"/>
    </row>
    <row r="154" spans="1:2" s="91" customFormat="1">
      <c r="A154" s="111"/>
      <c r="B154" s="112"/>
    </row>
    <row r="155" spans="1:2" s="91" customFormat="1">
      <c r="A155" s="111"/>
      <c r="B155" s="112"/>
    </row>
    <row r="156" spans="1:2" s="91" customFormat="1">
      <c r="A156" s="111"/>
      <c r="B156" s="112"/>
    </row>
    <row r="157" spans="1:2" s="91" customFormat="1">
      <c r="A157" s="111"/>
      <c r="B157" s="112"/>
    </row>
    <row r="158" spans="1:2" s="91" customFormat="1">
      <c r="A158" s="111"/>
      <c r="B158" s="112"/>
    </row>
    <row r="159" spans="1:2" s="91" customFormat="1">
      <c r="A159" s="111"/>
      <c r="B159" s="112"/>
    </row>
    <row r="160" spans="1:2" s="91" customFormat="1">
      <c r="A160" s="111"/>
      <c r="B160" s="112"/>
    </row>
    <row r="161" spans="1:2" s="91" customFormat="1">
      <c r="A161" s="111"/>
      <c r="B161" s="112"/>
    </row>
    <row r="162" spans="1:2" s="91" customFormat="1">
      <c r="A162" s="111"/>
      <c r="B162" s="112"/>
    </row>
    <row r="163" spans="1:2" s="91" customFormat="1">
      <c r="A163" s="111"/>
      <c r="B163" s="112"/>
    </row>
    <row r="164" spans="1:2" s="91" customFormat="1">
      <c r="A164" s="111"/>
      <c r="B164" s="112"/>
    </row>
    <row r="165" spans="1:2" s="91" customFormat="1">
      <c r="A165" s="111"/>
      <c r="B165" s="112"/>
    </row>
    <row r="166" spans="1:2" s="91" customFormat="1">
      <c r="A166" s="111"/>
      <c r="B166" s="112"/>
    </row>
    <row r="167" spans="1:2" s="91" customFormat="1">
      <c r="A167" s="111"/>
      <c r="B167" s="112"/>
    </row>
    <row r="168" spans="1:2" s="91" customFormat="1">
      <c r="A168" s="111"/>
      <c r="B168" s="112"/>
    </row>
    <row r="169" spans="1:2" s="91" customFormat="1">
      <c r="A169" s="111"/>
      <c r="B169" s="112"/>
    </row>
    <row r="170" spans="1:2" s="91" customFormat="1">
      <c r="A170" s="111"/>
      <c r="B170" s="112"/>
    </row>
    <row r="171" spans="1:2" s="91" customFormat="1">
      <c r="A171" s="111"/>
      <c r="B171" s="112"/>
    </row>
    <row r="172" spans="1:2" s="91" customFormat="1">
      <c r="A172" s="111"/>
      <c r="B172" s="112"/>
    </row>
    <row r="173" spans="1:2" s="91" customFormat="1">
      <c r="A173" s="111"/>
      <c r="B173" s="112"/>
    </row>
    <row r="174" spans="1:2" s="91" customFormat="1">
      <c r="A174" s="111"/>
      <c r="B174" s="112"/>
    </row>
    <row r="175" spans="1:2" s="91" customFormat="1">
      <c r="A175" s="111"/>
      <c r="B175" s="112"/>
    </row>
    <row r="176" spans="1:2" s="91" customFormat="1">
      <c r="A176" s="111"/>
      <c r="B176" s="112"/>
    </row>
    <row r="177" spans="1:2" s="91" customFormat="1">
      <c r="A177" s="111"/>
      <c r="B177" s="112"/>
    </row>
    <row r="178" spans="1:2" s="91" customFormat="1">
      <c r="A178" s="111"/>
      <c r="B178" s="112"/>
    </row>
    <row r="179" spans="1:2" s="91" customFormat="1">
      <c r="A179" s="111"/>
      <c r="B179" s="112"/>
    </row>
    <row r="180" spans="1:2" s="91" customFormat="1">
      <c r="A180" s="111"/>
      <c r="B180" s="112"/>
    </row>
    <row r="181" spans="1:2" s="91" customFormat="1">
      <c r="A181" s="111"/>
      <c r="B181" s="112"/>
    </row>
    <row r="182" spans="1:2" s="91" customFormat="1">
      <c r="A182" s="111"/>
      <c r="B182" s="112"/>
    </row>
    <row r="183" spans="1:2" s="91" customFormat="1">
      <c r="A183" s="111"/>
      <c r="B183" s="112"/>
    </row>
    <row r="184" spans="1:2" s="91" customFormat="1">
      <c r="A184" s="111"/>
      <c r="B184" s="112"/>
    </row>
    <row r="185" spans="1:2" s="91" customFormat="1">
      <c r="A185" s="111"/>
      <c r="B185" s="112"/>
    </row>
    <row r="186" spans="1:2" s="91" customFormat="1">
      <c r="A186" s="111"/>
      <c r="B186" s="112"/>
    </row>
    <row r="187" spans="1:2" s="91" customFormat="1">
      <c r="A187" s="111"/>
      <c r="B187" s="112"/>
    </row>
    <row r="188" spans="1:2" s="91" customFormat="1">
      <c r="A188" s="111"/>
      <c r="B188" s="112"/>
    </row>
    <row r="189" spans="1:2" s="91" customFormat="1">
      <c r="A189" s="111"/>
      <c r="B189" s="112"/>
    </row>
    <row r="190" spans="1:2" s="91" customFormat="1">
      <c r="A190" s="111"/>
      <c r="B190" s="112"/>
    </row>
    <row r="191" spans="1:2" s="91" customFormat="1">
      <c r="A191" s="111"/>
      <c r="B191" s="112"/>
    </row>
    <row r="192" spans="1:2" s="91" customFormat="1">
      <c r="A192" s="111"/>
      <c r="B192" s="112"/>
    </row>
    <row r="193" spans="1:2" s="91" customFormat="1">
      <c r="A193" s="111"/>
      <c r="B193" s="112"/>
    </row>
    <row r="194" spans="1:2" s="91" customFormat="1">
      <c r="A194" s="111"/>
      <c r="B194" s="112"/>
    </row>
    <row r="195" spans="1:2" s="91" customFormat="1">
      <c r="A195" s="111"/>
      <c r="B195" s="112"/>
    </row>
    <row r="196" spans="1:2" s="91" customFormat="1">
      <c r="A196" s="111"/>
      <c r="B196" s="112"/>
    </row>
    <row r="197" spans="1:2" s="91" customFormat="1">
      <c r="A197" s="111"/>
      <c r="B197" s="112"/>
    </row>
    <row r="198" spans="1:2" s="91" customFormat="1">
      <c r="A198" s="111"/>
      <c r="B198" s="112"/>
    </row>
    <row r="199" spans="1:2" s="91" customFormat="1">
      <c r="A199" s="111"/>
      <c r="B199" s="112"/>
    </row>
    <row r="200" spans="1:2" s="91" customFormat="1">
      <c r="A200" s="111"/>
      <c r="B200" s="112"/>
    </row>
    <row r="201" spans="1:2" s="91" customFormat="1">
      <c r="A201" s="111"/>
      <c r="B201" s="112"/>
    </row>
    <row r="202" spans="1:2" s="91" customFormat="1">
      <c r="A202" s="111"/>
      <c r="B202" s="112"/>
    </row>
    <row r="203" spans="1:2" s="91" customFormat="1">
      <c r="A203" s="111"/>
      <c r="B203" s="112"/>
    </row>
    <row r="204" spans="1:2" s="91" customFormat="1">
      <c r="A204" s="111"/>
      <c r="B204" s="112"/>
    </row>
    <row r="205" spans="1:2" s="91" customFormat="1">
      <c r="A205" s="111"/>
      <c r="B205" s="112"/>
    </row>
    <row r="206" spans="1:2" s="91" customFormat="1">
      <c r="A206" s="111"/>
      <c r="B206" s="112"/>
    </row>
    <row r="207" spans="1:2" s="91" customFormat="1">
      <c r="A207" s="111"/>
      <c r="B207" s="112"/>
    </row>
    <row r="208" spans="1:2" s="91" customFormat="1">
      <c r="A208" s="111"/>
      <c r="B208" s="112"/>
    </row>
    <row r="209" spans="1:2" s="91" customFormat="1">
      <c r="A209" s="111"/>
      <c r="B209" s="112"/>
    </row>
    <row r="210" spans="1:2" s="91" customFormat="1">
      <c r="A210" s="111"/>
      <c r="B210" s="112"/>
    </row>
    <row r="211" spans="1:2" s="91" customFormat="1">
      <c r="A211" s="111"/>
      <c r="B211" s="112"/>
    </row>
    <row r="212" spans="1:2" s="91" customFormat="1">
      <c r="A212" s="111"/>
      <c r="B212" s="112"/>
    </row>
    <row r="213" spans="1:2" s="91" customFormat="1">
      <c r="A213" s="111"/>
      <c r="B213" s="112"/>
    </row>
    <row r="214" spans="1:2" s="91" customFormat="1">
      <c r="A214" s="111"/>
      <c r="B214" s="112"/>
    </row>
    <row r="215" spans="1:2" s="91" customFormat="1">
      <c r="A215" s="111"/>
      <c r="B215" s="112"/>
    </row>
    <row r="216" spans="1:2" s="91" customFormat="1">
      <c r="A216" s="111"/>
      <c r="B216" s="112"/>
    </row>
    <row r="217" spans="1:2" s="91" customFormat="1">
      <c r="A217" s="111"/>
      <c r="B217" s="112"/>
    </row>
    <row r="218" spans="1:2" s="91" customFormat="1">
      <c r="A218" s="111"/>
      <c r="B218" s="112"/>
    </row>
    <row r="219" spans="1:2" s="91" customFormat="1">
      <c r="A219" s="111"/>
      <c r="B219" s="112"/>
    </row>
    <row r="220" spans="1:2" s="91" customFormat="1">
      <c r="A220" s="111"/>
      <c r="B220" s="112"/>
    </row>
    <row r="221" spans="1:2" s="91" customFormat="1">
      <c r="A221" s="111"/>
      <c r="B221" s="112"/>
    </row>
    <row r="222" spans="1:2" s="91" customFormat="1">
      <c r="A222" s="111"/>
      <c r="B222" s="112"/>
    </row>
    <row r="223" spans="1:2" s="91" customFormat="1">
      <c r="A223" s="111"/>
      <c r="B223" s="112"/>
    </row>
    <row r="224" spans="1:2" s="91" customFormat="1">
      <c r="A224" s="111"/>
      <c r="B224" s="112"/>
    </row>
    <row r="225" spans="1:2" s="91" customFormat="1">
      <c r="A225" s="111"/>
      <c r="B225" s="112"/>
    </row>
    <row r="226" spans="1:2" s="91" customFormat="1">
      <c r="A226" s="111"/>
      <c r="B226" s="112"/>
    </row>
    <row r="227" spans="1:2" s="91" customFormat="1">
      <c r="A227" s="111"/>
      <c r="B227" s="112"/>
    </row>
    <row r="228" spans="1:2" s="91" customFormat="1">
      <c r="A228" s="111"/>
      <c r="B228" s="112"/>
    </row>
    <row r="229" spans="1:2" s="91" customFormat="1">
      <c r="A229" s="111"/>
      <c r="B229" s="112"/>
    </row>
    <row r="230" spans="1:2" s="91" customFormat="1">
      <c r="A230" s="111"/>
      <c r="B230" s="112"/>
    </row>
    <row r="231" spans="1:2" s="91" customFormat="1">
      <c r="A231" s="111"/>
      <c r="B231" s="112"/>
    </row>
    <row r="232" spans="1:2" s="91" customFormat="1">
      <c r="A232" s="111"/>
      <c r="B232" s="112"/>
    </row>
    <row r="233" spans="1:2" s="91" customFormat="1">
      <c r="A233" s="111"/>
      <c r="B233" s="112"/>
    </row>
    <row r="234" spans="1:2" s="91" customFormat="1">
      <c r="A234" s="111"/>
      <c r="B234" s="112"/>
    </row>
    <row r="235" spans="1:2" s="91" customFormat="1">
      <c r="A235" s="111"/>
      <c r="B235" s="112"/>
    </row>
    <row r="236" spans="1:2" s="91" customFormat="1">
      <c r="A236" s="111"/>
      <c r="B236" s="112"/>
    </row>
    <row r="237" spans="1:2" s="91" customFormat="1">
      <c r="A237" s="111"/>
      <c r="B237" s="112"/>
    </row>
    <row r="238" spans="1:2" s="91" customFormat="1">
      <c r="A238" s="111"/>
      <c r="B238" s="112"/>
    </row>
    <row r="239" spans="1:2" s="91" customFormat="1">
      <c r="A239" s="111"/>
      <c r="B239" s="112"/>
    </row>
    <row r="240" spans="1:2" s="91" customFormat="1">
      <c r="A240" s="111"/>
      <c r="B240" s="112"/>
    </row>
    <row r="241" spans="1:2" s="91" customFormat="1">
      <c r="A241" s="111"/>
      <c r="B241" s="112"/>
    </row>
    <row r="242" spans="1:2" s="91" customFormat="1">
      <c r="A242" s="111"/>
      <c r="B242" s="112"/>
    </row>
    <row r="243" spans="1:2" s="91" customFormat="1">
      <c r="A243" s="111"/>
      <c r="B243" s="112"/>
    </row>
    <row r="244" spans="1:2" s="91" customFormat="1">
      <c r="A244" s="111"/>
      <c r="B244" s="112"/>
    </row>
    <row r="245" spans="1:2" s="91" customFormat="1">
      <c r="A245" s="111"/>
      <c r="B245" s="112"/>
    </row>
    <row r="246" spans="1:2" s="91" customFormat="1">
      <c r="A246" s="111"/>
      <c r="B246" s="112"/>
    </row>
    <row r="247" spans="1:2" s="91" customFormat="1">
      <c r="A247" s="111"/>
      <c r="B247" s="112"/>
    </row>
    <row r="248" spans="1:2" s="91" customFormat="1">
      <c r="A248" s="111"/>
      <c r="B248" s="112"/>
    </row>
    <row r="249" spans="1:2" s="91" customFormat="1">
      <c r="A249" s="111"/>
      <c r="B249" s="112"/>
    </row>
    <row r="250" spans="1:2" s="91" customFormat="1">
      <c r="A250" s="111"/>
      <c r="B250" s="112"/>
    </row>
    <row r="251" spans="1:2" s="91" customFormat="1">
      <c r="A251" s="111"/>
      <c r="B251" s="112"/>
    </row>
    <row r="252" spans="1:2" s="91" customFormat="1">
      <c r="A252" s="111"/>
      <c r="B252" s="112"/>
    </row>
    <row r="253" spans="1:2" s="91" customFormat="1">
      <c r="A253" s="111"/>
      <c r="B253" s="112"/>
    </row>
    <row r="254" spans="1:2" s="91" customFormat="1">
      <c r="A254" s="111"/>
      <c r="B254" s="112"/>
    </row>
    <row r="255" spans="1:2" s="91" customFormat="1">
      <c r="A255" s="111"/>
      <c r="B255" s="112"/>
    </row>
    <row r="256" spans="1:2" s="91" customFormat="1">
      <c r="A256" s="111"/>
      <c r="B256" s="112"/>
    </row>
    <row r="257" spans="1:2" s="91" customFormat="1">
      <c r="A257" s="111"/>
      <c r="B257" s="112"/>
    </row>
  </sheetData>
  <mergeCells count="6">
    <mergeCell ref="A41:A44"/>
    <mergeCell ref="A1:B1"/>
    <mergeCell ref="A2:B2"/>
    <mergeCell ref="A6:A7"/>
    <mergeCell ref="A24:A26"/>
    <mergeCell ref="A32:A3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A1:AH100"/>
  <sheetViews>
    <sheetView workbookViewId="0">
      <selection activeCell="A3" sqref="A3:XFD3"/>
    </sheetView>
  </sheetViews>
  <sheetFormatPr defaultColWidth="9.140625" defaultRowHeight="12.95"/>
  <cols>
    <col min="1" max="1" width="24.5703125" style="43" customWidth="1"/>
    <col min="2" max="2" width="97.85546875" style="44" customWidth="1"/>
    <col min="3" max="33" width="9.140625" style="91"/>
    <col min="34" max="16384" width="9.140625" style="39"/>
  </cols>
  <sheetData>
    <row r="1" spans="1:34" ht="45.6" customHeight="1">
      <c r="A1" s="276" t="s">
        <v>24</v>
      </c>
      <c r="B1" s="276"/>
    </row>
    <row r="2" spans="1:34" ht="48.6" customHeight="1">
      <c r="A2" s="278" t="s">
        <v>90</v>
      </c>
      <c r="B2" s="279"/>
      <c r="D2" s="92"/>
    </row>
    <row r="3" spans="1:34" customFormat="1" ht="14.45">
      <c r="A3" s="280" t="s">
        <v>91</v>
      </c>
      <c r="B3" s="28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row>
    <row r="4" spans="1:34" ht="25.5">
      <c r="A4" s="116"/>
      <c r="B4" s="118" t="s">
        <v>92</v>
      </c>
    </row>
    <row r="5" spans="1:34" ht="14.25" customHeight="1">
      <c r="A5" s="116"/>
      <c r="B5" s="247" t="s">
        <v>93</v>
      </c>
      <c r="D5" s="128"/>
    </row>
    <row r="6" spans="1:34" ht="40.5" customHeight="1">
      <c r="A6" s="117"/>
      <c r="B6" s="255" t="s">
        <v>94</v>
      </c>
    </row>
    <row r="7" spans="1:34" ht="21" customHeight="1">
      <c r="A7" s="114" t="s">
        <v>95</v>
      </c>
      <c r="B7" s="115"/>
    </row>
    <row r="8" spans="1:34" ht="18" customHeight="1">
      <c r="A8" s="120" t="s">
        <v>96</v>
      </c>
      <c r="B8" s="130" t="s">
        <v>97</v>
      </c>
    </row>
    <row r="9" spans="1:34" ht="24" customHeight="1">
      <c r="A9" s="131" t="s">
        <v>98</v>
      </c>
      <c r="B9" s="135"/>
    </row>
    <row r="10" spans="1:34" ht="24.95">
      <c r="A10" s="121" t="s">
        <v>99</v>
      </c>
      <c r="B10" s="123" t="s">
        <v>100</v>
      </c>
    </row>
    <row r="11" spans="1:34" ht="25.5">
      <c r="A11" s="116"/>
      <c r="B11" s="119" t="s">
        <v>101</v>
      </c>
    </row>
    <row r="12" spans="1:34" ht="25.5">
      <c r="A12" s="116"/>
      <c r="B12" s="119" t="s">
        <v>102</v>
      </c>
    </row>
    <row r="13" spans="1:34" ht="51.6">
      <c r="A13" s="116"/>
      <c r="B13" s="118" t="s">
        <v>103</v>
      </c>
    </row>
    <row r="14" spans="1:34" ht="12.75" customHeight="1">
      <c r="A14" s="117"/>
      <c r="B14" s="124" t="s">
        <v>104</v>
      </c>
    </row>
    <row r="15" spans="1:34" ht="75.599999999999994">
      <c r="A15" s="126" t="s">
        <v>105</v>
      </c>
      <c r="B15" s="123" t="s">
        <v>106</v>
      </c>
    </row>
    <row r="16" spans="1:34" ht="27" customHeight="1">
      <c r="A16" s="127"/>
      <c r="B16" s="134" t="s">
        <v>107</v>
      </c>
    </row>
    <row r="17" spans="1:2" ht="24.6" customHeight="1">
      <c r="A17" s="131" t="s">
        <v>108</v>
      </c>
      <c r="B17" s="132"/>
    </row>
    <row r="18" spans="1:2">
      <c r="A18" s="133" t="s">
        <v>109</v>
      </c>
      <c r="B18" s="123" t="s">
        <v>110</v>
      </c>
    </row>
    <row r="19" spans="1:2" ht="27.6" customHeight="1">
      <c r="A19" s="125"/>
      <c r="B19" s="119" t="s">
        <v>111</v>
      </c>
    </row>
    <row r="20" spans="1:2" ht="26.25" customHeight="1">
      <c r="A20" s="127"/>
      <c r="B20" s="124" t="s">
        <v>112</v>
      </c>
    </row>
    <row r="21" spans="1:2" ht="64.5" customHeight="1">
      <c r="A21" s="121" t="s">
        <v>113</v>
      </c>
      <c r="B21" s="123" t="s">
        <v>114</v>
      </c>
    </row>
    <row r="22" spans="1:2" ht="89.45">
      <c r="A22" s="116"/>
      <c r="B22" s="118" t="s">
        <v>115</v>
      </c>
    </row>
    <row r="23" spans="1:2" ht="26.25" customHeight="1">
      <c r="A23" s="117"/>
      <c r="B23" s="134" t="s">
        <v>116</v>
      </c>
    </row>
    <row r="24" spans="1:2">
      <c r="A24" s="126" t="s">
        <v>117</v>
      </c>
      <c r="B24" s="40" t="s">
        <v>118</v>
      </c>
    </row>
    <row r="25" spans="1:2" ht="50.1">
      <c r="A25" s="125"/>
      <c r="B25" s="42" t="s">
        <v>119</v>
      </c>
    </row>
    <row r="26" spans="1:2" ht="25.5">
      <c r="A26" s="127"/>
      <c r="B26" s="122" t="s">
        <v>120</v>
      </c>
    </row>
    <row r="27" spans="1:2" ht="24.6" customHeight="1">
      <c r="A27" s="131" t="s">
        <v>121</v>
      </c>
      <c r="B27" s="132"/>
    </row>
    <row r="28" spans="1:2" ht="24.95">
      <c r="A28" s="125" t="s">
        <v>122</v>
      </c>
      <c r="B28" s="118" t="s">
        <v>123</v>
      </c>
    </row>
    <row r="29" spans="1:2" ht="25.5">
      <c r="A29" s="125"/>
      <c r="B29" s="119" t="s">
        <v>124</v>
      </c>
    </row>
    <row r="30" spans="1:2" ht="78" customHeight="1">
      <c r="A30" s="126" t="s">
        <v>125</v>
      </c>
      <c r="B30" s="123" t="s">
        <v>126</v>
      </c>
    </row>
    <row r="31" spans="1:2" ht="38.450000000000003">
      <c r="A31" s="125"/>
      <c r="B31" s="256" t="s">
        <v>127</v>
      </c>
    </row>
    <row r="32" spans="1:2" ht="25.5">
      <c r="A32" s="127"/>
      <c r="B32" s="124" t="s">
        <v>128</v>
      </c>
    </row>
    <row r="33" spans="1:6" ht="26.45" customHeight="1">
      <c r="A33" s="131" t="s">
        <v>129</v>
      </c>
      <c r="B33" s="132"/>
    </row>
    <row r="34" spans="1:6">
      <c r="A34" s="137" t="s">
        <v>130</v>
      </c>
      <c r="B34" s="136" t="s">
        <v>131</v>
      </c>
    </row>
    <row r="35" spans="1:6" ht="38.450000000000003">
      <c r="A35" s="144" t="s">
        <v>132</v>
      </c>
      <c r="B35" s="118" t="s">
        <v>133</v>
      </c>
    </row>
    <row r="36" spans="1:6" ht="51.6">
      <c r="A36" s="139"/>
      <c r="B36" s="118" t="s">
        <v>134</v>
      </c>
    </row>
    <row r="37" spans="1:6" ht="25.5">
      <c r="A37" s="117"/>
      <c r="B37" s="124" t="s">
        <v>135</v>
      </c>
    </row>
    <row r="38" spans="1:6" ht="38.450000000000003">
      <c r="A38" s="126" t="s">
        <v>136</v>
      </c>
      <c r="B38" s="123" t="s">
        <v>137</v>
      </c>
      <c r="F38" s="129"/>
    </row>
    <row r="39" spans="1:6" ht="37.5">
      <c r="A39" s="142" t="s">
        <v>138</v>
      </c>
      <c r="B39" s="143" t="s">
        <v>139</v>
      </c>
    </row>
    <row r="40" spans="1:6" ht="30.6" customHeight="1">
      <c r="A40" s="131" t="s">
        <v>140</v>
      </c>
      <c r="B40" s="145"/>
    </row>
    <row r="41" spans="1:6" ht="28.5" customHeight="1">
      <c r="A41" s="147" t="s">
        <v>141</v>
      </c>
      <c r="B41" s="146" t="s">
        <v>142</v>
      </c>
    </row>
    <row r="42" spans="1:6" ht="24.6" customHeight="1">
      <c r="A42" s="147" t="s">
        <v>143</v>
      </c>
      <c r="B42" s="149" t="s">
        <v>144</v>
      </c>
    </row>
    <row r="43" spans="1:6" ht="25.5">
      <c r="A43" s="147" t="s">
        <v>145</v>
      </c>
      <c r="B43" s="136" t="s">
        <v>146</v>
      </c>
    </row>
    <row r="44" spans="1:6" ht="38.1">
      <c r="A44" s="147" t="s">
        <v>147</v>
      </c>
      <c r="B44" s="136" t="s">
        <v>148</v>
      </c>
    </row>
    <row r="45" spans="1:6" ht="27" customHeight="1">
      <c r="A45" s="138" t="s">
        <v>149</v>
      </c>
      <c r="B45" s="42" t="s">
        <v>150</v>
      </c>
    </row>
    <row r="46" spans="1:6" ht="38.1">
      <c r="A46" s="147" t="s">
        <v>151</v>
      </c>
      <c r="B46" s="136" t="s">
        <v>152</v>
      </c>
    </row>
    <row r="47" spans="1:6">
      <c r="A47" s="138" t="s">
        <v>153</v>
      </c>
      <c r="B47" s="42" t="s">
        <v>154</v>
      </c>
    </row>
    <row r="48" spans="1:6" ht="30.6" customHeight="1">
      <c r="A48" s="131" t="s">
        <v>155</v>
      </c>
      <c r="B48" s="145"/>
    </row>
    <row r="49" spans="1:2">
      <c r="A49" s="121" t="s">
        <v>156</v>
      </c>
      <c r="B49" s="123" t="s">
        <v>157</v>
      </c>
    </row>
    <row r="50" spans="1:2" ht="24.95">
      <c r="A50" s="116"/>
      <c r="B50" s="118" t="s">
        <v>158</v>
      </c>
    </row>
    <row r="51" spans="1:2" ht="25.5">
      <c r="A51" s="117"/>
      <c r="B51" s="124" t="s">
        <v>159</v>
      </c>
    </row>
    <row r="52" spans="1:2" ht="24.95">
      <c r="A52" s="126" t="s">
        <v>160</v>
      </c>
      <c r="B52" s="40" t="s">
        <v>161</v>
      </c>
    </row>
    <row r="53" spans="1:2" ht="14.25" customHeight="1">
      <c r="A53" s="125"/>
      <c r="B53" s="41" t="s">
        <v>162</v>
      </c>
    </row>
    <row r="54" spans="1:2">
      <c r="A54" s="125"/>
      <c r="B54" s="257" t="s">
        <v>163</v>
      </c>
    </row>
    <row r="55" spans="1:2" ht="25.5">
      <c r="A55" s="127"/>
      <c r="B55" s="122" t="s">
        <v>164</v>
      </c>
    </row>
    <row r="56" spans="1:2" ht="24.95">
      <c r="A56" s="126" t="s">
        <v>165</v>
      </c>
      <c r="B56" s="123" t="s">
        <v>166</v>
      </c>
    </row>
    <row r="57" spans="1:2">
      <c r="A57" s="127"/>
      <c r="B57" s="124" t="s">
        <v>167</v>
      </c>
    </row>
    <row r="58" spans="1:2" ht="27.75" customHeight="1">
      <c r="A58" s="133" t="s">
        <v>168</v>
      </c>
      <c r="B58" s="123" t="s">
        <v>169</v>
      </c>
    </row>
    <row r="59" spans="1:2">
      <c r="A59" s="140"/>
      <c r="B59" s="258" t="s">
        <v>170</v>
      </c>
    </row>
    <row r="60" spans="1:2" ht="25.5">
      <c r="A60" s="141"/>
      <c r="B60" s="124" t="s">
        <v>171</v>
      </c>
    </row>
    <row r="61" spans="1:2" s="91" customFormat="1">
      <c r="A61" s="148"/>
      <c r="B61" s="112"/>
    </row>
    <row r="62" spans="1:2" s="91" customFormat="1">
      <c r="A62" s="148"/>
      <c r="B62" s="112"/>
    </row>
    <row r="63" spans="1:2" s="91" customFormat="1">
      <c r="A63" s="148"/>
      <c r="B63" s="112"/>
    </row>
    <row r="64" spans="1:2" s="91" customFormat="1">
      <c r="A64" s="148"/>
      <c r="B64" s="112"/>
    </row>
    <row r="65" spans="1:2" s="91" customFormat="1">
      <c r="A65" s="148"/>
      <c r="B65" s="112"/>
    </row>
    <row r="66" spans="1:2" s="91" customFormat="1">
      <c r="A66" s="148"/>
      <c r="B66" s="112"/>
    </row>
    <row r="67" spans="1:2" s="91" customFormat="1">
      <c r="A67" s="148"/>
      <c r="B67" s="112"/>
    </row>
    <row r="68" spans="1:2" s="91" customFormat="1">
      <c r="A68" s="148"/>
      <c r="B68" s="112"/>
    </row>
    <row r="69" spans="1:2" s="91" customFormat="1">
      <c r="A69" s="148"/>
      <c r="B69" s="112"/>
    </row>
    <row r="70" spans="1:2" s="91" customFormat="1">
      <c r="A70" s="148"/>
      <c r="B70" s="112"/>
    </row>
    <row r="71" spans="1:2" s="91" customFormat="1">
      <c r="A71" s="148"/>
      <c r="B71" s="112"/>
    </row>
    <row r="72" spans="1:2" s="91" customFormat="1">
      <c r="A72" s="148"/>
      <c r="B72" s="112"/>
    </row>
    <row r="73" spans="1:2" s="91" customFormat="1">
      <c r="A73" s="148"/>
      <c r="B73" s="112"/>
    </row>
    <row r="74" spans="1:2" s="91" customFormat="1">
      <c r="A74" s="148"/>
      <c r="B74" s="112"/>
    </row>
    <row r="75" spans="1:2" s="91" customFormat="1">
      <c r="A75" s="148"/>
      <c r="B75" s="112"/>
    </row>
    <row r="76" spans="1:2" s="91" customFormat="1">
      <c r="A76" s="148"/>
      <c r="B76" s="112"/>
    </row>
    <row r="77" spans="1:2" s="91" customFormat="1">
      <c r="A77" s="148"/>
      <c r="B77" s="112"/>
    </row>
    <row r="78" spans="1:2" s="91" customFormat="1">
      <c r="A78" s="148"/>
      <c r="B78" s="112"/>
    </row>
    <row r="79" spans="1:2" s="91" customFormat="1">
      <c r="A79" s="148"/>
      <c r="B79" s="112"/>
    </row>
    <row r="80" spans="1:2" s="91" customFormat="1">
      <c r="A80" s="148"/>
      <c r="B80" s="112"/>
    </row>
    <row r="81" spans="1:2" s="91" customFormat="1">
      <c r="A81" s="148"/>
      <c r="B81" s="112"/>
    </row>
    <row r="82" spans="1:2" s="91" customFormat="1">
      <c r="A82" s="148"/>
      <c r="B82" s="112"/>
    </row>
    <row r="83" spans="1:2" s="91" customFormat="1">
      <c r="A83" s="148"/>
      <c r="B83" s="112"/>
    </row>
    <row r="84" spans="1:2" s="91" customFormat="1">
      <c r="A84" s="148"/>
      <c r="B84" s="112"/>
    </row>
    <row r="85" spans="1:2" s="91" customFormat="1">
      <c r="A85" s="148"/>
      <c r="B85" s="112"/>
    </row>
    <row r="86" spans="1:2" s="91" customFormat="1">
      <c r="A86" s="148"/>
      <c r="B86" s="112"/>
    </row>
    <row r="87" spans="1:2" s="91" customFormat="1">
      <c r="A87" s="148"/>
      <c r="B87" s="112"/>
    </row>
    <row r="88" spans="1:2" s="91" customFormat="1">
      <c r="A88" s="148"/>
      <c r="B88" s="112"/>
    </row>
    <row r="89" spans="1:2" s="91" customFormat="1">
      <c r="A89" s="148"/>
      <c r="B89" s="112"/>
    </row>
    <row r="90" spans="1:2" s="91" customFormat="1">
      <c r="A90" s="148"/>
      <c r="B90" s="112"/>
    </row>
    <row r="91" spans="1:2" s="91" customFormat="1">
      <c r="A91" s="148"/>
      <c r="B91" s="112"/>
    </row>
    <row r="92" spans="1:2" s="91" customFormat="1">
      <c r="A92" s="148"/>
      <c r="B92" s="112"/>
    </row>
    <row r="93" spans="1:2" s="91" customFormat="1">
      <c r="A93" s="148"/>
      <c r="B93" s="112"/>
    </row>
    <row r="94" spans="1:2" s="91" customFormat="1">
      <c r="A94" s="148"/>
      <c r="B94" s="112"/>
    </row>
    <row r="95" spans="1:2" s="91" customFormat="1">
      <c r="A95" s="148"/>
      <c r="B95" s="112"/>
    </row>
    <row r="96" spans="1:2" s="91" customFormat="1">
      <c r="A96" s="148"/>
      <c r="B96" s="112"/>
    </row>
    <row r="97" spans="1:2" s="91" customFormat="1">
      <c r="A97" s="148"/>
      <c r="B97" s="112"/>
    </row>
    <row r="98" spans="1:2" s="91" customFormat="1">
      <c r="A98" s="148"/>
      <c r="B98" s="112"/>
    </row>
    <row r="99" spans="1:2" s="91" customFormat="1">
      <c r="A99" s="148"/>
      <c r="B99" s="112"/>
    </row>
    <row r="100" spans="1:2" s="91" customFormat="1">
      <c r="A100" s="148"/>
      <c r="B100" s="112"/>
    </row>
  </sheetData>
  <mergeCells count="3">
    <mergeCell ref="A1:B1"/>
    <mergeCell ref="A2:B2"/>
    <mergeCell ref="A3:B3"/>
  </mergeCells>
  <hyperlinks>
    <hyperlink ref="B5" r:id="rId1" xr:uid="{8A56F214-2CDD-4A53-BEE6-D34C0FBAAAFD}"/>
  </hyperlinks>
  <pageMargins left="0.7" right="0.7" top="0.75" bottom="0.75" header="0.3" footer="0.3"/>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A1:AG781"/>
  <sheetViews>
    <sheetView zoomScale="93" zoomScaleNormal="93" workbookViewId="0">
      <selection sqref="A1:B1"/>
    </sheetView>
  </sheetViews>
  <sheetFormatPr defaultColWidth="8.85546875" defaultRowHeight="14.45"/>
  <cols>
    <col min="1" max="1" width="20" style="47" customWidth="1"/>
    <col min="2" max="2" width="110.85546875" style="48" customWidth="1"/>
    <col min="3" max="3" width="48.42578125" style="49" customWidth="1"/>
    <col min="4" max="29" width="8.85546875" style="21"/>
  </cols>
  <sheetData>
    <row r="1" spans="1:33" ht="45" customHeight="1">
      <c r="A1" s="276" t="s">
        <v>172</v>
      </c>
      <c r="B1" s="276"/>
      <c r="C1" s="113"/>
    </row>
    <row r="2" spans="1:33" ht="22.35" customHeight="1">
      <c r="A2" s="278" t="s">
        <v>173</v>
      </c>
      <c r="B2" s="279"/>
      <c r="C2" s="113"/>
    </row>
    <row r="3" spans="1:33" s="39" customFormat="1" ht="24" customHeight="1">
      <c r="A3" s="131" t="s">
        <v>174</v>
      </c>
      <c r="B3" s="135"/>
      <c r="C3" s="135"/>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row>
    <row r="4" spans="1:33" s="45" customFormat="1" ht="20.100000000000001" customHeight="1">
      <c r="A4" s="187" t="s">
        <v>175</v>
      </c>
      <c r="B4" s="189" t="s">
        <v>97</v>
      </c>
      <c r="C4" s="188" t="s">
        <v>176</v>
      </c>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row>
    <row r="5" spans="1:33" s="45" customFormat="1" ht="75.599999999999994">
      <c r="A5" s="116" t="s">
        <v>177</v>
      </c>
      <c r="B5" s="190" t="s">
        <v>178</v>
      </c>
      <c r="C5" s="199"/>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row>
    <row r="6" spans="1:33" s="45" customFormat="1" ht="12.95">
      <c r="A6" s="138"/>
      <c r="B6" s="191" t="s">
        <v>179</v>
      </c>
      <c r="C6" s="200"/>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row>
    <row r="7" spans="1:33" s="45" customFormat="1" ht="25.5">
      <c r="A7" s="138"/>
      <c r="B7" s="191" t="s">
        <v>180</v>
      </c>
      <c r="C7" s="200"/>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row>
    <row r="8" spans="1:33" s="45" customFormat="1" ht="25.5">
      <c r="A8" s="138"/>
      <c r="B8" s="191" t="s">
        <v>181</v>
      </c>
      <c r="C8" s="200"/>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row>
    <row r="9" spans="1:33" s="45" customFormat="1" ht="12.95">
      <c r="A9" s="138"/>
      <c r="B9" s="191"/>
      <c r="C9" s="201"/>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row>
    <row r="10" spans="1:33" s="45" customFormat="1" ht="12.95">
      <c r="A10" s="138"/>
      <c r="B10" s="192" t="s">
        <v>182</v>
      </c>
      <c r="C10" s="201"/>
      <c r="D10" s="183"/>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row>
    <row r="11" spans="1:33" s="45" customFormat="1" ht="12.95">
      <c r="A11" s="138"/>
      <c r="B11" s="193" t="s">
        <v>183</v>
      </c>
      <c r="C11" s="201"/>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row>
    <row r="12" spans="1:33" s="45" customFormat="1" ht="28.5" customHeight="1">
      <c r="A12" s="138"/>
      <c r="B12" s="219" t="s">
        <v>184</v>
      </c>
      <c r="C12" s="201"/>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row>
    <row r="13" spans="1:33" s="45" customFormat="1" ht="12.95">
      <c r="A13" s="138"/>
      <c r="B13" s="194" t="s">
        <v>185</v>
      </c>
      <c r="C13" s="201"/>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row>
    <row r="14" spans="1:33" s="45" customFormat="1" ht="12.95">
      <c r="A14" s="138"/>
      <c r="B14" s="218" t="s">
        <v>186</v>
      </c>
      <c r="C14" s="201"/>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row>
    <row r="15" spans="1:33" s="45" customFormat="1" ht="12.95">
      <c r="A15" s="138"/>
      <c r="B15" s="195"/>
      <c r="C15" s="201"/>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row>
    <row r="16" spans="1:33" s="45" customFormat="1" ht="12.95">
      <c r="A16" s="138"/>
      <c r="B16" s="282" t="s">
        <v>187</v>
      </c>
      <c r="C16" s="201"/>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row>
    <row r="17" spans="1:29" s="45" customFormat="1" ht="42" customHeight="1">
      <c r="A17" s="138"/>
      <c r="B17" s="283"/>
      <c r="C17" s="201"/>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row>
    <row r="18" spans="1:29" s="45" customFormat="1" ht="9" customHeight="1">
      <c r="A18" s="138"/>
      <c r="B18" s="190"/>
      <c r="C18" s="201"/>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row>
    <row r="19" spans="1:29" s="45" customFormat="1" ht="32.1">
      <c r="A19" s="138"/>
      <c r="B19" s="196" t="s">
        <v>188</v>
      </c>
      <c r="C19" s="201"/>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row>
    <row r="20" spans="1:29" s="45" customFormat="1" ht="17.25" customHeight="1">
      <c r="A20" s="138"/>
      <c r="B20" s="197" t="s">
        <v>189</v>
      </c>
      <c r="C20" s="201"/>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row>
    <row r="21" spans="1:29" s="45" customFormat="1" ht="23.25" customHeight="1">
      <c r="A21" s="138"/>
      <c r="B21" s="197" t="s">
        <v>190</v>
      </c>
      <c r="C21" s="201"/>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row>
    <row r="22" spans="1:29" s="45" customFormat="1" ht="20.100000000000001">
      <c r="A22" s="138"/>
      <c r="B22" s="196" t="s">
        <v>191</v>
      </c>
      <c r="C22" s="201"/>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row>
    <row r="23" spans="1:29" s="45" customFormat="1" ht="12.95">
      <c r="A23" s="138"/>
      <c r="B23" s="196" t="s">
        <v>192</v>
      </c>
      <c r="C23" s="201"/>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row>
    <row r="24" spans="1:29" s="45" customFormat="1" ht="23.1">
      <c r="A24" s="186"/>
      <c r="B24" s="198" t="s">
        <v>193</v>
      </c>
      <c r="C24" s="202"/>
      <c r="D24" s="183"/>
      <c r="E24" s="183"/>
      <c r="F24" s="183"/>
      <c r="G24" s="183"/>
      <c r="H24" s="184"/>
      <c r="I24" s="183"/>
      <c r="J24" s="183"/>
      <c r="K24" s="183"/>
      <c r="L24" s="183"/>
      <c r="M24" s="183"/>
      <c r="N24" s="183"/>
      <c r="O24" s="183"/>
      <c r="P24" s="183"/>
      <c r="Q24" s="183"/>
      <c r="R24" s="183"/>
      <c r="S24" s="183"/>
      <c r="T24" s="183"/>
      <c r="U24" s="183"/>
      <c r="V24" s="183"/>
      <c r="W24" s="183"/>
      <c r="X24" s="183"/>
      <c r="Y24" s="183"/>
      <c r="Z24" s="183"/>
      <c r="AA24" s="183"/>
      <c r="AB24" s="183"/>
      <c r="AC24" s="183"/>
    </row>
    <row r="25" spans="1:29" s="76" customFormat="1" ht="27" customHeight="1">
      <c r="A25" s="186" t="s">
        <v>194</v>
      </c>
      <c r="B25" s="204" t="s">
        <v>195</v>
      </c>
      <c r="C25" s="202"/>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row>
    <row r="26" spans="1:29" s="76" customFormat="1" ht="12.95">
      <c r="A26" s="46"/>
      <c r="B26" s="203"/>
      <c r="C26" s="202"/>
      <c r="D26" s="184"/>
      <c r="E26" s="184"/>
      <c r="F26" s="184"/>
      <c r="G26" s="184"/>
      <c r="H26" s="185"/>
      <c r="I26" s="184"/>
      <c r="J26" s="184"/>
      <c r="K26" s="184"/>
      <c r="L26" s="184"/>
      <c r="M26" s="184"/>
      <c r="N26" s="184"/>
      <c r="O26" s="184"/>
      <c r="P26" s="184"/>
      <c r="Q26" s="184"/>
      <c r="R26" s="184"/>
      <c r="S26" s="184"/>
      <c r="T26" s="184"/>
      <c r="U26" s="184"/>
      <c r="V26" s="184"/>
      <c r="W26" s="184"/>
      <c r="X26" s="184"/>
      <c r="Y26" s="184"/>
      <c r="Z26" s="184"/>
      <c r="AA26" s="184"/>
      <c r="AB26" s="184"/>
      <c r="AC26" s="184"/>
    </row>
    <row r="27" spans="1:29" s="77" customFormat="1" ht="26.45" customHeight="1">
      <c r="A27" s="284" t="s">
        <v>196</v>
      </c>
      <c r="B27" s="285"/>
      <c r="C27" s="286"/>
      <c r="D27" s="185"/>
      <c r="E27" s="185"/>
      <c r="F27" s="185"/>
      <c r="G27" s="185"/>
      <c r="H27" s="184"/>
      <c r="I27" s="185"/>
      <c r="J27" s="185"/>
      <c r="K27" s="185"/>
      <c r="L27" s="185"/>
      <c r="M27" s="185"/>
      <c r="N27" s="185"/>
      <c r="O27" s="185"/>
      <c r="P27" s="185"/>
      <c r="Q27" s="185"/>
      <c r="R27" s="185"/>
      <c r="S27" s="185"/>
      <c r="T27" s="185"/>
      <c r="U27" s="185"/>
      <c r="V27" s="185"/>
      <c r="W27" s="185"/>
      <c r="X27" s="185"/>
      <c r="Y27" s="185"/>
      <c r="Z27" s="185"/>
      <c r="AA27" s="185"/>
      <c r="AB27" s="185"/>
      <c r="AC27" s="185"/>
    </row>
    <row r="28" spans="1:29" s="76" customFormat="1" ht="26.1">
      <c r="A28" s="209" t="s">
        <v>197</v>
      </c>
      <c r="B28" s="210" t="s">
        <v>198</v>
      </c>
      <c r="C28" s="199"/>
      <c r="D28" s="184"/>
      <c r="E28" s="184"/>
      <c r="F28" s="184"/>
      <c r="G28" s="184"/>
      <c r="H28" s="183"/>
      <c r="I28" s="184"/>
      <c r="J28" s="184"/>
      <c r="K28" s="184"/>
      <c r="L28" s="184"/>
      <c r="M28" s="184"/>
      <c r="N28" s="184"/>
      <c r="O28" s="184"/>
      <c r="P28" s="184"/>
      <c r="Q28" s="184"/>
      <c r="R28" s="184"/>
      <c r="S28" s="184"/>
      <c r="T28" s="184"/>
      <c r="U28" s="184"/>
      <c r="V28" s="184"/>
      <c r="W28" s="184"/>
      <c r="X28" s="184"/>
      <c r="Y28" s="184"/>
      <c r="Z28" s="184"/>
      <c r="AA28" s="184"/>
      <c r="AB28" s="184"/>
      <c r="AC28" s="184"/>
    </row>
    <row r="29" spans="1:29" s="45" customFormat="1" ht="66" customHeight="1">
      <c r="A29" s="138" t="s">
        <v>199</v>
      </c>
      <c r="B29" s="208" t="s">
        <v>200</v>
      </c>
      <c r="C29" s="201" t="s">
        <v>201</v>
      </c>
      <c r="D29" s="183"/>
      <c r="E29" s="183"/>
      <c r="F29" s="183"/>
      <c r="G29" s="183"/>
      <c r="H29" s="184"/>
      <c r="I29" s="183"/>
      <c r="J29" s="183"/>
      <c r="K29" s="183"/>
      <c r="L29" s="183"/>
      <c r="M29" s="183"/>
      <c r="N29" s="183"/>
      <c r="O29" s="183"/>
      <c r="P29" s="183"/>
      <c r="Q29" s="183"/>
      <c r="R29" s="183"/>
      <c r="S29" s="183"/>
      <c r="T29" s="183"/>
      <c r="U29" s="183"/>
      <c r="V29" s="183"/>
      <c r="W29" s="183"/>
      <c r="X29" s="183"/>
      <c r="Y29" s="183"/>
      <c r="Z29" s="183"/>
      <c r="AA29" s="183"/>
      <c r="AB29" s="183"/>
      <c r="AC29" s="183"/>
    </row>
    <row r="30" spans="1:29" s="76" customFormat="1" ht="19.5" customHeight="1">
      <c r="A30" s="138" t="s">
        <v>202</v>
      </c>
      <c r="B30" s="208" t="s">
        <v>203</v>
      </c>
      <c r="C30" s="201"/>
      <c r="D30" s="184"/>
      <c r="E30" s="184"/>
      <c r="F30" s="184"/>
      <c r="G30" s="184"/>
      <c r="H30" s="183"/>
      <c r="I30" s="184"/>
      <c r="J30" s="184"/>
      <c r="K30" s="184"/>
      <c r="L30" s="184"/>
      <c r="M30" s="184"/>
      <c r="N30" s="184"/>
      <c r="O30" s="184"/>
      <c r="P30" s="184"/>
      <c r="Q30" s="184"/>
      <c r="R30" s="184"/>
      <c r="S30" s="184"/>
      <c r="T30" s="184"/>
      <c r="U30" s="184"/>
      <c r="V30" s="184"/>
      <c r="W30" s="184"/>
      <c r="X30" s="184"/>
      <c r="Y30" s="184"/>
      <c r="Z30" s="184"/>
      <c r="AA30" s="184"/>
      <c r="AB30" s="184"/>
      <c r="AC30" s="184"/>
    </row>
    <row r="31" spans="1:29" s="45" customFormat="1" ht="24.95">
      <c r="A31" s="209" t="s">
        <v>204</v>
      </c>
      <c r="B31" s="210" t="s">
        <v>205</v>
      </c>
      <c r="C31" s="214" t="s">
        <v>206</v>
      </c>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row>
    <row r="32" spans="1:29" s="45" customFormat="1" ht="27" customHeight="1">
      <c r="A32" s="138" t="s">
        <v>207</v>
      </c>
      <c r="B32" s="208" t="s">
        <v>208</v>
      </c>
      <c r="C32" s="215" t="s">
        <v>209</v>
      </c>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row>
    <row r="33" spans="1:29" s="45" customFormat="1" ht="32.1" customHeight="1">
      <c r="A33" s="138" t="s">
        <v>210</v>
      </c>
      <c r="B33" s="208" t="s">
        <v>211</v>
      </c>
      <c r="C33" s="215" t="s">
        <v>212</v>
      </c>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row>
    <row r="34" spans="1:29" s="45" customFormat="1" ht="32.450000000000003" customHeight="1">
      <c r="A34" s="186" t="s">
        <v>213</v>
      </c>
      <c r="B34" s="211" t="s">
        <v>214</v>
      </c>
      <c r="C34" s="205" t="s">
        <v>215</v>
      </c>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row>
    <row r="35" spans="1:29" s="45" customFormat="1" ht="42" customHeight="1">
      <c r="A35" s="138" t="s">
        <v>216</v>
      </c>
      <c r="B35" s="208" t="s">
        <v>217</v>
      </c>
      <c r="C35" s="201" t="s">
        <v>218</v>
      </c>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row>
    <row r="36" spans="1:29" s="45" customFormat="1" ht="26.1">
      <c r="A36" s="186" t="s">
        <v>219</v>
      </c>
      <c r="B36" s="211" t="s">
        <v>220</v>
      </c>
      <c r="C36" s="205" t="s">
        <v>221</v>
      </c>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row>
    <row r="37" spans="1:29" s="45" customFormat="1" ht="12.95">
      <c r="A37" s="46"/>
      <c r="B37" s="204"/>
      <c r="C37" s="202"/>
      <c r="D37" s="183"/>
      <c r="E37" s="183"/>
      <c r="F37" s="183"/>
      <c r="G37" s="183"/>
      <c r="H37" s="185"/>
      <c r="I37" s="183"/>
      <c r="J37" s="183"/>
      <c r="K37" s="183"/>
      <c r="L37" s="183"/>
      <c r="M37" s="183"/>
      <c r="N37" s="183"/>
      <c r="O37" s="183"/>
      <c r="P37" s="183"/>
      <c r="Q37" s="183"/>
      <c r="R37" s="183"/>
      <c r="S37" s="183"/>
      <c r="T37" s="183"/>
      <c r="U37" s="183"/>
      <c r="V37" s="183"/>
      <c r="W37" s="183"/>
      <c r="X37" s="183"/>
      <c r="Y37" s="183"/>
      <c r="Z37" s="183"/>
      <c r="AA37" s="183"/>
      <c r="AB37" s="183"/>
      <c r="AC37" s="183"/>
    </row>
    <row r="38" spans="1:29" s="77" customFormat="1" ht="26.45" customHeight="1">
      <c r="A38" s="284" t="s">
        <v>222</v>
      </c>
      <c r="B38" s="285"/>
      <c r="C38" s="286"/>
      <c r="D38" s="185"/>
      <c r="E38" s="185"/>
      <c r="F38" s="185"/>
      <c r="G38" s="185"/>
      <c r="H38" s="183"/>
      <c r="I38" s="185"/>
      <c r="J38" s="185"/>
      <c r="K38" s="185"/>
      <c r="L38" s="185"/>
      <c r="M38" s="185"/>
      <c r="N38" s="185"/>
      <c r="O38" s="185"/>
      <c r="P38" s="185"/>
      <c r="Q38" s="185"/>
      <c r="R38" s="185"/>
      <c r="S38" s="185"/>
      <c r="T38" s="185"/>
      <c r="U38" s="185"/>
      <c r="V38" s="185"/>
      <c r="W38" s="185"/>
      <c r="X38" s="185"/>
      <c r="Y38" s="185"/>
      <c r="Z38" s="185"/>
      <c r="AA38" s="185"/>
      <c r="AB38" s="185"/>
      <c r="AC38" s="185"/>
    </row>
    <row r="39" spans="1:29" s="45" customFormat="1" ht="21.75" customHeight="1">
      <c r="A39" s="209" t="s">
        <v>223</v>
      </c>
      <c r="B39" s="210" t="s">
        <v>224</v>
      </c>
      <c r="C39" s="214" t="s">
        <v>44</v>
      </c>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row>
    <row r="40" spans="1:29" s="45" customFormat="1" ht="30.75" customHeight="1">
      <c r="A40" s="138" t="s">
        <v>177</v>
      </c>
      <c r="B40" s="212" t="s">
        <v>225</v>
      </c>
      <c r="C40" s="212"/>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row>
    <row r="41" spans="1:29" s="45" customFormat="1" ht="37.5">
      <c r="A41" s="138" t="s">
        <v>226</v>
      </c>
      <c r="B41" s="208" t="s">
        <v>227</v>
      </c>
      <c r="C41" s="215" t="s">
        <v>228</v>
      </c>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row>
    <row r="42" spans="1:29" s="45" customFormat="1" ht="174.95">
      <c r="A42" s="138" t="s">
        <v>229</v>
      </c>
      <c r="B42" s="208" t="s">
        <v>230</v>
      </c>
      <c r="C42" s="215" t="s">
        <v>231</v>
      </c>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row>
    <row r="43" spans="1:29" s="45" customFormat="1" ht="45.75" customHeight="1">
      <c r="A43" s="138" t="s">
        <v>216</v>
      </c>
      <c r="B43" s="208" t="s">
        <v>232</v>
      </c>
      <c r="C43" s="215" t="s">
        <v>233</v>
      </c>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row>
    <row r="44" spans="1:29" s="45" customFormat="1" ht="58.5" customHeight="1">
      <c r="A44" s="209" t="s">
        <v>234</v>
      </c>
      <c r="B44" s="210" t="s">
        <v>235</v>
      </c>
      <c r="C44" s="214" t="s">
        <v>236</v>
      </c>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row>
    <row r="45" spans="1:29" s="45" customFormat="1" ht="51.75" customHeight="1">
      <c r="A45" s="186" t="s">
        <v>237</v>
      </c>
      <c r="B45" s="211" t="s">
        <v>238</v>
      </c>
      <c r="C45" s="205"/>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row>
    <row r="46" spans="1:29" s="45" customFormat="1" ht="147.75" customHeight="1">
      <c r="A46" s="147" t="s">
        <v>239</v>
      </c>
      <c r="B46" s="213" t="s">
        <v>240</v>
      </c>
      <c r="C46" s="230" t="s">
        <v>241</v>
      </c>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row>
    <row r="47" spans="1:29" s="45" customFormat="1" ht="87.6">
      <c r="A47" s="138" t="s">
        <v>242</v>
      </c>
      <c r="B47" s="208" t="s">
        <v>243</v>
      </c>
      <c r="C47" s="215" t="s">
        <v>244</v>
      </c>
      <c r="D47" s="183"/>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row>
    <row r="48" spans="1:29" s="45" customFormat="1" ht="26.1">
      <c r="A48" s="138" t="s">
        <v>245</v>
      </c>
      <c r="B48" s="208" t="s">
        <v>246</v>
      </c>
      <c r="C48" s="215"/>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row>
    <row r="49" spans="1:29" s="45" customFormat="1" ht="24.95">
      <c r="A49" s="138" t="s">
        <v>247</v>
      </c>
      <c r="B49" s="208" t="s">
        <v>248</v>
      </c>
      <c r="C49" s="215"/>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row>
    <row r="50" spans="1:29" s="45" customFormat="1" ht="12.95">
      <c r="A50" s="186" t="s">
        <v>46</v>
      </c>
      <c r="B50" s="211" t="s">
        <v>249</v>
      </c>
      <c r="C50" s="205"/>
      <c r="D50" s="183"/>
      <c r="E50" s="183"/>
      <c r="F50" s="183"/>
      <c r="G50" s="183"/>
      <c r="H50" s="183"/>
      <c r="I50" s="183"/>
      <c r="J50" s="183"/>
      <c r="K50" s="183"/>
      <c r="L50" s="183"/>
      <c r="M50" s="183"/>
      <c r="N50" s="183"/>
      <c r="O50" s="183"/>
      <c r="P50" s="183"/>
      <c r="Q50" s="183"/>
      <c r="R50" s="183"/>
      <c r="S50" s="183"/>
      <c r="T50" s="183"/>
      <c r="U50" s="183"/>
      <c r="V50" s="183"/>
      <c r="W50" s="183"/>
      <c r="X50" s="183"/>
      <c r="Y50" s="183"/>
      <c r="Z50" s="183"/>
      <c r="AA50" s="183"/>
      <c r="AB50" s="183"/>
      <c r="AC50" s="183"/>
    </row>
    <row r="51" spans="1:29">
      <c r="A51" s="216"/>
      <c r="B51" s="206"/>
      <c r="C51" s="207"/>
    </row>
    <row r="52" spans="1:29">
      <c r="A52" s="216"/>
      <c r="B52" s="206"/>
      <c r="C52" s="207"/>
    </row>
    <row r="53" spans="1:29">
      <c r="A53" s="216"/>
      <c r="B53" s="206"/>
      <c r="C53" s="207"/>
    </row>
    <row r="54" spans="1:29">
      <c r="A54" s="216"/>
      <c r="B54" s="206"/>
      <c r="C54" s="207"/>
    </row>
    <row r="55" spans="1:29">
      <c r="A55" s="216"/>
      <c r="B55" s="206"/>
      <c r="C55" s="207"/>
    </row>
    <row r="56" spans="1:29">
      <c r="A56" s="216"/>
      <c r="B56" s="206"/>
      <c r="C56" s="207"/>
    </row>
    <row r="57" spans="1:29">
      <c r="A57" s="216"/>
      <c r="B57" s="206"/>
      <c r="C57" s="207"/>
    </row>
    <row r="58" spans="1:29">
      <c r="A58" s="216"/>
      <c r="B58" s="206"/>
      <c r="C58" s="207"/>
    </row>
    <row r="59" spans="1:29">
      <c r="A59" s="216"/>
      <c r="B59" s="206"/>
      <c r="C59" s="207"/>
    </row>
    <row r="60" spans="1:29">
      <c r="A60" s="216"/>
      <c r="B60" s="206"/>
      <c r="C60" s="207"/>
    </row>
    <row r="61" spans="1:29">
      <c r="A61" s="216"/>
      <c r="B61" s="206"/>
      <c r="C61" s="207"/>
    </row>
    <row r="62" spans="1:29">
      <c r="A62" s="216"/>
      <c r="B62" s="206"/>
      <c r="C62" s="207"/>
    </row>
    <row r="63" spans="1:29">
      <c r="A63" s="216"/>
      <c r="B63" s="206"/>
      <c r="C63" s="207"/>
    </row>
    <row r="64" spans="1:29">
      <c r="A64" s="216"/>
      <c r="B64" s="206"/>
      <c r="C64" s="207"/>
    </row>
    <row r="65" spans="1:3">
      <c r="A65" s="216"/>
      <c r="B65" s="206"/>
      <c r="C65" s="207"/>
    </row>
    <row r="66" spans="1:3">
      <c r="A66" s="216"/>
      <c r="B66" s="206"/>
      <c r="C66" s="207"/>
    </row>
    <row r="67" spans="1:3">
      <c r="A67" s="216"/>
      <c r="B67" s="206"/>
      <c r="C67" s="207"/>
    </row>
    <row r="68" spans="1:3">
      <c r="A68" s="216"/>
      <c r="B68" s="206"/>
      <c r="C68" s="207"/>
    </row>
    <row r="69" spans="1:3">
      <c r="A69" s="216"/>
      <c r="B69" s="206"/>
      <c r="C69" s="207"/>
    </row>
    <row r="70" spans="1:3">
      <c r="A70" s="216"/>
      <c r="B70" s="206"/>
      <c r="C70" s="207"/>
    </row>
    <row r="71" spans="1:3">
      <c r="A71" s="216"/>
      <c r="B71" s="206"/>
      <c r="C71" s="207"/>
    </row>
    <row r="72" spans="1:3">
      <c r="A72" s="216"/>
      <c r="B72" s="206"/>
      <c r="C72" s="207"/>
    </row>
    <row r="73" spans="1:3">
      <c r="A73" s="216"/>
      <c r="B73" s="206"/>
      <c r="C73" s="207"/>
    </row>
    <row r="74" spans="1:3">
      <c r="A74" s="216"/>
      <c r="B74" s="206"/>
      <c r="C74" s="207"/>
    </row>
    <row r="75" spans="1:3">
      <c r="A75" s="216"/>
      <c r="B75" s="206"/>
      <c r="C75" s="207"/>
    </row>
    <row r="76" spans="1:3">
      <c r="A76" s="216"/>
      <c r="B76" s="206"/>
      <c r="C76" s="207"/>
    </row>
    <row r="77" spans="1:3">
      <c r="A77" s="216"/>
      <c r="B77" s="206"/>
      <c r="C77" s="207"/>
    </row>
    <row r="78" spans="1:3">
      <c r="A78" s="216"/>
      <c r="B78" s="206"/>
      <c r="C78" s="207"/>
    </row>
    <row r="79" spans="1:3">
      <c r="A79" s="216"/>
      <c r="B79" s="206"/>
      <c r="C79" s="207"/>
    </row>
    <row r="80" spans="1:3">
      <c r="A80" s="216"/>
      <c r="B80" s="206"/>
      <c r="C80" s="207"/>
    </row>
    <row r="81" spans="1:3">
      <c r="A81" s="216"/>
      <c r="B81" s="206"/>
      <c r="C81" s="207"/>
    </row>
    <row r="82" spans="1:3">
      <c r="A82" s="216"/>
      <c r="B82" s="206"/>
      <c r="C82" s="207"/>
    </row>
    <row r="83" spans="1:3">
      <c r="A83" s="216"/>
      <c r="B83" s="206"/>
      <c r="C83" s="207"/>
    </row>
    <row r="84" spans="1:3">
      <c r="A84" s="216"/>
      <c r="B84" s="206"/>
      <c r="C84" s="207"/>
    </row>
    <row r="85" spans="1:3">
      <c r="A85" s="216"/>
      <c r="B85" s="206"/>
      <c r="C85" s="207"/>
    </row>
    <row r="86" spans="1:3">
      <c r="A86" s="216"/>
      <c r="B86" s="206"/>
      <c r="C86" s="207"/>
    </row>
    <row r="87" spans="1:3">
      <c r="A87" s="216"/>
      <c r="B87" s="206"/>
      <c r="C87" s="207"/>
    </row>
    <row r="88" spans="1:3">
      <c r="A88" s="216"/>
      <c r="B88" s="206"/>
      <c r="C88" s="207"/>
    </row>
    <row r="89" spans="1:3">
      <c r="A89" s="216"/>
      <c r="B89" s="206"/>
      <c r="C89" s="207"/>
    </row>
    <row r="90" spans="1:3">
      <c r="A90" s="216"/>
      <c r="B90" s="206"/>
      <c r="C90" s="207"/>
    </row>
    <row r="91" spans="1:3">
      <c r="A91" s="216"/>
      <c r="B91" s="206"/>
      <c r="C91" s="207"/>
    </row>
    <row r="92" spans="1:3">
      <c r="A92" s="216"/>
      <c r="B92" s="206"/>
      <c r="C92" s="207"/>
    </row>
    <row r="93" spans="1:3">
      <c r="A93" s="216"/>
      <c r="B93" s="206"/>
      <c r="C93" s="207"/>
    </row>
    <row r="94" spans="1:3">
      <c r="A94" s="216"/>
      <c r="B94" s="206"/>
      <c r="C94" s="207"/>
    </row>
    <row r="95" spans="1:3">
      <c r="A95" s="216"/>
      <c r="B95" s="206"/>
      <c r="C95" s="207"/>
    </row>
    <row r="96" spans="1:3">
      <c r="A96" s="216"/>
      <c r="B96" s="206"/>
      <c r="C96" s="207"/>
    </row>
    <row r="97" spans="1:3">
      <c r="A97" s="216"/>
      <c r="B97" s="206"/>
      <c r="C97" s="207"/>
    </row>
    <row r="98" spans="1:3">
      <c r="A98" s="216"/>
      <c r="B98" s="206"/>
      <c r="C98" s="207"/>
    </row>
    <row r="99" spans="1:3">
      <c r="A99" s="216"/>
      <c r="B99" s="206"/>
      <c r="C99" s="207"/>
    </row>
    <row r="100" spans="1:3">
      <c r="A100" s="216"/>
      <c r="B100" s="206"/>
      <c r="C100" s="207"/>
    </row>
    <row r="101" spans="1:3">
      <c r="A101" s="216"/>
      <c r="B101" s="206"/>
      <c r="C101" s="207"/>
    </row>
    <row r="102" spans="1:3">
      <c r="A102" s="216"/>
      <c r="B102" s="206"/>
      <c r="C102" s="207"/>
    </row>
    <row r="103" spans="1:3">
      <c r="A103" s="216"/>
      <c r="B103" s="206"/>
      <c r="C103" s="207"/>
    </row>
    <row r="104" spans="1:3">
      <c r="A104" s="216"/>
      <c r="B104" s="206"/>
      <c r="C104" s="207"/>
    </row>
    <row r="105" spans="1:3">
      <c r="A105" s="216"/>
      <c r="B105" s="206"/>
      <c r="C105" s="207"/>
    </row>
    <row r="106" spans="1:3">
      <c r="A106" s="216"/>
      <c r="B106" s="206"/>
      <c r="C106" s="207"/>
    </row>
    <row r="107" spans="1:3">
      <c r="A107" s="216"/>
      <c r="B107" s="206"/>
      <c r="C107" s="207"/>
    </row>
    <row r="108" spans="1:3">
      <c r="A108" s="216"/>
      <c r="B108" s="206"/>
      <c r="C108" s="207"/>
    </row>
    <row r="109" spans="1:3">
      <c r="A109" s="216"/>
      <c r="B109" s="206"/>
      <c r="C109" s="207"/>
    </row>
    <row r="110" spans="1:3">
      <c r="A110" s="216"/>
      <c r="B110" s="206"/>
      <c r="C110" s="207"/>
    </row>
    <row r="111" spans="1:3">
      <c r="A111" s="216"/>
      <c r="B111" s="206"/>
      <c r="C111" s="207"/>
    </row>
    <row r="112" spans="1:3">
      <c r="A112" s="216"/>
      <c r="B112" s="206"/>
      <c r="C112" s="207"/>
    </row>
    <row r="113" spans="1:3">
      <c r="A113" s="216"/>
      <c r="B113" s="206"/>
      <c r="C113" s="207"/>
    </row>
    <row r="114" spans="1:3">
      <c r="A114" s="216"/>
      <c r="B114" s="206"/>
      <c r="C114" s="207"/>
    </row>
    <row r="115" spans="1:3">
      <c r="A115" s="216"/>
      <c r="B115" s="206"/>
      <c r="C115" s="207"/>
    </row>
    <row r="116" spans="1:3">
      <c r="A116" s="216"/>
      <c r="B116" s="206"/>
      <c r="C116" s="207"/>
    </row>
    <row r="117" spans="1:3">
      <c r="A117" s="216"/>
      <c r="B117" s="206"/>
      <c r="C117" s="207"/>
    </row>
    <row r="118" spans="1:3">
      <c r="A118" s="216"/>
      <c r="B118" s="206"/>
      <c r="C118" s="207"/>
    </row>
    <row r="119" spans="1:3">
      <c r="A119" s="216"/>
      <c r="B119" s="206"/>
      <c r="C119" s="207"/>
    </row>
    <row r="120" spans="1:3">
      <c r="A120" s="216"/>
      <c r="B120" s="206"/>
      <c r="C120" s="207"/>
    </row>
    <row r="121" spans="1:3">
      <c r="A121" s="216"/>
      <c r="B121" s="206"/>
      <c r="C121" s="207"/>
    </row>
    <row r="122" spans="1:3">
      <c r="A122" s="216"/>
      <c r="B122" s="206"/>
      <c r="C122" s="207"/>
    </row>
    <row r="123" spans="1:3">
      <c r="A123" s="216"/>
      <c r="B123" s="206"/>
      <c r="C123" s="207"/>
    </row>
    <row r="124" spans="1:3">
      <c r="A124" s="216"/>
      <c r="B124" s="206"/>
      <c r="C124" s="207"/>
    </row>
    <row r="125" spans="1:3">
      <c r="A125" s="216"/>
      <c r="B125" s="206"/>
      <c r="C125" s="207"/>
    </row>
    <row r="126" spans="1:3">
      <c r="A126" s="216"/>
      <c r="B126" s="206"/>
      <c r="C126" s="207"/>
    </row>
    <row r="127" spans="1:3">
      <c r="A127" s="216"/>
      <c r="B127" s="206"/>
      <c r="C127" s="207"/>
    </row>
    <row r="128" spans="1:3">
      <c r="A128" s="216"/>
      <c r="B128" s="206"/>
      <c r="C128" s="207"/>
    </row>
    <row r="129" spans="1:3">
      <c r="A129" s="216"/>
      <c r="B129" s="206"/>
      <c r="C129" s="207"/>
    </row>
    <row r="130" spans="1:3">
      <c r="A130" s="216"/>
      <c r="B130" s="206"/>
      <c r="C130" s="207"/>
    </row>
    <row r="131" spans="1:3">
      <c r="A131" s="216"/>
      <c r="B131" s="206"/>
      <c r="C131" s="207"/>
    </row>
    <row r="132" spans="1:3">
      <c r="A132" s="216"/>
      <c r="B132" s="206"/>
      <c r="C132" s="207"/>
    </row>
    <row r="133" spans="1:3">
      <c r="A133" s="216"/>
      <c r="B133" s="206"/>
      <c r="C133" s="207"/>
    </row>
    <row r="134" spans="1:3">
      <c r="A134" s="216"/>
      <c r="B134" s="206"/>
      <c r="C134" s="207"/>
    </row>
    <row r="135" spans="1:3">
      <c r="A135" s="216"/>
      <c r="B135" s="206"/>
      <c r="C135" s="207"/>
    </row>
    <row r="136" spans="1:3">
      <c r="A136" s="216"/>
      <c r="B136" s="206"/>
      <c r="C136" s="207"/>
    </row>
    <row r="137" spans="1:3">
      <c r="A137" s="216"/>
      <c r="B137" s="206"/>
      <c r="C137" s="207"/>
    </row>
    <row r="138" spans="1:3">
      <c r="A138" s="216"/>
      <c r="B138" s="206"/>
      <c r="C138" s="207"/>
    </row>
    <row r="139" spans="1:3">
      <c r="A139" s="216"/>
      <c r="B139" s="206"/>
      <c r="C139" s="207"/>
    </row>
    <row r="140" spans="1:3">
      <c r="A140" s="216"/>
      <c r="B140" s="206"/>
      <c r="C140" s="207"/>
    </row>
    <row r="141" spans="1:3">
      <c r="A141" s="216"/>
      <c r="B141" s="206"/>
      <c r="C141" s="207"/>
    </row>
    <row r="142" spans="1:3">
      <c r="A142" s="216"/>
      <c r="B142" s="206"/>
      <c r="C142" s="207"/>
    </row>
    <row r="143" spans="1:3">
      <c r="A143" s="216"/>
      <c r="B143" s="206"/>
      <c r="C143" s="207"/>
    </row>
    <row r="144" spans="1:3">
      <c r="A144" s="216"/>
      <c r="B144" s="206"/>
      <c r="C144" s="207"/>
    </row>
    <row r="145" spans="1:3">
      <c r="A145" s="216"/>
      <c r="B145" s="206"/>
      <c r="C145" s="207"/>
    </row>
    <row r="146" spans="1:3">
      <c r="A146" s="216"/>
      <c r="B146" s="206"/>
      <c r="C146" s="207"/>
    </row>
    <row r="147" spans="1:3">
      <c r="A147" s="216"/>
      <c r="B147" s="206"/>
      <c r="C147" s="207"/>
    </row>
    <row r="148" spans="1:3">
      <c r="A148" s="216"/>
      <c r="B148" s="206"/>
      <c r="C148" s="207"/>
    </row>
    <row r="149" spans="1:3">
      <c r="A149" s="216"/>
      <c r="B149" s="206"/>
      <c r="C149" s="207"/>
    </row>
    <row r="150" spans="1:3">
      <c r="A150" s="216"/>
      <c r="B150" s="206"/>
      <c r="C150" s="207"/>
    </row>
    <row r="151" spans="1:3">
      <c r="A151" s="216"/>
      <c r="B151" s="206"/>
      <c r="C151" s="207"/>
    </row>
    <row r="152" spans="1:3">
      <c r="A152" s="216"/>
      <c r="B152" s="206"/>
      <c r="C152" s="207"/>
    </row>
    <row r="153" spans="1:3">
      <c r="A153" s="216"/>
      <c r="B153" s="206"/>
      <c r="C153" s="207"/>
    </row>
    <row r="154" spans="1:3">
      <c r="A154" s="216"/>
      <c r="B154" s="206"/>
      <c r="C154" s="207"/>
    </row>
    <row r="155" spans="1:3">
      <c r="A155" s="216"/>
      <c r="B155" s="206"/>
      <c r="C155" s="207"/>
    </row>
    <row r="156" spans="1:3">
      <c r="A156" s="216"/>
      <c r="B156" s="206"/>
      <c r="C156" s="207"/>
    </row>
    <row r="157" spans="1:3">
      <c r="A157" s="216"/>
      <c r="B157" s="206"/>
      <c r="C157" s="207"/>
    </row>
    <row r="158" spans="1:3">
      <c r="A158" s="216"/>
      <c r="B158" s="206"/>
      <c r="C158" s="207"/>
    </row>
    <row r="159" spans="1:3">
      <c r="A159" s="216"/>
      <c r="B159" s="206"/>
      <c r="C159" s="207"/>
    </row>
    <row r="160" spans="1:3">
      <c r="A160" s="216"/>
      <c r="B160" s="206"/>
      <c r="C160" s="207"/>
    </row>
    <row r="161" spans="1:3">
      <c r="A161" s="216"/>
      <c r="B161" s="206"/>
      <c r="C161" s="207"/>
    </row>
    <row r="162" spans="1:3">
      <c r="A162" s="216"/>
      <c r="B162" s="206"/>
      <c r="C162" s="207"/>
    </row>
    <row r="163" spans="1:3">
      <c r="A163" s="216"/>
      <c r="B163" s="206"/>
      <c r="C163" s="207"/>
    </row>
    <row r="164" spans="1:3">
      <c r="A164" s="216"/>
      <c r="B164" s="206"/>
      <c r="C164" s="207"/>
    </row>
    <row r="165" spans="1:3">
      <c r="A165" s="216"/>
      <c r="B165" s="206"/>
      <c r="C165" s="207"/>
    </row>
    <row r="166" spans="1:3">
      <c r="A166" s="216"/>
      <c r="B166" s="206"/>
      <c r="C166" s="207"/>
    </row>
    <row r="167" spans="1:3">
      <c r="A167" s="216"/>
      <c r="B167" s="206"/>
      <c r="C167" s="207"/>
    </row>
    <row r="168" spans="1:3">
      <c r="A168" s="216"/>
      <c r="B168" s="206"/>
      <c r="C168" s="207"/>
    </row>
    <row r="169" spans="1:3">
      <c r="A169" s="216"/>
      <c r="B169" s="206"/>
      <c r="C169" s="207"/>
    </row>
    <row r="170" spans="1:3">
      <c r="A170" s="216"/>
      <c r="B170" s="206"/>
      <c r="C170" s="207"/>
    </row>
    <row r="171" spans="1:3">
      <c r="A171" s="216"/>
      <c r="B171" s="206"/>
      <c r="C171" s="207"/>
    </row>
    <row r="172" spans="1:3">
      <c r="A172" s="216"/>
      <c r="B172" s="206"/>
      <c r="C172" s="207"/>
    </row>
    <row r="173" spans="1:3">
      <c r="A173" s="216"/>
      <c r="B173" s="206"/>
      <c r="C173" s="207"/>
    </row>
    <row r="174" spans="1:3">
      <c r="A174" s="216"/>
      <c r="B174" s="206"/>
      <c r="C174" s="207"/>
    </row>
    <row r="175" spans="1:3">
      <c r="A175" s="216"/>
      <c r="B175" s="206"/>
      <c r="C175" s="207"/>
    </row>
    <row r="176" spans="1:3">
      <c r="A176" s="216"/>
      <c r="B176" s="206"/>
      <c r="C176" s="207"/>
    </row>
    <row r="177" spans="1:3">
      <c r="A177" s="216"/>
      <c r="B177" s="206"/>
      <c r="C177" s="207"/>
    </row>
    <row r="178" spans="1:3">
      <c r="A178" s="216"/>
      <c r="B178" s="206"/>
      <c r="C178" s="207"/>
    </row>
    <row r="179" spans="1:3">
      <c r="A179" s="216"/>
      <c r="B179" s="206"/>
      <c r="C179" s="207"/>
    </row>
    <row r="180" spans="1:3">
      <c r="A180" s="216"/>
      <c r="B180" s="206"/>
      <c r="C180" s="207"/>
    </row>
    <row r="181" spans="1:3">
      <c r="A181" s="216"/>
      <c r="B181" s="206"/>
      <c r="C181" s="207"/>
    </row>
    <row r="182" spans="1:3">
      <c r="A182" s="216"/>
      <c r="B182" s="206"/>
      <c r="C182" s="207"/>
    </row>
    <row r="183" spans="1:3">
      <c r="A183" s="216"/>
      <c r="B183" s="206"/>
      <c r="C183" s="207"/>
    </row>
    <row r="184" spans="1:3">
      <c r="A184" s="216"/>
      <c r="B184" s="206"/>
      <c r="C184" s="207"/>
    </row>
    <row r="185" spans="1:3">
      <c r="A185" s="216"/>
      <c r="B185" s="206"/>
      <c r="C185" s="207"/>
    </row>
    <row r="186" spans="1:3">
      <c r="A186" s="216"/>
      <c r="B186" s="206"/>
      <c r="C186" s="207"/>
    </row>
    <row r="187" spans="1:3">
      <c r="A187" s="216"/>
      <c r="B187" s="206"/>
      <c r="C187" s="207"/>
    </row>
    <row r="188" spans="1:3">
      <c r="A188" s="216"/>
      <c r="B188" s="206"/>
      <c r="C188" s="207"/>
    </row>
    <row r="189" spans="1:3">
      <c r="A189" s="216"/>
      <c r="B189" s="206"/>
      <c r="C189" s="207"/>
    </row>
    <row r="190" spans="1:3">
      <c r="A190" s="216"/>
      <c r="B190" s="206"/>
      <c r="C190" s="207"/>
    </row>
    <row r="191" spans="1:3">
      <c r="A191" s="216"/>
      <c r="B191" s="206"/>
      <c r="C191" s="207"/>
    </row>
    <row r="192" spans="1:3">
      <c r="A192" s="216"/>
      <c r="B192" s="206"/>
      <c r="C192" s="207"/>
    </row>
    <row r="193" spans="1:3">
      <c r="A193" s="216"/>
      <c r="B193" s="206"/>
      <c r="C193" s="207"/>
    </row>
    <row r="194" spans="1:3">
      <c r="A194" s="216"/>
      <c r="B194" s="206"/>
      <c r="C194" s="207"/>
    </row>
    <row r="195" spans="1:3">
      <c r="A195" s="216"/>
      <c r="B195" s="206"/>
      <c r="C195" s="207"/>
    </row>
    <row r="196" spans="1:3">
      <c r="A196" s="216"/>
      <c r="B196" s="206"/>
      <c r="C196" s="207"/>
    </row>
    <row r="197" spans="1:3">
      <c r="A197" s="216"/>
      <c r="B197" s="206"/>
      <c r="C197" s="207"/>
    </row>
    <row r="198" spans="1:3">
      <c r="A198" s="216"/>
      <c r="B198" s="206"/>
      <c r="C198" s="207"/>
    </row>
    <row r="199" spans="1:3">
      <c r="A199" s="216"/>
      <c r="B199" s="206"/>
      <c r="C199" s="207"/>
    </row>
    <row r="200" spans="1:3">
      <c r="A200" s="216"/>
      <c r="B200" s="206"/>
      <c r="C200" s="207"/>
    </row>
    <row r="201" spans="1:3">
      <c r="A201" s="216"/>
      <c r="B201" s="206"/>
      <c r="C201" s="207"/>
    </row>
    <row r="202" spans="1:3">
      <c r="A202" s="216"/>
      <c r="B202" s="206"/>
      <c r="C202" s="207"/>
    </row>
    <row r="203" spans="1:3">
      <c r="A203" s="216"/>
      <c r="B203" s="206"/>
      <c r="C203" s="207"/>
    </row>
    <row r="204" spans="1:3">
      <c r="A204" s="216"/>
      <c r="B204" s="206"/>
      <c r="C204" s="207"/>
    </row>
    <row r="205" spans="1:3">
      <c r="A205" s="216"/>
      <c r="B205" s="206"/>
      <c r="C205" s="207"/>
    </row>
    <row r="206" spans="1:3">
      <c r="A206" s="216"/>
      <c r="B206" s="206"/>
      <c r="C206" s="207"/>
    </row>
    <row r="207" spans="1:3">
      <c r="A207" s="216"/>
      <c r="B207" s="206"/>
      <c r="C207" s="207"/>
    </row>
    <row r="208" spans="1:3">
      <c r="A208" s="216"/>
      <c r="B208" s="206"/>
      <c r="C208" s="207"/>
    </row>
    <row r="209" spans="1:3">
      <c r="A209" s="216"/>
      <c r="B209" s="206"/>
      <c r="C209" s="207"/>
    </row>
    <row r="210" spans="1:3">
      <c r="A210" s="216"/>
      <c r="B210" s="206"/>
      <c r="C210" s="207"/>
    </row>
    <row r="211" spans="1:3">
      <c r="A211" s="216"/>
      <c r="B211" s="206"/>
      <c r="C211" s="207"/>
    </row>
    <row r="212" spans="1:3">
      <c r="A212" s="216"/>
      <c r="B212" s="206"/>
      <c r="C212" s="207"/>
    </row>
    <row r="213" spans="1:3">
      <c r="A213" s="216"/>
      <c r="B213" s="206"/>
      <c r="C213" s="207"/>
    </row>
    <row r="214" spans="1:3">
      <c r="A214" s="216"/>
      <c r="B214" s="206"/>
      <c r="C214" s="207"/>
    </row>
    <row r="215" spans="1:3">
      <c r="A215" s="216"/>
      <c r="B215" s="206"/>
      <c r="C215" s="207"/>
    </row>
    <row r="216" spans="1:3">
      <c r="A216" s="216"/>
      <c r="B216" s="206"/>
      <c r="C216" s="207"/>
    </row>
    <row r="217" spans="1:3">
      <c r="A217" s="216"/>
      <c r="B217" s="206"/>
      <c r="C217" s="207"/>
    </row>
    <row r="218" spans="1:3">
      <c r="A218" s="216"/>
      <c r="B218" s="206"/>
      <c r="C218" s="207"/>
    </row>
    <row r="219" spans="1:3">
      <c r="A219" s="216"/>
      <c r="B219" s="206"/>
      <c r="C219" s="207"/>
    </row>
    <row r="220" spans="1:3">
      <c r="A220" s="216"/>
      <c r="B220" s="206"/>
      <c r="C220" s="207"/>
    </row>
    <row r="221" spans="1:3">
      <c r="A221" s="216"/>
      <c r="B221" s="206"/>
      <c r="C221" s="207"/>
    </row>
    <row r="222" spans="1:3">
      <c r="A222" s="216"/>
      <c r="B222" s="206"/>
      <c r="C222" s="207"/>
    </row>
    <row r="223" spans="1:3">
      <c r="A223" s="216"/>
      <c r="B223" s="206"/>
      <c r="C223" s="207"/>
    </row>
    <row r="224" spans="1:3">
      <c r="A224" s="216"/>
      <c r="B224" s="206"/>
      <c r="C224" s="207"/>
    </row>
    <row r="225" spans="1:3">
      <c r="A225" s="216"/>
      <c r="B225" s="206"/>
      <c r="C225" s="207"/>
    </row>
    <row r="226" spans="1:3">
      <c r="A226" s="216"/>
      <c r="B226" s="206"/>
      <c r="C226" s="207"/>
    </row>
    <row r="227" spans="1:3">
      <c r="A227" s="216"/>
      <c r="B227" s="206"/>
      <c r="C227" s="207"/>
    </row>
    <row r="228" spans="1:3">
      <c r="A228" s="216"/>
      <c r="B228" s="206"/>
      <c r="C228" s="207"/>
    </row>
    <row r="229" spans="1:3">
      <c r="A229" s="216"/>
      <c r="B229" s="206"/>
      <c r="C229" s="207"/>
    </row>
    <row r="230" spans="1:3">
      <c r="A230" s="216"/>
      <c r="B230" s="206"/>
      <c r="C230" s="207"/>
    </row>
    <row r="231" spans="1:3">
      <c r="A231" s="216"/>
      <c r="B231" s="206"/>
      <c r="C231" s="207"/>
    </row>
    <row r="232" spans="1:3">
      <c r="A232" s="216"/>
      <c r="B232" s="206"/>
      <c r="C232" s="207"/>
    </row>
    <row r="233" spans="1:3">
      <c r="A233" s="216"/>
      <c r="B233" s="206"/>
      <c r="C233" s="207"/>
    </row>
    <row r="234" spans="1:3">
      <c r="A234" s="216"/>
      <c r="B234" s="206"/>
      <c r="C234" s="207"/>
    </row>
    <row r="235" spans="1:3">
      <c r="A235" s="216"/>
      <c r="B235" s="206"/>
      <c r="C235" s="207"/>
    </row>
    <row r="236" spans="1:3">
      <c r="A236" s="216"/>
      <c r="B236" s="206"/>
      <c r="C236" s="207"/>
    </row>
    <row r="237" spans="1:3">
      <c r="A237" s="216"/>
      <c r="B237" s="206"/>
      <c r="C237" s="207"/>
    </row>
    <row r="238" spans="1:3">
      <c r="A238" s="216"/>
      <c r="B238" s="206"/>
      <c r="C238" s="207"/>
    </row>
    <row r="239" spans="1:3">
      <c r="A239" s="216"/>
      <c r="B239" s="206"/>
      <c r="C239" s="207"/>
    </row>
    <row r="240" spans="1:3">
      <c r="A240" s="216"/>
      <c r="B240" s="206"/>
      <c r="C240" s="207"/>
    </row>
    <row r="241" spans="1:3">
      <c r="A241" s="216"/>
      <c r="B241" s="206"/>
      <c r="C241" s="207"/>
    </row>
    <row r="242" spans="1:3">
      <c r="A242" s="216"/>
      <c r="B242" s="206"/>
      <c r="C242" s="207"/>
    </row>
    <row r="243" spans="1:3">
      <c r="A243" s="216"/>
      <c r="B243" s="206"/>
      <c r="C243" s="207"/>
    </row>
    <row r="244" spans="1:3">
      <c r="A244" s="216"/>
      <c r="B244" s="206"/>
      <c r="C244" s="207"/>
    </row>
    <row r="245" spans="1:3">
      <c r="A245" s="216"/>
      <c r="B245" s="206"/>
      <c r="C245" s="207"/>
    </row>
    <row r="246" spans="1:3">
      <c r="A246" s="216"/>
      <c r="B246" s="206"/>
      <c r="C246" s="207"/>
    </row>
    <row r="247" spans="1:3">
      <c r="A247" s="216"/>
      <c r="B247" s="206"/>
      <c r="C247" s="207"/>
    </row>
    <row r="248" spans="1:3">
      <c r="A248" s="216"/>
      <c r="B248" s="206"/>
      <c r="C248" s="207"/>
    </row>
    <row r="249" spans="1:3">
      <c r="A249" s="216"/>
      <c r="B249" s="206"/>
      <c r="C249" s="207"/>
    </row>
    <row r="250" spans="1:3">
      <c r="A250" s="216"/>
      <c r="B250" s="206"/>
      <c r="C250" s="207"/>
    </row>
    <row r="251" spans="1:3">
      <c r="A251" s="216"/>
      <c r="B251" s="206"/>
      <c r="C251" s="207"/>
    </row>
    <row r="252" spans="1:3">
      <c r="A252" s="216"/>
      <c r="B252" s="206"/>
      <c r="C252" s="207"/>
    </row>
    <row r="253" spans="1:3">
      <c r="A253" s="216"/>
      <c r="B253" s="206"/>
      <c r="C253" s="207"/>
    </row>
    <row r="254" spans="1:3">
      <c r="A254" s="216"/>
      <c r="B254" s="206"/>
      <c r="C254" s="207"/>
    </row>
    <row r="255" spans="1:3">
      <c r="A255" s="216"/>
      <c r="B255" s="206"/>
      <c r="C255" s="207"/>
    </row>
    <row r="256" spans="1:3">
      <c r="A256" s="216"/>
      <c r="B256" s="206"/>
      <c r="C256" s="207"/>
    </row>
    <row r="257" spans="1:3">
      <c r="A257" s="216"/>
      <c r="B257" s="206"/>
      <c r="C257" s="207"/>
    </row>
    <row r="258" spans="1:3">
      <c r="A258" s="216"/>
      <c r="B258" s="206"/>
      <c r="C258" s="207"/>
    </row>
    <row r="259" spans="1:3">
      <c r="A259" s="216"/>
      <c r="B259" s="206"/>
      <c r="C259" s="207"/>
    </row>
    <row r="260" spans="1:3">
      <c r="A260" s="216"/>
      <c r="B260" s="206"/>
      <c r="C260" s="207"/>
    </row>
    <row r="261" spans="1:3">
      <c r="A261" s="216"/>
      <c r="B261" s="206"/>
      <c r="C261" s="207"/>
    </row>
    <row r="262" spans="1:3">
      <c r="A262" s="216"/>
      <c r="B262" s="206"/>
      <c r="C262" s="207"/>
    </row>
    <row r="263" spans="1:3">
      <c r="A263" s="216"/>
      <c r="B263" s="206"/>
      <c r="C263" s="207"/>
    </row>
    <row r="264" spans="1:3">
      <c r="A264" s="216"/>
      <c r="B264" s="206"/>
      <c r="C264" s="207"/>
    </row>
    <row r="265" spans="1:3">
      <c r="A265" s="216"/>
      <c r="B265" s="206"/>
      <c r="C265" s="207"/>
    </row>
    <row r="266" spans="1:3">
      <c r="A266" s="216"/>
      <c r="B266" s="206"/>
      <c r="C266" s="207"/>
    </row>
    <row r="267" spans="1:3">
      <c r="A267" s="216"/>
      <c r="B267" s="206"/>
      <c r="C267" s="207"/>
    </row>
    <row r="268" spans="1:3">
      <c r="A268" s="216"/>
      <c r="B268" s="206"/>
      <c r="C268" s="207"/>
    </row>
    <row r="269" spans="1:3">
      <c r="A269" s="216"/>
      <c r="B269" s="206"/>
      <c r="C269" s="207"/>
    </row>
    <row r="270" spans="1:3">
      <c r="A270" s="216"/>
      <c r="B270" s="206"/>
      <c r="C270" s="207"/>
    </row>
    <row r="271" spans="1:3">
      <c r="A271" s="216"/>
      <c r="B271" s="206"/>
      <c r="C271" s="207"/>
    </row>
    <row r="272" spans="1:3">
      <c r="A272" s="216"/>
      <c r="B272" s="206"/>
      <c r="C272" s="207"/>
    </row>
    <row r="273" spans="1:3">
      <c r="A273" s="216"/>
      <c r="B273" s="206"/>
      <c r="C273" s="207"/>
    </row>
    <row r="274" spans="1:3">
      <c r="A274" s="216"/>
      <c r="B274" s="206"/>
      <c r="C274" s="207"/>
    </row>
    <row r="275" spans="1:3">
      <c r="A275" s="216"/>
      <c r="B275" s="206"/>
      <c r="C275" s="207"/>
    </row>
    <row r="276" spans="1:3">
      <c r="A276" s="216"/>
      <c r="B276" s="206"/>
      <c r="C276" s="207"/>
    </row>
    <row r="277" spans="1:3">
      <c r="A277" s="216"/>
      <c r="B277" s="206"/>
      <c r="C277" s="207"/>
    </row>
    <row r="278" spans="1:3">
      <c r="A278" s="216"/>
      <c r="B278" s="206"/>
      <c r="C278" s="207"/>
    </row>
    <row r="279" spans="1:3">
      <c r="A279" s="216"/>
      <c r="B279" s="206"/>
      <c r="C279" s="207"/>
    </row>
    <row r="280" spans="1:3">
      <c r="A280" s="216"/>
      <c r="B280" s="206"/>
      <c r="C280" s="207"/>
    </row>
    <row r="281" spans="1:3">
      <c r="A281" s="216"/>
      <c r="B281" s="206"/>
      <c r="C281" s="207"/>
    </row>
    <row r="282" spans="1:3">
      <c r="A282" s="216"/>
      <c r="B282" s="206"/>
      <c r="C282" s="207"/>
    </row>
    <row r="283" spans="1:3">
      <c r="A283" s="216"/>
      <c r="B283" s="206"/>
      <c r="C283" s="207"/>
    </row>
    <row r="284" spans="1:3">
      <c r="A284" s="216"/>
      <c r="B284" s="206"/>
      <c r="C284" s="207"/>
    </row>
    <row r="285" spans="1:3">
      <c r="A285" s="216"/>
      <c r="B285" s="206"/>
      <c r="C285" s="207"/>
    </row>
    <row r="286" spans="1:3">
      <c r="A286" s="216"/>
      <c r="B286" s="206"/>
      <c r="C286" s="207"/>
    </row>
    <row r="287" spans="1:3">
      <c r="A287" s="216"/>
      <c r="B287" s="206"/>
      <c r="C287" s="207"/>
    </row>
    <row r="288" spans="1:3">
      <c r="A288" s="216"/>
      <c r="B288" s="206"/>
      <c r="C288" s="207"/>
    </row>
    <row r="289" spans="1:3">
      <c r="A289" s="216"/>
      <c r="B289" s="206"/>
      <c r="C289" s="207"/>
    </row>
    <row r="290" spans="1:3">
      <c r="A290" s="216"/>
      <c r="B290" s="206"/>
      <c r="C290" s="207"/>
    </row>
    <row r="291" spans="1:3">
      <c r="A291" s="216"/>
      <c r="B291" s="206"/>
      <c r="C291" s="207"/>
    </row>
    <row r="292" spans="1:3">
      <c r="A292" s="216"/>
      <c r="B292" s="206"/>
      <c r="C292" s="207"/>
    </row>
    <row r="293" spans="1:3">
      <c r="A293" s="216"/>
      <c r="B293" s="206"/>
      <c r="C293" s="207"/>
    </row>
    <row r="294" spans="1:3">
      <c r="A294" s="216"/>
      <c r="B294" s="206"/>
      <c r="C294" s="207"/>
    </row>
    <row r="295" spans="1:3">
      <c r="A295" s="216"/>
      <c r="B295" s="206"/>
      <c r="C295" s="207"/>
    </row>
    <row r="296" spans="1:3">
      <c r="A296" s="216"/>
      <c r="B296" s="206"/>
      <c r="C296" s="207"/>
    </row>
    <row r="297" spans="1:3">
      <c r="A297" s="216"/>
      <c r="B297" s="206"/>
      <c r="C297" s="207"/>
    </row>
    <row r="298" spans="1:3">
      <c r="A298" s="216"/>
      <c r="B298" s="206"/>
      <c r="C298" s="207"/>
    </row>
    <row r="299" spans="1:3">
      <c r="A299" s="216"/>
      <c r="B299" s="206"/>
      <c r="C299" s="207"/>
    </row>
    <row r="300" spans="1:3">
      <c r="A300" s="216"/>
      <c r="B300" s="206"/>
      <c r="C300" s="207"/>
    </row>
    <row r="301" spans="1:3">
      <c r="A301" s="216"/>
      <c r="B301" s="206"/>
      <c r="C301" s="207"/>
    </row>
    <row r="302" spans="1:3">
      <c r="A302" s="216"/>
      <c r="B302" s="206"/>
      <c r="C302" s="207"/>
    </row>
    <row r="303" spans="1:3">
      <c r="A303" s="216"/>
      <c r="B303" s="206"/>
      <c r="C303" s="207"/>
    </row>
    <row r="304" spans="1:3">
      <c r="A304" s="216"/>
      <c r="B304" s="206"/>
      <c r="C304" s="207"/>
    </row>
    <row r="305" spans="1:3">
      <c r="A305" s="216"/>
      <c r="B305" s="206"/>
      <c r="C305" s="207"/>
    </row>
    <row r="306" spans="1:3">
      <c r="A306" s="216"/>
      <c r="B306" s="206"/>
      <c r="C306" s="207"/>
    </row>
    <row r="307" spans="1:3">
      <c r="A307" s="216"/>
      <c r="B307" s="206"/>
      <c r="C307" s="207"/>
    </row>
    <row r="308" spans="1:3">
      <c r="A308" s="216"/>
      <c r="B308" s="206"/>
      <c r="C308" s="207"/>
    </row>
    <row r="309" spans="1:3">
      <c r="A309" s="216"/>
      <c r="B309" s="206"/>
      <c r="C309" s="207"/>
    </row>
    <row r="310" spans="1:3">
      <c r="A310" s="216"/>
      <c r="B310" s="206"/>
      <c r="C310" s="207"/>
    </row>
    <row r="311" spans="1:3">
      <c r="A311" s="216"/>
      <c r="B311" s="206"/>
      <c r="C311" s="207"/>
    </row>
    <row r="312" spans="1:3">
      <c r="A312" s="216"/>
      <c r="B312" s="206"/>
      <c r="C312" s="207"/>
    </row>
    <row r="313" spans="1:3">
      <c r="A313" s="216"/>
      <c r="B313" s="206"/>
      <c r="C313" s="207"/>
    </row>
    <row r="314" spans="1:3">
      <c r="A314" s="216"/>
      <c r="B314" s="206"/>
      <c r="C314" s="207"/>
    </row>
    <row r="315" spans="1:3">
      <c r="A315" s="216"/>
      <c r="B315" s="206"/>
      <c r="C315" s="207"/>
    </row>
    <row r="316" spans="1:3">
      <c r="A316" s="216"/>
      <c r="B316" s="206"/>
      <c r="C316" s="207"/>
    </row>
    <row r="317" spans="1:3">
      <c r="A317" s="216"/>
      <c r="B317" s="206"/>
      <c r="C317" s="207"/>
    </row>
    <row r="318" spans="1:3">
      <c r="A318" s="216"/>
      <c r="B318" s="206"/>
      <c r="C318" s="207"/>
    </row>
    <row r="319" spans="1:3">
      <c r="A319" s="216"/>
      <c r="B319" s="206"/>
      <c r="C319" s="207"/>
    </row>
    <row r="320" spans="1:3">
      <c r="A320" s="216"/>
      <c r="B320" s="206"/>
      <c r="C320" s="207"/>
    </row>
    <row r="321" spans="1:3">
      <c r="A321" s="216"/>
      <c r="B321" s="206"/>
      <c r="C321" s="207"/>
    </row>
    <row r="322" spans="1:3">
      <c r="A322" s="216"/>
      <c r="B322" s="206"/>
      <c r="C322" s="207"/>
    </row>
    <row r="323" spans="1:3">
      <c r="A323" s="216"/>
      <c r="B323" s="206"/>
      <c r="C323" s="207"/>
    </row>
    <row r="324" spans="1:3">
      <c r="A324" s="216"/>
      <c r="B324" s="206"/>
      <c r="C324" s="207"/>
    </row>
    <row r="325" spans="1:3">
      <c r="A325" s="216"/>
      <c r="B325" s="206"/>
      <c r="C325" s="207"/>
    </row>
    <row r="326" spans="1:3">
      <c r="A326" s="216"/>
      <c r="B326" s="206"/>
      <c r="C326" s="207"/>
    </row>
    <row r="327" spans="1:3">
      <c r="A327" s="216"/>
      <c r="B327" s="206"/>
      <c r="C327" s="207"/>
    </row>
    <row r="328" spans="1:3">
      <c r="A328" s="216"/>
      <c r="B328" s="206"/>
      <c r="C328" s="207"/>
    </row>
    <row r="329" spans="1:3">
      <c r="A329" s="216"/>
      <c r="B329" s="206"/>
      <c r="C329" s="207"/>
    </row>
    <row r="330" spans="1:3">
      <c r="A330" s="216"/>
      <c r="B330" s="206"/>
      <c r="C330" s="207"/>
    </row>
    <row r="331" spans="1:3">
      <c r="A331" s="216"/>
      <c r="B331" s="206"/>
      <c r="C331" s="207"/>
    </row>
    <row r="332" spans="1:3">
      <c r="A332" s="216"/>
      <c r="B332" s="206"/>
      <c r="C332" s="207"/>
    </row>
    <row r="333" spans="1:3">
      <c r="A333" s="216"/>
      <c r="B333" s="206"/>
      <c r="C333" s="207"/>
    </row>
    <row r="334" spans="1:3">
      <c r="A334" s="216"/>
      <c r="B334" s="206"/>
      <c r="C334" s="207"/>
    </row>
    <row r="335" spans="1:3">
      <c r="A335" s="216"/>
      <c r="B335" s="206"/>
      <c r="C335" s="207"/>
    </row>
    <row r="336" spans="1:3">
      <c r="A336" s="216"/>
      <c r="B336" s="206"/>
      <c r="C336" s="207"/>
    </row>
    <row r="337" spans="1:3">
      <c r="A337" s="216"/>
      <c r="B337" s="206"/>
      <c r="C337" s="207"/>
    </row>
    <row r="338" spans="1:3">
      <c r="A338" s="216"/>
      <c r="B338" s="206"/>
      <c r="C338" s="207"/>
    </row>
    <row r="339" spans="1:3">
      <c r="A339" s="216"/>
      <c r="B339" s="206"/>
      <c r="C339" s="207"/>
    </row>
    <row r="340" spans="1:3">
      <c r="A340" s="216"/>
      <c r="B340" s="206"/>
      <c r="C340" s="207"/>
    </row>
    <row r="341" spans="1:3">
      <c r="A341" s="216"/>
      <c r="B341" s="206"/>
      <c r="C341" s="207"/>
    </row>
    <row r="342" spans="1:3">
      <c r="A342" s="216"/>
      <c r="B342" s="206"/>
      <c r="C342" s="207"/>
    </row>
    <row r="343" spans="1:3">
      <c r="A343" s="216"/>
      <c r="B343" s="206"/>
      <c r="C343" s="207"/>
    </row>
    <row r="344" spans="1:3">
      <c r="A344" s="216"/>
      <c r="B344" s="206"/>
      <c r="C344" s="207"/>
    </row>
    <row r="345" spans="1:3">
      <c r="A345" s="216"/>
      <c r="B345" s="206"/>
      <c r="C345" s="207"/>
    </row>
    <row r="346" spans="1:3">
      <c r="A346" s="216"/>
      <c r="B346" s="206"/>
      <c r="C346" s="207"/>
    </row>
    <row r="347" spans="1:3">
      <c r="A347" s="216"/>
      <c r="B347" s="206"/>
      <c r="C347" s="207"/>
    </row>
    <row r="348" spans="1:3">
      <c r="A348" s="216"/>
      <c r="B348" s="206"/>
      <c r="C348" s="207"/>
    </row>
    <row r="349" spans="1:3">
      <c r="A349" s="216"/>
      <c r="B349" s="206"/>
      <c r="C349" s="207"/>
    </row>
    <row r="350" spans="1:3">
      <c r="A350" s="216"/>
      <c r="B350" s="206"/>
      <c r="C350" s="207"/>
    </row>
    <row r="351" spans="1:3">
      <c r="A351" s="216"/>
      <c r="B351" s="206"/>
      <c r="C351" s="207"/>
    </row>
    <row r="352" spans="1:3">
      <c r="A352" s="216"/>
      <c r="B352" s="206"/>
      <c r="C352" s="207"/>
    </row>
    <row r="353" spans="1:3">
      <c r="A353" s="216"/>
      <c r="B353" s="206"/>
      <c r="C353" s="207"/>
    </row>
    <row r="354" spans="1:3">
      <c r="A354" s="216"/>
      <c r="B354" s="206"/>
      <c r="C354" s="207"/>
    </row>
    <row r="355" spans="1:3">
      <c r="A355" s="216"/>
      <c r="B355" s="206"/>
      <c r="C355" s="207"/>
    </row>
    <row r="356" spans="1:3">
      <c r="A356" s="216"/>
      <c r="B356" s="206"/>
      <c r="C356" s="207"/>
    </row>
    <row r="357" spans="1:3">
      <c r="A357" s="216"/>
      <c r="B357" s="206"/>
      <c r="C357" s="207"/>
    </row>
    <row r="358" spans="1:3">
      <c r="A358" s="216"/>
      <c r="B358" s="206"/>
      <c r="C358" s="207"/>
    </row>
    <row r="359" spans="1:3">
      <c r="A359" s="216"/>
      <c r="B359" s="206"/>
      <c r="C359" s="207"/>
    </row>
    <row r="360" spans="1:3">
      <c r="A360" s="216"/>
      <c r="B360" s="206"/>
      <c r="C360" s="207"/>
    </row>
    <row r="361" spans="1:3">
      <c r="A361" s="216"/>
      <c r="B361" s="206"/>
      <c r="C361" s="207"/>
    </row>
    <row r="362" spans="1:3">
      <c r="A362" s="216"/>
      <c r="B362" s="206"/>
      <c r="C362" s="207"/>
    </row>
    <row r="363" spans="1:3">
      <c r="A363" s="216"/>
      <c r="B363" s="206"/>
      <c r="C363" s="207"/>
    </row>
    <row r="364" spans="1:3">
      <c r="A364" s="216"/>
      <c r="B364" s="206"/>
      <c r="C364" s="207"/>
    </row>
    <row r="365" spans="1:3">
      <c r="A365" s="216"/>
      <c r="B365" s="206"/>
      <c r="C365" s="207"/>
    </row>
    <row r="366" spans="1:3">
      <c r="A366" s="216"/>
      <c r="B366" s="206"/>
      <c r="C366" s="207"/>
    </row>
    <row r="367" spans="1:3">
      <c r="A367" s="216"/>
      <c r="B367" s="206"/>
      <c r="C367" s="207"/>
    </row>
    <row r="368" spans="1:3">
      <c r="A368" s="216"/>
      <c r="B368" s="206"/>
      <c r="C368" s="207"/>
    </row>
    <row r="369" spans="1:3">
      <c r="A369" s="216"/>
      <c r="B369" s="206"/>
      <c r="C369" s="207"/>
    </row>
    <row r="370" spans="1:3">
      <c r="A370" s="216"/>
      <c r="B370" s="206"/>
      <c r="C370" s="207"/>
    </row>
    <row r="371" spans="1:3">
      <c r="A371" s="216"/>
      <c r="B371" s="206"/>
      <c r="C371" s="207"/>
    </row>
    <row r="372" spans="1:3">
      <c r="A372" s="216"/>
      <c r="B372" s="206"/>
      <c r="C372" s="207"/>
    </row>
    <row r="373" spans="1:3">
      <c r="A373" s="216"/>
      <c r="B373" s="206"/>
      <c r="C373" s="207"/>
    </row>
    <row r="374" spans="1:3">
      <c r="A374" s="216"/>
      <c r="B374" s="206"/>
      <c r="C374" s="207"/>
    </row>
    <row r="375" spans="1:3">
      <c r="A375" s="216"/>
      <c r="B375" s="206"/>
      <c r="C375" s="207"/>
    </row>
    <row r="376" spans="1:3">
      <c r="A376" s="216"/>
      <c r="B376" s="206"/>
      <c r="C376" s="207"/>
    </row>
    <row r="377" spans="1:3">
      <c r="A377" s="216"/>
      <c r="B377" s="206"/>
      <c r="C377" s="207"/>
    </row>
    <row r="378" spans="1:3">
      <c r="A378" s="216"/>
      <c r="B378" s="206"/>
      <c r="C378" s="207"/>
    </row>
    <row r="379" spans="1:3">
      <c r="A379" s="216"/>
      <c r="B379" s="206"/>
      <c r="C379" s="207"/>
    </row>
    <row r="380" spans="1:3">
      <c r="A380" s="216"/>
      <c r="B380" s="206"/>
      <c r="C380" s="207"/>
    </row>
    <row r="381" spans="1:3">
      <c r="A381" s="216"/>
      <c r="B381" s="206"/>
      <c r="C381" s="207"/>
    </row>
    <row r="382" spans="1:3">
      <c r="A382" s="216"/>
      <c r="B382" s="206"/>
      <c r="C382" s="207"/>
    </row>
    <row r="383" spans="1:3">
      <c r="A383" s="216"/>
      <c r="B383" s="206"/>
      <c r="C383" s="207"/>
    </row>
    <row r="384" spans="1:3">
      <c r="A384" s="216"/>
      <c r="B384" s="206"/>
      <c r="C384" s="207"/>
    </row>
    <row r="385" spans="1:3">
      <c r="A385" s="216"/>
      <c r="B385" s="206"/>
      <c r="C385" s="207"/>
    </row>
    <row r="386" spans="1:3">
      <c r="A386" s="216"/>
      <c r="B386" s="206"/>
      <c r="C386" s="207"/>
    </row>
    <row r="387" spans="1:3">
      <c r="A387" s="216"/>
      <c r="B387" s="206"/>
      <c r="C387" s="207"/>
    </row>
    <row r="388" spans="1:3">
      <c r="A388" s="216"/>
      <c r="B388" s="206"/>
      <c r="C388" s="207"/>
    </row>
    <row r="389" spans="1:3">
      <c r="A389" s="216"/>
      <c r="B389" s="206"/>
      <c r="C389" s="207"/>
    </row>
    <row r="390" spans="1:3">
      <c r="A390" s="216"/>
      <c r="B390" s="206"/>
      <c r="C390" s="207"/>
    </row>
    <row r="391" spans="1:3">
      <c r="A391" s="216"/>
      <c r="B391" s="206"/>
      <c r="C391" s="207"/>
    </row>
    <row r="392" spans="1:3">
      <c r="A392" s="216"/>
      <c r="B392" s="206"/>
      <c r="C392" s="207"/>
    </row>
    <row r="393" spans="1:3">
      <c r="A393" s="216"/>
      <c r="B393" s="206"/>
      <c r="C393" s="207"/>
    </row>
    <row r="394" spans="1:3">
      <c r="A394" s="216"/>
      <c r="B394" s="206"/>
      <c r="C394" s="207"/>
    </row>
    <row r="395" spans="1:3">
      <c r="A395" s="216"/>
      <c r="B395" s="206"/>
      <c r="C395" s="207"/>
    </row>
    <row r="396" spans="1:3">
      <c r="A396" s="216"/>
      <c r="B396" s="206"/>
      <c r="C396" s="207"/>
    </row>
    <row r="397" spans="1:3">
      <c r="A397" s="216"/>
      <c r="B397" s="206"/>
      <c r="C397" s="207"/>
    </row>
    <row r="398" spans="1:3">
      <c r="A398" s="216"/>
      <c r="B398" s="206"/>
      <c r="C398" s="207"/>
    </row>
    <row r="399" spans="1:3">
      <c r="A399" s="216"/>
      <c r="B399" s="206"/>
      <c r="C399" s="207"/>
    </row>
    <row r="400" spans="1:3">
      <c r="A400" s="216"/>
      <c r="B400" s="206"/>
      <c r="C400" s="207"/>
    </row>
    <row r="401" spans="1:3">
      <c r="A401" s="216"/>
      <c r="B401" s="206"/>
      <c r="C401" s="207"/>
    </row>
    <row r="402" spans="1:3">
      <c r="A402" s="216"/>
      <c r="B402" s="206"/>
      <c r="C402" s="207"/>
    </row>
    <row r="403" spans="1:3">
      <c r="A403" s="216"/>
      <c r="B403" s="206"/>
      <c r="C403" s="207"/>
    </row>
    <row r="404" spans="1:3">
      <c r="A404" s="216"/>
      <c r="B404" s="206"/>
      <c r="C404" s="207"/>
    </row>
    <row r="405" spans="1:3">
      <c r="A405" s="216"/>
      <c r="B405" s="206"/>
      <c r="C405" s="207"/>
    </row>
    <row r="406" spans="1:3">
      <c r="A406" s="216"/>
      <c r="B406" s="206"/>
      <c r="C406" s="207"/>
    </row>
    <row r="407" spans="1:3">
      <c r="A407" s="216"/>
      <c r="B407" s="206"/>
      <c r="C407" s="207"/>
    </row>
    <row r="408" spans="1:3">
      <c r="A408" s="216"/>
      <c r="B408" s="206"/>
      <c r="C408" s="207"/>
    </row>
    <row r="409" spans="1:3">
      <c r="A409" s="216"/>
      <c r="B409" s="206"/>
      <c r="C409" s="207"/>
    </row>
    <row r="410" spans="1:3">
      <c r="A410" s="216"/>
      <c r="B410" s="206"/>
      <c r="C410" s="207"/>
    </row>
    <row r="411" spans="1:3">
      <c r="A411" s="216"/>
      <c r="B411" s="206"/>
      <c r="C411" s="207"/>
    </row>
    <row r="412" spans="1:3">
      <c r="A412" s="216"/>
      <c r="B412" s="206"/>
      <c r="C412" s="207"/>
    </row>
    <row r="413" spans="1:3">
      <c r="A413" s="216"/>
      <c r="B413" s="206"/>
      <c r="C413" s="207"/>
    </row>
    <row r="414" spans="1:3">
      <c r="A414" s="216"/>
      <c r="B414" s="206"/>
      <c r="C414" s="207"/>
    </row>
    <row r="415" spans="1:3">
      <c r="A415" s="216"/>
      <c r="B415" s="206"/>
      <c r="C415" s="207"/>
    </row>
    <row r="416" spans="1:3">
      <c r="A416" s="216"/>
      <c r="B416" s="206"/>
      <c r="C416" s="207"/>
    </row>
    <row r="417" spans="1:3">
      <c r="A417" s="216"/>
      <c r="B417" s="206"/>
      <c r="C417" s="207"/>
    </row>
    <row r="418" spans="1:3">
      <c r="A418" s="216"/>
      <c r="B418" s="206"/>
      <c r="C418" s="207"/>
    </row>
    <row r="419" spans="1:3">
      <c r="A419" s="216"/>
      <c r="B419" s="206"/>
      <c r="C419" s="207"/>
    </row>
    <row r="420" spans="1:3">
      <c r="A420" s="216"/>
      <c r="B420" s="206"/>
      <c r="C420" s="207"/>
    </row>
    <row r="421" spans="1:3">
      <c r="A421" s="216"/>
      <c r="B421" s="206"/>
      <c r="C421" s="207"/>
    </row>
    <row r="422" spans="1:3">
      <c r="A422" s="216"/>
      <c r="B422" s="206"/>
      <c r="C422" s="207"/>
    </row>
    <row r="423" spans="1:3">
      <c r="A423" s="216"/>
      <c r="B423" s="206"/>
      <c r="C423" s="207"/>
    </row>
    <row r="424" spans="1:3">
      <c r="A424" s="216"/>
      <c r="B424" s="206"/>
      <c r="C424" s="207"/>
    </row>
    <row r="425" spans="1:3">
      <c r="A425" s="216"/>
      <c r="B425" s="206"/>
      <c r="C425" s="207"/>
    </row>
    <row r="426" spans="1:3">
      <c r="A426" s="216"/>
      <c r="B426" s="206"/>
      <c r="C426" s="207"/>
    </row>
    <row r="427" spans="1:3">
      <c r="A427" s="216"/>
      <c r="B427" s="206"/>
      <c r="C427" s="207"/>
    </row>
    <row r="428" spans="1:3">
      <c r="A428" s="216"/>
      <c r="B428" s="206"/>
      <c r="C428" s="207"/>
    </row>
    <row r="429" spans="1:3">
      <c r="A429" s="216"/>
      <c r="B429" s="206"/>
      <c r="C429" s="207"/>
    </row>
    <row r="430" spans="1:3">
      <c r="A430" s="216"/>
      <c r="B430" s="206"/>
      <c r="C430" s="207"/>
    </row>
    <row r="431" spans="1:3">
      <c r="A431" s="216"/>
      <c r="B431" s="206"/>
      <c r="C431" s="207"/>
    </row>
    <row r="432" spans="1:3">
      <c r="A432" s="216"/>
      <c r="B432" s="206"/>
      <c r="C432" s="207"/>
    </row>
    <row r="433" spans="1:3">
      <c r="A433" s="216"/>
      <c r="B433" s="206"/>
      <c r="C433" s="207"/>
    </row>
    <row r="434" spans="1:3">
      <c r="A434" s="216"/>
      <c r="B434" s="206"/>
      <c r="C434" s="207"/>
    </row>
    <row r="435" spans="1:3">
      <c r="A435" s="216"/>
      <c r="B435" s="206"/>
      <c r="C435" s="207"/>
    </row>
    <row r="436" spans="1:3">
      <c r="A436" s="216"/>
      <c r="B436" s="206"/>
      <c r="C436" s="207"/>
    </row>
    <row r="437" spans="1:3">
      <c r="A437" s="216"/>
      <c r="B437" s="206"/>
      <c r="C437" s="207"/>
    </row>
    <row r="438" spans="1:3">
      <c r="A438" s="216"/>
      <c r="B438" s="206"/>
      <c r="C438" s="207"/>
    </row>
    <row r="439" spans="1:3">
      <c r="A439" s="216"/>
      <c r="B439" s="206"/>
      <c r="C439" s="207"/>
    </row>
    <row r="440" spans="1:3">
      <c r="A440" s="216"/>
      <c r="B440" s="206"/>
      <c r="C440" s="207"/>
    </row>
    <row r="441" spans="1:3">
      <c r="A441" s="216"/>
      <c r="B441" s="206"/>
      <c r="C441" s="207"/>
    </row>
    <row r="442" spans="1:3">
      <c r="A442" s="216"/>
      <c r="B442" s="206"/>
      <c r="C442" s="207"/>
    </row>
    <row r="443" spans="1:3">
      <c r="A443" s="216"/>
      <c r="B443" s="206"/>
      <c r="C443" s="207"/>
    </row>
    <row r="444" spans="1:3">
      <c r="A444" s="216"/>
      <c r="B444" s="206"/>
      <c r="C444" s="207"/>
    </row>
    <row r="445" spans="1:3">
      <c r="A445" s="216"/>
      <c r="B445" s="206"/>
      <c r="C445" s="207"/>
    </row>
    <row r="446" spans="1:3">
      <c r="A446" s="216"/>
      <c r="B446" s="206"/>
      <c r="C446" s="207"/>
    </row>
    <row r="447" spans="1:3">
      <c r="A447" s="216"/>
      <c r="B447" s="206"/>
      <c r="C447" s="207"/>
    </row>
    <row r="448" spans="1:3">
      <c r="A448" s="216"/>
      <c r="B448" s="206"/>
      <c r="C448" s="207"/>
    </row>
    <row r="449" spans="1:3">
      <c r="A449" s="216"/>
      <c r="B449" s="206"/>
      <c r="C449" s="207"/>
    </row>
    <row r="450" spans="1:3">
      <c r="A450" s="216"/>
      <c r="B450" s="206"/>
      <c r="C450" s="207"/>
    </row>
    <row r="451" spans="1:3">
      <c r="A451" s="216"/>
      <c r="B451" s="206"/>
      <c r="C451" s="207"/>
    </row>
    <row r="452" spans="1:3">
      <c r="A452" s="216"/>
      <c r="B452" s="206"/>
      <c r="C452" s="207"/>
    </row>
    <row r="453" spans="1:3">
      <c r="A453" s="216"/>
      <c r="B453" s="206"/>
      <c r="C453" s="207"/>
    </row>
    <row r="454" spans="1:3">
      <c r="A454" s="216"/>
      <c r="B454" s="206"/>
      <c r="C454" s="207"/>
    </row>
    <row r="455" spans="1:3">
      <c r="A455" s="216"/>
      <c r="B455" s="206"/>
      <c r="C455" s="207"/>
    </row>
    <row r="456" spans="1:3">
      <c r="A456" s="216"/>
      <c r="B456" s="206"/>
      <c r="C456" s="207"/>
    </row>
    <row r="457" spans="1:3">
      <c r="A457" s="216"/>
      <c r="B457" s="206"/>
      <c r="C457" s="207"/>
    </row>
    <row r="458" spans="1:3">
      <c r="A458" s="216"/>
      <c r="B458" s="206"/>
      <c r="C458" s="207"/>
    </row>
    <row r="459" spans="1:3">
      <c r="A459" s="216"/>
      <c r="B459" s="206"/>
      <c r="C459" s="207"/>
    </row>
    <row r="460" spans="1:3">
      <c r="A460" s="216"/>
      <c r="B460" s="206"/>
      <c r="C460" s="207"/>
    </row>
    <row r="461" spans="1:3">
      <c r="A461" s="216"/>
      <c r="B461" s="206"/>
      <c r="C461" s="207"/>
    </row>
    <row r="462" spans="1:3">
      <c r="A462" s="216"/>
      <c r="B462" s="206"/>
      <c r="C462" s="207"/>
    </row>
    <row r="463" spans="1:3">
      <c r="A463" s="216"/>
      <c r="B463" s="206"/>
      <c r="C463" s="207"/>
    </row>
    <row r="464" spans="1:3">
      <c r="A464" s="216"/>
      <c r="B464" s="206"/>
      <c r="C464" s="207"/>
    </row>
    <row r="465" spans="1:3">
      <c r="A465" s="216"/>
      <c r="B465" s="206"/>
      <c r="C465" s="207"/>
    </row>
    <row r="466" spans="1:3">
      <c r="A466" s="216"/>
      <c r="B466" s="206"/>
      <c r="C466" s="207"/>
    </row>
    <row r="467" spans="1:3">
      <c r="A467" s="216"/>
      <c r="B467" s="206"/>
      <c r="C467" s="207"/>
    </row>
    <row r="468" spans="1:3">
      <c r="A468" s="216"/>
      <c r="B468" s="206"/>
      <c r="C468" s="207"/>
    </row>
    <row r="469" spans="1:3">
      <c r="A469" s="216"/>
      <c r="B469" s="206"/>
      <c r="C469" s="207"/>
    </row>
    <row r="470" spans="1:3">
      <c r="A470" s="216"/>
      <c r="B470" s="206"/>
      <c r="C470" s="207"/>
    </row>
    <row r="471" spans="1:3">
      <c r="A471" s="216"/>
      <c r="B471" s="206"/>
      <c r="C471" s="207"/>
    </row>
    <row r="472" spans="1:3">
      <c r="A472" s="216"/>
      <c r="B472" s="206"/>
      <c r="C472" s="207"/>
    </row>
    <row r="473" spans="1:3">
      <c r="A473" s="216"/>
      <c r="B473" s="206"/>
      <c r="C473" s="207"/>
    </row>
    <row r="474" spans="1:3">
      <c r="A474" s="216"/>
      <c r="B474" s="206"/>
      <c r="C474" s="207"/>
    </row>
    <row r="475" spans="1:3">
      <c r="A475" s="216"/>
      <c r="B475" s="206"/>
      <c r="C475" s="207"/>
    </row>
    <row r="476" spans="1:3">
      <c r="A476" s="216"/>
      <c r="B476" s="206"/>
      <c r="C476" s="207"/>
    </row>
    <row r="477" spans="1:3">
      <c r="A477" s="216"/>
      <c r="B477" s="206"/>
      <c r="C477" s="207"/>
    </row>
    <row r="478" spans="1:3">
      <c r="A478" s="216"/>
      <c r="B478" s="206"/>
      <c r="C478" s="207"/>
    </row>
    <row r="479" spans="1:3">
      <c r="A479" s="216"/>
      <c r="B479" s="206"/>
      <c r="C479" s="207"/>
    </row>
    <row r="480" spans="1:3">
      <c r="A480" s="216"/>
      <c r="B480" s="206"/>
      <c r="C480" s="207"/>
    </row>
    <row r="481" spans="1:3">
      <c r="A481" s="216"/>
      <c r="B481" s="206"/>
      <c r="C481" s="207"/>
    </row>
    <row r="482" spans="1:3">
      <c r="A482" s="216"/>
      <c r="B482" s="206"/>
      <c r="C482" s="207"/>
    </row>
    <row r="483" spans="1:3">
      <c r="A483" s="216"/>
      <c r="B483" s="206"/>
      <c r="C483" s="207"/>
    </row>
    <row r="484" spans="1:3">
      <c r="A484" s="216"/>
      <c r="B484" s="206"/>
      <c r="C484" s="207"/>
    </row>
    <row r="485" spans="1:3">
      <c r="A485" s="216"/>
      <c r="B485" s="206"/>
      <c r="C485" s="207"/>
    </row>
    <row r="486" spans="1:3">
      <c r="A486" s="216"/>
      <c r="B486" s="206"/>
      <c r="C486" s="207"/>
    </row>
    <row r="487" spans="1:3">
      <c r="A487" s="216"/>
      <c r="B487" s="206"/>
      <c r="C487" s="207"/>
    </row>
    <row r="488" spans="1:3">
      <c r="A488" s="216"/>
      <c r="B488" s="206"/>
      <c r="C488" s="207"/>
    </row>
    <row r="489" spans="1:3">
      <c r="A489" s="216"/>
      <c r="B489" s="206"/>
      <c r="C489" s="207"/>
    </row>
    <row r="490" spans="1:3">
      <c r="A490" s="216"/>
      <c r="B490" s="206"/>
      <c r="C490" s="207"/>
    </row>
    <row r="491" spans="1:3">
      <c r="A491" s="216"/>
      <c r="B491" s="206"/>
      <c r="C491" s="207"/>
    </row>
    <row r="492" spans="1:3">
      <c r="A492" s="216"/>
      <c r="B492" s="206"/>
      <c r="C492" s="207"/>
    </row>
    <row r="493" spans="1:3">
      <c r="A493" s="216"/>
      <c r="B493" s="206"/>
      <c r="C493" s="207"/>
    </row>
    <row r="494" spans="1:3">
      <c r="A494" s="216"/>
      <c r="B494" s="206"/>
      <c r="C494" s="207"/>
    </row>
    <row r="495" spans="1:3">
      <c r="A495" s="216"/>
      <c r="B495" s="206"/>
      <c r="C495" s="207"/>
    </row>
    <row r="496" spans="1:3">
      <c r="A496" s="216"/>
      <c r="B496" s="206"/>
      <c r="C496" s="207"/>
    </row>
    <row r="497" spans="1:3">
      <c r="A497" s="216"/>
      <c r="B497" s="206"/>
      <c r="C497" s="207"/>
    </row>
    <row r="498" spans="1:3">
      <c r="A498" s="216"/>
      <c r="B498" s="206"/>
      <c r="C498" s="207"/>
    </row>
    <row r="499" spans="1:3">
      <c r="A499" s="216"/>
      <c r="B499" s="206"/>
      <c r="C499" s="207"/>
    </row>
    <row r="500" spans="1:3">
      <c r="A500" s="216"/>
      <c r="B500" s="206"/>
      <c r="C500" s="207"/>
    </row>
    <row r="501" spans="1:3">
      <c r="A501" s="216"/>
      <c r="B501" s="206"/>
      <c r="C501" s="207"/>
    </row>
    <row r="502" spans="1:3">
      <c r="A502" s="216"/>
      <c r="B502" s="206"/>
      <c r="C502" s="207"/>
    </row>
    <row r="503" spans="1:3">
      <c r="A503" s="216"/>
      <c r="B503" s="206"/>
      <c r="C503" s="207"/>
    </row>
    <row r="504" spans="1:3">
      <c r="A504" s="216"/>
      <c r="B504" s="206"/>
      <c r="C504" s="207"/>
    </row>
    <row r="505" spans="1:3">
      <c r="A505" s="216"/>
      <c r="B505" s="206"/>
      <c r="C505" s="207"/>
    </row>
    <row r="506" spans="1:3">
      <c r="A506" s="216"/>
      <c r="B506" s="206"/>
      <c r="C506" s="207"/>
    </row>
    <row r="507" spans="1:3">
      <c r="A507" s="216"/>
      <c r="B507" s="206"/>
      <c r="C507" s="207"/>
    </row>
    <row r="508" spans="1:3">
      <c r="A508" s="216"/>
      <c r="B508" s="206"/>
      <c r="C508" s="207"/>
    </row>
    <row r="509" spans="1:3">
      <c r="A509" s="216"/>
      <c r="B509" s="206"/>
      <c r="C509" s="207"/>
    </row>
    <row r="510" spans="1:3">
      <c r="A510" s="216"/>
      <c r="B510" s="206"/>
      <c r="C510" s="207"/>
    </row>
    <row r="511" spans="1:3">
      <c r="A511" s="216"/>
      <c r="B511" s="206"/>
      <c r="C511" s="207"/>
    </row>
    <row r="512" spans="1:3">
      <c r="A512" s="216"/>
      <c r="B512" s="206"/>
      <c r="C512" s="207"/>
    </row>
    <row r="513" spans="1:3">
      <c r="A513" s="216"/>
      <c r="B513" s="206"/>
      <c r="C513" s="207"/>
    </row>
    <row r="514" spans="1:3">
      <c r="A514" s="216"/>
      <c r="B514" s="206"/>
      <c r="C514" s="207"/>
    </row>
    <row r="515" spans="1:3">
      <c r="A515" s="216"/>
      <c r="B515" s="206"/>
      <c r="C515" s="207"/>
    </row>
    <row r="516" spans="1:3">
      <c r="A516" s="216"/>
      <c r="B516" s="206"/>
      <c r="C516" s="207"/>
    </row>
    <row r="517" spans="1:3">
      <c r="A517" s="216"/>
      <c r="B517" s="206"/>
      <c r="C517" s="207"/>
    </row>
    <row r="518" spans="1:3">
      <c r="A518" s="216"/>
      <c r="B518" s="206"/>
      <c r="C518" s="207"/>
    </row>
    <row r="519" spans="1:3">
      <c r="A519" s="216"/>
      <c r="B519" s="206"/>
      <c r="C519" s="207"/>
    </row>
    <row r="520" spans="1:3">
      <c r="A520" s="216"/>
      <c r="B520" s="206"/>
      <c r="C520" s="207"/>
    </row>
    <row r="521" spans="1:3">
      <c r="A521" s="216"/>
      <c r="B521" s="206"/>
      <c r="C521" s="207"/>
    </row>
    <row r="522" spans="1:3">
      <c r="A522" s="216"/>
      <c r="B522" s="206"/>
      <c r="C522" s="207"/>
    </row>
    <row r="523" spans="1:3">
      <c r="A523" s="216"/>
      <c r="B523" s="206"/>
      <c r="C523" s="207"/>
    </row>
    <row r="524" spans="1:3">
      <c r="A524" s="216"/>
      <c r="B524" s="206"/>
      <c r="C524" s="207"/>
    </row>
    <row r="525" spans="1:3">
      <c r="A525" s="216"/>
      <c r="B525" s="206"/>
      <c r="C525" s="207"/>
    </row>
    <row r="526" spans="1:3">
      <c r="A526" s="216"/>
      <c r="B526" s="206"/>
      <c r="C526" s="207"/>
    </row>
    <row r="527" spans="1:3">
      <c r="A527" s="216"/>
      <c r="B527" s="206"/>
      <c r="C527" s="207"/>
    </row>
    <row r="528" spans="1:3">
      <c r="A528" s="216"/>
      <c r="B528" s="206"/>
      <c r="C528" s="207"/>
    </row>
    <row r="529" spans="1:3">
      <c r="A529" s="216"/>
      <c r="B529" s="206"/>
      <c r="C529" s="207"/>
    </row>
    <row r="530" spans="1:3">
      <c r="A530" s="216"/>
      <c r="B530" s="206"/>
      <c r="C530" s="207"/>
    </row>
    <row r="531" spans="1:3">
      <c r="A531" s="216"/>
      <c r="B531" s="206"/>
      <c r="C531" s="207"/>
    </row>
    <row r="532" spans="1:3">
      <c r="A532" s="216"/>
      <c r="B532" s="206"/>
      <c r="C532" s="207"/>
    </row>
    <row r="533" spans="1:3">
      <c r="A533" s="216"/>
      <c r="B533" s="206"/>
      <c r="C533" s="207"/>
    </row>
    <row r="534" spans="1:3">
      <c r="A534" s="216"/>
      <c r="B534" s="206"/>
      <c r="C534" s="207"/>
    </row>
    <row r="535" spans="1:3">
      <c r="A535" s="216"/>
      <c r="B535" s="206"/>
      <c r="C535" s="207"/>
    </row>
    <row r="536" spans="1:3">
      <c r="A536" s="216"/>
      <c r="B536" s="206"/>
      <c r="C536" s="207"/>
    </row>
    <row r="537" spans="1:3">
      <c r="A537" s="216"/>
      <c r="B537" s="206"/>
      <c r="C537" s="207"/>
    </row>
    <row r="538" spans="1:3">
      <c r="A538" s="216"/>
      <c r="B538" s="206"/>
      <c r="C538" s="207"/>
    </row>
    <row r="539" spans="1:3">
      <c r="A539" s="216"/>
      <c r="B539" s="206"/>
      <c r="C539" s="207"/>
    </row>
    <row r="540" spans="1:3">
      <c r="A540" s="216"/>
      <c r="B540" s="206"/>
      <c r="C540" s="207"/>
    </row>
    <row r="541" spans="1:3">
      <c r="A541" s="216"/>
      <c r="B541" s="206"/>
      <c r="C541" s="207"/>
    </row>
    <row r="542" spans="1:3">
      <c r="A542" s="216"/>
      <c r="B542" s="206"/>
      <c r="C542" s="207"/>
    </row>
    <row r="543" spans="1:3">
      <c r="A543" s="216"/>
      <c r="B543" s="206"/>
      <c r="C543" s="207"/>
    </row>
    <row r="544" spans="1:3">
      <c r="A544" s="216"/>
      <c r="B544" s="206"/>
      <c r="C544" s="207"/>
    </row>
    <row r="545" spans="1:3">
      <c r="A545" s="216"/>
      <c r="B545" s="206"/>
      <c r="C545" s="207"/>
    </row>
    <row r="546" spans="1:3">
      <c r="A546" s="216"/>
      <c r="B546" s="206"/>
      <c r="C546" s="207"/>
    </row>
    <row r="547" spans="1:3">
      <c r="A547" s="216"/>
      <c r="B547" s="206"/>
      <c r="C547" s="207"/>
    </row>
    <row r="548" spans="1:3">
      <c r="A548" s="216"/>
      <c r="B548" s="206"/>
      <c r="C548" s="207"/>
    </row>
    <row r="549" spans="1:3">
      <c r="A549" s="216"/>
      <c r="B549" s="206"/>
      <c r="C549" s="207"/>
    </row>
    <row r="550" spans="1:3">
      <c r="A550" s="216"/>
      <c r="B550" s="206"/>
      <c r="C550" s="207"/>
    </row>
    <row r="551" spans="1:3">
      <c r="A551" s="216"/>
      <c r="B551" s="206"/>
      <c r="C551" s="207"/>
    </row>
    <row r="552" spans="1:3">
      <c r="A552" s="216"/>
      <c r="B552" s="206"/>
      <c r="C552" s="207"/>
    </row>
    <row r="553" spans="1:3">
      <c r="A553" s="216"/>
      <c r="B553" s="206"/>
      <c r="C553" s="207"/>
    </row>
    <row r="554" spans="1:3">
      <c r="A554" s="216"/>
      <c r="B554" s="206"/>
      <c r="C554" s="207"/>
    </row>
    <row r="555" spans="1:3">
      <c r="A555" s="216"/>
      <c r="B555" s="206"/>
      <c r="C555" s="207"/>
    </row>
    <row r="556" spans="1:3">
      <c r="A556" s="216"/>
      <c r="B556" s="206"/>
      <c r="C556" s="207"/>
    </row>
    <row r="557" spans="1:3">
      <c r="A557" s="216"/>
      <c r="B557" s="206"/>
      <c r="C557" s="207"/>
    </row>
    <row r="558" spans="1:3">
      <c r="A558" s="216"/>
      <c r="B558" s="206"/>
      <c r="C558" s="207"/>
    </row>
    <row r="559" spans="1:3">
      <c r="A559" s="216"/>
      <c r="B559" s="206"/>
      <c r="C559" s="207"/>
    </row>
    <row r="560" spans="1:3">
      <c r="A560" s="216"/>
      <c r="B560" s="206"/>
      <c r="C560" s="207"/>
    </row>
    <row r="561" spans="1:3">
      <c r="A561" s="216"/>
      <c r="B561" s="206"/>
      <c r="C561" s="207"/>
    </row>
    <row r="562" spans="1:3">
      <c r="A562" s="216"/>
      <c r="B562" s="206"/>
      <c r="C562" s="207"/>
    </row>
    <row r="563" spans="1:3">
      <c r="A563" s="216"/>
      <c r="B563" s="206"/>
      <c r="C563" s="207"/>
    </row>
    <row r="564" spans="1:3">
      <c r="A564" s="216"/>
      <c r="B564" s="206"/>
      <c r="C564" s="207"/>
    </row>
    <row r="565" spans="1:3">
      <c r="A565" s="216"/>
      <c r="B565" s="206"/>
      <c r="C565" s="207"/>
    </row>
    <row r="566" spans="1:3">
      <c r="A566" s="216"/>
      <c r="B566" s="206"/>
      <c r="C566" s="207"/>
    </row>
    <row r="567" spans="1:3">
      <c r="A567" s="216"/>
      <c r="B567" s="206"/>
      <c r="C567" s="207"/>
    </row>
    <row r="568" spans="1:3">
      <c r="A568" s="216"/>
      <c r="B568" s="206"/>
      <c r="C568" s="207"/>
    </row>
    <row r="569" spans="1:3">
      <c r="A569" s="216"/>
      <c r="B569" s="206"/>
      <c r="C569" s="207"/>
    </row>
    <row r="570" spans="1:3">
      <c r="A570" s="216"/>
      <c r="B570" s="206"/>
      <c r="C570" s="207"/>
    </row>
    <row r="571" spans="1:3">
      <c r="A571" s="216"/>
      <c r="B571" s="206"/>
      <c r="C571" s="207"/>
    </row>
    <row r="572" spans="1:3">
      <c r="A572" s="216"/>
      <c r="B572" s="206"/>
      <c r="C572" s="207"/>
    </row>
    <row r="573" spans="1:3">
      <c r="A573" s="216"/>
      <c r="B573" s="206"/>
      <c r="C573" s="207"/>
    </row>
    <row r="574" spans="1:3">
      <c r="A574" s="216"/>
      <c r="B574" s="206"/>
      <c r="C574" s="207"/>
    </row>
    <row r="575" spans="1:3">
      <c r="A575" s="216"/>
      <c r="B575" s="206"/>
      <c r="C575" s="207"/>
    </row>
    <row r="576" spans="1:3">
      <c r="A576" s="216"/>
      <c r="B576" s="206"/>
      <c r="C576" s="207"/>
    </row>
    <row r="577" spans="1:3">
      <c r="A577" s="216"/>
      <c r="B577" s="206"/>
      <c r="C577" s="207"/>
    </row>
    <row r="578" spans="1:3">
      <c r="A578" s="216"/>
      <c r="B578" s="206"/>
      <c r="C578" s="207"/>
    </row>
    <row r="579" spans="1:3">
      <c r="A579" s="216"/>
      <c r="B579" s="206"/>
      <c r="C579" s="207"/>
    </row>
    <row r="580" spans="1:3">
      <c r="A580" s="216"/>
      <c r="B580" s="206"/>
      <c r="C580" s="207"/>
    </row>
    <row r="581" spans="1:3">
      <c r="A581" s="216"/>
      <c r="B581" s="206"/>
      <c r="C581" s="207"/>
    </row>
    <row r="582" spans="1:3">
      <c r="A582" s="216"/>
      <c r="B582" s="206"/>
      <c r="C582" s="207"/>
    </row>
    <row r="583" spans="1:3">
      <c r="A583" s="216"/>
      <c r="B583" s="206"/>
      <c r="C583" s="207"/>
    </row>
    <row r="584" spans="1:3">
      <c r="A584" s="216"/>
      <c r="B584" s="206"/>
      <c r="C584" s="207"/>
    </row>
    <row r="585" spans="1:3">
      <c r="A585" s="216"/>
      <c r="B585" s="206"/>
      <c r="C585" s="207"/>
    </row>
    <row r="586" spans="1:3">
      <c r="A586" s="216"/>
      <c r="B586" s="206"/>
      <c r="C586" s="207"/>
    </row>
    <row r="587" spans="1:3">
      <c r="A587" s="216"/>
      <c r="B587" s="206"/>
      <c r="C587" s="207"/>
    </row>
    <row r="588" spans="1:3">
      <c r="A588" s="216"/>
      <c r="B588" s="206"/>
      <c r="C588" s="207"/>
    </row>
    <row r="589" spans="1:3">
      <c r="A589" s="216"/>
      <c r="B589" s="206"/>
      <c r="C589" s="207"/>
    </row>
    <row r="590" spans="1:3">
      <c r="A590" s="216"/>
      <c r="B590" s="206"/>
      <c r="C590" s="207"/>
    </row>
    <row r="591" spans="1:3">
      <c r="A591" s="216"/>
      <c r="B591" s="206"/>
      <c r="C591" s="207"/>
    </row>
    <row r="592" spans="1:3">
      <c r="A592" s="216"/>
      <c r="B592" s="206"/>
      <c r="C592" s="207"/>
    </row>
    <row r="593" spans="1:3">
      <c r="A593" s="216"/>
      <c r="B593" s="206"/>
      <c r="C593" s="207"/>
    </row>
    <row r="594" spans="1:3">
      <c r="A594" s="216"/>
      <c r="B594" s="206"/>
      <c r="C594" s="207"/>
    </row>
    <row r="595" spans="1:3">
      <c r="A595" s="216"/>
      <c r="B595" s="206"/>
      <c r="C595" s="207"/>
    </row>
    <row r="596" spans="1:3">
      <c r="A596" s="216"/>
      <c r="B596" s="206"/>
      <c r="C596" s="207"/>
    </row>
    <row r="597" spans="1:3">
      <c r="A597" s="216"/>
      <c r="B597" s="206"/>
      <c r="C597" s="207"/>
    </row>
    <row r="598" spans="1:3">
      <c r="A598" s="216"/>
      <c r="B598" s="206"/>
      <c r="C598" s="207"/>
    </row>
    <row r="599" spans="1:3">
      <c r="A599" s="216"/>
      <c r="B599" s="206"/>
      <c r="C599" s="207"/>
    </row>
    <row r="600" spans="1:3">
      <c r="A600" s="216"/>
      <c r="B600" s="206"/>
      <c r="C600" s="207"/>
    </row>
    <row r="601" spans="1:3">
      <c r="A601" s="216"/>
      <c r="B601" s="206"/>
      <c r="C601" s="207"/>
    </row>
    <row r="602" spans="1:3">
      <c r="A602" s="216"/>
      <c r="B602" s="206"/>
      <c r="C602" s="207"/>
    </row>
    <row r="603" spans="1:3">
      <c r="A603" s="216"/>
      <c r="B603" s="206"/>
      <c r="C603" s="207"/>
    </row>
    <row r="604" spans="1:3">
      <c r="A604" s="216"/>
      <c r="B604" s="206"/>
      <c r="C604" s="207"/>
    </row>
    <row r="605" spans="1:3">
      <c r="A605" s="216"/>
      <c r="B605" s="206"/>
      <c r="C605" s="207"/>
    </row>
    <row r="606" spans="1:3">
      <c r="A606" s="216"/>
      <c r="B606" s="206"/>
      <c r="C606" s="207"/>
    </row>
    <row r="607" spans="1:3">
      <c r="A607" s="216"/>
      <c r="B607" s="206"/>
      <c r="C607" s="207"/>
    </row>
    <row r="608" spans="1:3">
      <c r="A608" s="216"/>
      <c r="B608" s="206"/>
      <c r="C608" s="207"/>
    </row>
    <row r="609" spans="1:3">
      <c r="A609" s="216"/>
      <c r="B609" s="206"/>
      <c r="C609" s="207"/>
    </row>
    <row r="610" spans="1:3">
      <c r="A610" s="216"/>
      <c r="B610" s="206"/>
      <c r="C610" s="207"/>
    </row>
    <row r="611" spans="1:3">
      <c r="A611" s="216"/>
      <c r="B611" s="206"/>
      <c r="C611" s="207"/>
    </row>
    <row r="612" spans="1:3">
      <c r="A612" s="216"/>
      <c r="B612" s="206"/>
      <c r="C612" s="207"/>
    </row>
    <row r="613" spans="1:3">
      <c r="A613" s="216"/>
      <c r="B613" s="206"/>
      <c r="C613" s="207"/>
    </row>
    <row r="614" spans="1:3">
      <c r="A614" s="216"/>
      <c r="B614" s="206"/>
      <c r="C614" s="207"/>
    </row>
    <row r="615" spans="1:3">
      <c r="A615" s="216"/>
      <c r="B615" s="206"/>
      <c r="C615" s="207"/>
    </row>
    <row r="616" spans="1:3">
      <c r="A616" s="216"/>
      <c r="B616" s="206"/>
      <c r="C616" s="207"/>
    </row>
    <row r="617" spans="1:3">
      <c r="A617" s="216"/>
      <c r="B617" s="206"/>
      <c r="C617" s="207"/>
    </row>
    <row r="618" spans="1:3">
      <c r="A618" s="216"/>
      <c r="B618" s="206"/>
      <c r="C618" s="207"/>
    </row>
    <row r="619" spans="1:3">
      <c r="A619" s="216"/>
      <c r="B619" s="206"/>
      <c r="C619" s="207"/>
    </row>
    <row r="620" spans="1:3">
      <c r="A620" s="216"/>
      <c r="B620" s="206"/>
      <c r="C620" s="207"/>
    </row>
    <row r="621" spans="1:3">
      <c r="A621" s="216"/>
      <c r="B621" s="206"/>
      <c r="C621" s="207"/>
    </row>
    <row r="622" spans="1:3">
      <c r="A622" s="216"/>
      <c r="B622" s="206"/>
      <c r="C622" s="207"/>
    </row>
    <row r="623" spans="1:3">
      <c r="A623" s="216"/>
      <c r="B623" s="206"/>
      <c r="C623" s="207"/>
    </row>
    <row r="624" spans="1:3">
      <c r="A624" s="216"/>
      <c r="B624" s="206"/>
      <c r="C624" s="207"/>
    </row>
    <row r="625" spans="1:3">
      <c r="A625" s="216"/>
      <c r="B625" s="206"/>
      <c r="C625" s="207"/>
    </row>
    <row r="626" spans="1:3">
      <c r="A626" s="216"/>
      <c r="B626" s="206"/>
      <c r="C626" s="207"/>
    </row>
    <row r="627" spans="1:3">
      <c r="A627" s="216"/>
      <c r="B627" s="206"/>
      <c r="C627" s="207"/>
    </row>
    <row r="628" spans="1:3">
      <c r="A628" s="216"/>
      <c r="B628" s="206"/>
      <c r="C628" s="207"/>
    </row>
    <row r="629" spans="1:3">
      <c r="A629" s="216"/>
      <c r="B629" s="206"/>
      <c r="C629" s="207"/>
    </row>
    <row r="630" spans="1:3">
      <c r="B630" s="206"/>
      <c r="C630" s="207"/>
    </row>
    <row r="631" spans="1:3">
      <c r="B631" s="206"/>
      <c r="C631" s="207"/>
    </row>
    <row r="632" spans="1:3">
      <c r="B632" s="206"/>
      <c r="C632" s="207"/>
    </row>
    <row r="633" spans="1:3">
      <c r="B633" s="206"/>
      <c r="C633" s="207"/>
    </row>
    <row r="634" spans="1:3">
      <c r="B634" s="206"/>
      <c r="C634" s="207"/>
    </row>
    <row r="635" spans="1:3">
      <c r="B635" s="206"/>
      <c r="C635" s="207"/>
    </row>
    <row r="636" spans="1:3">
      <c r="B636" s="206"/>
      <c r="C636" s="207"/>
    </row>
    <row r="637" spans="1:3">
      <c r="B637" s="206"/>
      <c r="C637" s="207"/>
    </row>
    <row r="638" spans="1:3">
      <c r="B638" s="206"/>
      <c r="C638" s="207"/>
    </row>
    <row r="639" spans="1:3">
      <c r="B639" s="206"/>
      <c r="C639" s="207"/>
    </row>
    <row r="640" spans="1:3">
      <c r="B640" s="206"/>
      <c r="C640" s="207"/>
    </row>
    <row r="641" spans="2:3">
      <c r="B641" s="206"/>
      <c r="C641" s="207"/>
    </row>
    <row r="642" spans="2:3">
      <c r="B642" s="206"/>
      <c r="C642" s="207"/>
    </row>
    <row r="643" spans="2:3">
      <c r="B643" s="206"/>
      <c r="C643" s="207"/>
    </row>
    <row r="644" spans="2:3">
      <c r="B644" s="206"/>
      <c r="C644" s="207"/>
    </row>
    <row r="645" spans="2:3">
      <c r="B645" s="206"/>
      <c r="C645" s="207"/>
    </row>
    <row r="646" spans="2:3">
      <c r="B646" s="206"/>
      <c r="C646" s="207"/>
    </row>
    <row r="647" spans="2:3">
      <c r="B647" s="206"/>
      <c r="C647" s="207"/>
    </row>
    <row r="648" spans="2:3">
      <c r="B648" s="206"/>
      <c r="C648" s="207"/>
    </row>
    <row r="649" spans="2:3">
      <c r="B649" s="206"/>
      <c r="C649" s="207"/>
    </row>
    <row r="650" spans="2:3">
      <c r="B650" s="206"/>
      <c r="C650" s="207"/>
    </row>
    <row r="651" spans="2:3">
      <c r="B651" s="206"/>
      <c r="C651" s="207"/>
    </row>
    <row r="652" spans="2:3">
      <c r="B652" s="206"/>
      <c r="C652" s="207"/>
    </row>
    <row r="653" spans="2:3">
      <c r="B653" s="206"/>
      <c r="C653" s="207"/>
    </row>
    <row r="654" spans="2:3">
      <c r="B654" s="206"/>
      <c r="C654" s="207"/>
    </row>
    <row r="655" spans="2:3">
      <c r="B655" s="206"/>
      <c r="C655" s="207"/>
    </row>
    <row r="656" spans="2:3">
      <c r="B656" s="206"/>
      <c r="C656" s="207"/>
    </row>
    <row r="657" spans="2:3">
      <c r="B657" s="206"/>
      <c r="C657" s="207"/>
    </row>
    <row r="658" spans="2:3">
      <c r="B658" s="206"/>
      <c r="C658" s="207"/>
    </row>
    <row r="659" spans="2:3">
      <c r="B659" s="206"/>
      <c r="C659" s="207"/>
    </row>
    <row r="660" spans="2:3">
      <c r="B660" s="206"/>
      <c r="C660" s="207"/>
    </row>
    <row r="661" spans="2:3">
      <c r="B661" s="206"/>
      <c r="C661" s="207"/>
    </row>
    <row r="662" spans="2:3">
      <c r="B662" s="206"/>
      <c r="C662" s="207"/>
    </row>
    <row r="663" spans="2:3">
      <c r="B663" s="206"/>
      <c r="C663" s="207"/>
    </row>
    <row r="664" spans="2:3">
      <c r="B664" s="206"/>
      <c r="C664" s="207"/>
    </row>
    <row r="665" spans="2:3">
      <c r="B665" s="206"/>
      <c r="C665" s="207"/>
    </row>
    <row r="666" spans="2:3">
      <c r="B666" s="206"/>
      <c r="C666" s="207"/>
    </row>
    <row r="667" spans="2:3">
      <c r="B667" s="206"/>
      <c r="C667" s="207"/>
    </row>
    <row r="668" spans="2:3">
      <c r="B668" s="206"/>
      <c r="C668" s="207"/>
    </row>
    <row r="669" spans="2:3">
      <c r="B669" s="206"/>
      <c r="C669" s="207"/>
    </row>
    <row r="670" spans="2:3">
      <c r="B670" s="206"/>
      <c r="C670" s="207"/>
    </row>
    <row r="671" spans="2:3">
      <c r="B671" s="206"/>
      <c r="C671" s="207"/>
    </row>
    <row r="672" spans="2:3">
      <c r="B672" s="206"/>
      <c r="C672" s="207"/>
    </row>
    <row r="673" spans="2:3">
      <c r="B673" s="206"/>
      <c r="C673" s="207"/>
    </row>
    <row r="674" spans="2:3">
      <c r="B674" s="206"/>
      <c r="C674" s="207"/>
    </row>
    <row r="675" spans="2:3">
      <c r="B675" s="206"/>
      <c r="C675" s="207"/>
    </row>
    <row r="676" spans="2:3">
      <c r="B676" s="206"/>
      <c r="C676" s="207"/>
    </row>
    <row r="677" spans="2:3">
      <c r="B677" s="206"/>
      <c r="C677" s="207"/>
    </row>
    <row r="678" spans="2:3">
      <c r="B678" s="206"/>
      <c r="C678" s="207"/>
    </row>
    <row r="679" spans="2:3">
      <c r="B679" s="206"/>
      <c r="C679" s="207"/>
    </row>
    <row r="680" spans="2:3">
      <c r="B680" s="206"/>
      <c r="C680" s="207"/>
    </row>
    <row r="681" spans="2:3">
      <c r="B681" s="206"/>
      <c r="C681" s="207"/>
    </row>
    <row r="682" spans="2:3">
      <c r="B682" s="206"/>
      <c r="C682" s="207"/>
    </row>
    <row r="683" spans="2:3">
      <c r="B683" s="206"/>
      <c r="C683" s="207"/>
    </row>
    <row r="684" spans="2:3">
      <c r="B684" s="206"/>
      <c r="C684" s="207"/>
    </row>
    <row r="685" spans="2:3">
      <c r="B685" s="206"/>
      <c r="C685" s="207"/>
    </row>
    <row r="686" spans="2:3">
      <c r="B686" s="206"/>
      <c r="C686" s="207"/>
    </row>
    <row r="687" spans="2:3">
      <c r="B687" s="206"/>
      <c r="C687" s="207"/>
    </row>
    <row r="688" spans="2:3">
      <c r="B688" s="206"/>
      <c r="C688" s="207"/>
    </row>
    <row r="689" spans="2:3">
      <c r="B689" s="206"/>
      <c r="C689" s="207"/>
    </row>
    <row r="690" spans="2:3">
      <c r="B690" s="206"/>
      <c r="C690" s="207"/>
    </row>
    <row r="691" spans="2:3">
      <c r="B691" s="206"/>
      <c r="C691" s="207"/>
    </row>
    <row r="692" spans="2:3">
      <c r="B692" s="206"/>
      <c r="C692" s="207"/>
    </row>
    <row r="693" spans="2:3">
      <c r="B693" s="206"/>
      <c r="C693" s="207"/>
    </row>
    <row r="694" spans="2:3">
      <c r="B694" s="206"/>
      <c r="C694" s="207"/>
    </row>
    <row r="695" spans="2:3">
      <c r="B695" s="206"/>
      <c r="C695" s="207"/>
    </row>
    <row r="696" spans="2:3">
      <c r="B696" s="206"/>
      <c r="C696" s="207"/>
    </row>
    <row r="697" spans="2:3">
      <c r="B697" s="206"/>
      <c r="C697" s="207"/>
    </row>
    <row r="698" spans="2:3">
      <c r="B698" s="206"/>
      <c r="C698" s="207"/>
    </row>
    <row r="699" spans="2:3">
      <c r="B699" s="206"/>
      <c r="C699" s="207"/>
    </row>
    <row r="700" spans="2:3">
      <c r="B700" s="206"/>
      <c r="C700" s="207"/>
    </row>
    <row r="701" spans="2:3">
      <c r="B701" s="206"/>
      <c r="C701" s="207"/>
    </row>
    <row r="702" spans="2:3">
      <c r="B702" s="206"/>
      <c r="C702" s="207"/>
    </row>
    <row r="703" spans="2:3">
      <c r="B703" s="206"/>
      <c r="C703" s="207"/>
    </row>
    <row r="704" spans="2:3">
      <c r="B704" s="206"/>
      <c r="C704" s="207"/>
    </row>
    <row r="705" spans="2:3">
      <c r="B705" s="206"/>
      <c r="C705" s="207"/>
    </row>
    <row r="706" spans="2:3">
      <c r="B706" s="206"/>
      <c r="C706" s="207"/>
    </row>
    <row r="707" spans="2:3">
      <c r="B707" s="206"/>
      <c r="C707" s="207"/>
    </row>
    <row r="708" spans="2:3">
      <c r="B708" s="206"/>
      <c r="C708" s="207"/>
    </row>
    <row r="709" spans="2:3">
      <c r="B709" s="206"/>
      <c r="C709" s="207"/>
    </row>
    <row r="710" spans="2:3">
      <c r="B710" s="206"/>
      <c r="C710" s="207"/>
    </row>
    <row r="711" spans="2:3">
      <c r="B711" s="206"/>
      <c r="C711" s="207"/>
    </row>
    <row r="712" spans="2:3">
      <c r="B712" s="206"/>
      <c r="C712" s="207"/>
    </row>
    <row r="713" spans="2:3">
      <c r="B713" s="206"/>
      <c r="C713" s="207"/>
    </row>
    <row r="714" spans="2:3">
      <c r="B714" s="206"/>
      <c r="C714" s="207"/>
    </row>
    <row r="715" spans="2:3">
      <c r="B715" s="206"/>
      <c r="C715" s="207"/>
    </row>
    <row r="716" spans="2:3">
      <c r="B716" s="206"/>
      <c r="C716" s="207"/>
    </row>
    <row r="717" spans="2:3">
      <c r="B717" s="206"/>
      <c r="C717" s="207"/>
    </row>
    <row r="718" spans="2:3">
      <c r="B718" s="206"/>
      <c r="C718" s="207"/>
    </row>
    <row r="719" spans="2:3">
      <c r="B719" s="206"/>
      <c r="C719" s="207"/>
    </row>
    <row r="720" spans="2:3">
      <c r="B720" s="206"/>
      <c r="C720" s="207"/>
    </row>
    <row r="721" spans="2:3">
      <c r="B721" s="206"/>
      <c r="C721" s="207"/>
    </row>
    <row r="722" spans="2:3">
      <c r="B722" s="206"/>
      <c r="C722" s="207"/>
    </row>
    <row r="723" spans="2:3">
      <c r="B723" s="206"/>
      <c r="C723" s="207"/>
    </row>
    <row r="724" spans="2:3">
      <c r="B724" s="206"/>
      <c r="C724" s="207"/>
    </row>
    <row r="725" spans="2:3">
      <c r="B725" s="206"/>
      <c r="C725" s="207"/>
    </row>
    <row r="726" spans="2:3">
      <c r="B726" s="206"/>
      <c r="C726" s="207"/>
    </row>
    <row r="727" spans="2:3">
      <c r="B727" s="206"/>
      <c r="C727" s="207"/>
    </row>
    <row r="728" spans="2:3">
      <c r="B728" s="206"/>
      <c r="C728" s="207"/>
    </row>
    <row r="729" spans="2:3">
      <c r="B729" s="206"/>
      <c r="C729" s="207"/>
    </row>
    <row r="730" spans="2:3">
      <c r="B730" s="206"/>
      <c r="C730" s="207"/>
    </row>
    <row r="731" spans="2:3">
      <c r="B731" s="206"/>
      <c r="C731" s="207"/>
    </row>
    <row r="732" spans="2:3">
      <c r="B732" s="206"/>
      <c r="C732" s="207"/>
    </row>
    <row r="733" spans="2:3">
      <c r="B733" s="206"/>
      <c r="C733" s="207"/>
    </row>
    <row r="734" spans="2:3">
      <c r="B734" s="206"/>
      <c r="C734" s="207"/>
    </row>
    <row r="735" spans="2:3">
      <c r="B735" s="206"/>
      <c r="C735" s="207"/>
    </row>
    <row r="736" spans="2:3">
      <c r="B736" s="206"/>
      <c r="C736" s="207"/>
    </row>
    <row r="737" spans="2:3">
      <c r="B737" s="206"/>
      <c r="C737" s="207"/>
    </row>
    <row r="738" spans="2:3">
      <c r="B738" s="206"/>
      <c r="C738" s="207"/>
    </row>
    <row r="739" spans="2:3">
      <c r="B739" s="206"/>
      <c r="C739" s="207"/>
    </row>
    <row r="740" spans="2:3">
      <c r="B740" s="206"/>
      <c r="C740" s="207"/>
    </row>
    <row r="741" spans="2:3">
      <c r="B741" s="206"/>
      <c r="C741" s="207"/>
    </row>
    <row r="742" spans="2:3">
      <c r="B742" s="206"/>
      <c r="C742" s="207"/>
    </row>
    <row r="743" spans="2:3">
      <c r="B743" s="206"/>
      <c r="C743" s="207"/>
    </row>
    <row r="744" spans="2:3">
      <c r="B744" s="206"/>
      <c r="C744" s="207"/>
    </row>
    <row r="745" spans="2:3">
      <c r="B745" s="206"/>
      <c r="C745" s="207"/>
    </row>
    <row r="746" spans="2:3">
      <c r="B746" s="206"/>
      <c r="C746" s="207"/>
    </row>
    <row r="747" spans="2:3">
      <c r="B747" s="206"/>
      <c r="C747" s="207"/>
    </row>
    <row r="748" spans="2:3">
      <c r="B748" s="206"/>
      <c r="C748" s="207"/>
    </row>
    <row r="749" spans="2:3">
      <c r="B749" s="206"/>
      <c r="C749" s="207"/>
    </row>
    <row r="750" spans="2:3">
      <c r="B750" s="206"/>
      <c r="C750" s="207"/>
    </row>
    <row r="751" spans="2:3">
      <c r="B751" s="206"/>
      <c r="C751" s="207"/>
    </row>
    <row r="752" spans="2:3">
      <c r="B752" s="206"/>
      <c r="C752" s="207"/>
    </row>
    <row r="753" spans="2:3">
      <c r="B753" s="206"/>
      <c r="C753" s="207"/>
    </row>
    <row r="754" spans="2:3">
      <c r="B754" s="206"/>
      <c r="C754" s="207"/>
    </row>
    <row r="755" spans="2:3">
      <c r="B755" s="206"/>
      <c r="C755" s="207"/>
    </row>
    <row r="756" spans="2:3">
      <c r="B756" s="206"/>
      <c r="C756" s="207"/>
    </row>
    <row r="757" spans="2:3">
      <c r="B757" s="206"/>
      <c r="C757" s="207"/>
    </row>
    <row r="758" spans="2:3">
      <c r="B758" s="206"/>
      <c r="C758" s="207"/>
    </row>
    <row r="759" spans="2:3">
      <c r="B759" s="206"/>
      <c r="C759" s="207"/>
    </row>
    <row r="760" spans="2:3">
      <c r="B760" s="206"/>
      <c r="C760" s="207"/>
    </row>
    <row r="761" spans="2:3">
      <c r="B761" s="206"/>
      <c r="C761" s="207"/>
    </row>
    <row r="762" spans="2:3">
      <c r="B762" s="206"/>
      <c r="C762" s="207"/>
    </row>
    <row r="763" spans="2:3">
      <c r="B763" s="206"/>
      <c r="C763" s="207"/>
    </row>
    <row r="764" spans="2:3">
      <c r="B764" s="206"/>
      <c r="C764" s="207"/>
    </row>
    <row r="765" spans="2:3">
      <c r="B765" s="206"/>
      <c r="C765" s="207"/>
    </row>
    <row r="766" spans="2:3">
      <c r="B766" s="206"/>
      <c r="C766" s="207"/>
    </row>
    <row r="767" spans="2:3">
      <c r="B767" s="206"/>
      <c r="C767" s="207"/>
    </row>
    <row r="768" spans="2:3">
      <c r="B768" s="206"/>
      <c r="C768" s="207"/>
    </row>
    <row r="769" spans="2:3">
      <c r="B769" s="206"/>
      <c r="C769" s="207"/>
    </row>
    <row r="770" spans="2:3">
      <c r="B770" s="206"/>
      <c r="C770" s="207"/>
    </row>
    <row r="771" spans="2:3">
      <c r="B771" s="206"/>
      <c r="C771" s="207"/>
    </row>
    <row r="772" spans="2:3">
      <c r="B772" s="206"/>
      <c r="C772" s="207"/>
    </row>
    <row r="773" spans="2:3">
      <c r="B773" s="206"/>
      <c r="C773" s="207"/>
    </row>
    <row r="774" spans="2:3">
      <c r="B774" s="206"/>
      <c r="C774" s="207"/>
    </row>
    <row r="775" spans="2:3">
      <c r="B775" s="206"/>
      <c r="C775" s="207"/>
    </row>
    <row r="776" spans="2:3">
      <c r="B776" s="206"/>
      <c r="C776" s="207"/>
    </row>
    <row r="777" spans="2:3">
      <c r="B777" s="206"/>
      <c r="C777" s="207"/>
    </row>
    <row r="778" spans="2:3">
      <c r="B778" s="206"/>
      <c r="C778" s="207"/>
    </row>
    <row r="779" spans="2:3">
      <c r="B779" s="206"/>
      <c r="C779" s="207"/>
    </row>
    <row r="780" spans="2:3">
      <c r="B780" s="206"/>
      <c r="C780" s="207"/>
    </row>
    <row r="781" spans="2:3">
      <c r="B781" s="206"/>
      <c r="C781" s="207"/>
    </row>
  </sheetData>
  <mergeCells count="5">
    <mergeCell ref="B16:B17"/>
    <mergeCell ref="A1:B1"/>
    <mergeCell ref="A2:B2"/>
    <mergeCell ref="A38:C38"/>
    <mergeCell ref="A27:C2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pageSetUpPr fitToPage="1"/>
  </sheetPr>
  <dimension ref="A1:BO98"/>
  <sheetViews>
    <sheetView topLeftCell="A18" zoomScale="89" zoomScaleNormal="89" workbookViewId="0">
      <selection activeCell="C30" sqref="C30"/>
    </sheetView>
  </sheetViews>
  <sheetFormatPr defaultColWidth="8.85546875" defaultRowHeight="14.45"/>
  <cols>
    <col min="1" max="1" width="37.140625" customWidth="1"/>
    <col min="2" max="2" width="20" customWidth="1"/>
    <col min="3" max="4" width="17.42578125" customWidth="1"/>
    <col min="5" max="5" width="18.42578125" customWidth="1"/>
    <col min="6" max="6" width="18.85546875" customWidth="1"/>
    <col min="7" max="7" width="18.42578125" customWidth="1"/>
    <col min="8" max="8" width="17.5703125" customWidth="1"/>
    <col min="9" max="9" width="20.85546875" customWidth="1"/>
    <col min="10" max="10" width="20.5703125" customWidth="1"/>
    <col min="11" max="11" width="22.42578125" customWidth="1"/>
    <col min="12" max="12" width="25.5703125" customWidth="1"/>
    <col min="13" max="16" width="16.140625" customWidth="1"/>
  </cols>
  <sheetData>
    <row r="1" spans="1:67" s="61" customFormat="1" ht="21" customHeight="1">
      <c r="A1" s="62" t="s">
        <v>250</v>
      </c>
      <c r="B1" s="59"/>
      <c r="C1" s="59"/>
      <c r="D1" s="59"/>
      <c r="E1" s="59"/>
      <c r="F1" s="59"/>
      <c r="G1" s="59"/>
      <c r="H1" s="59"/>
      <c r="I1" s="59"/>
      <c r="J1" s="59"/>
      <c r="K1" s="59"/>
      <c r="L1" s="59"/>
      <c r="M1" s="59"/>
      <c r="N1" s="59"/>
      <c r="O1" s="59"/>
      <c r="P1" s="59"/>
      <c r="Q1" s="59"/>
      <c r="R1" s="59"/>
      <c r="S1" s="59"/>
      <c r="T1" s="59"/>
      <c r="U1" s="59"/>
      <c r="V1" s="59"/>
      <c r="W1" s="60"/>
      <c r="X1" s="60"/>
      <c r="Y1" s="60"/>
      <c r="Z1" s="60"/>
      <c r="AA1" s="60"/>
      <c r="AB1" s="60"/>
      <c r="AC1" s="60"/>
      <c r="AD1" s="60"/>
      <c r="AE1" s="60"/>
      <c r="AF1" s="60"/>
      <c r="AG1" s="60"/>
      <c r="AH1" s="60"/>
      <c r="AI1" s="60"/>
      <c r="AJ1" s="60"/>
      <c r="AK1" s="60"/>
      <c r="AL1" s="60"/>
    </row>
    <row r="2" spans="1:67" s="65" customFormat="1" ht="24" customHeight="1">
      <c r="A2" s="181" t="s">
        <v>251</v>
      </c>
      <c r="B2" s="63"/>
      <c r="C2" s="63"/>
      <c r="D2" s="63"/>
      <c r="E2" s="63"/>
      <c r="F2" s="63"/>
      <c r="G2" s="63"/>
      <c r="H2" s="63"/>
      <c r="I2" s="63"/>
      <c r="J2" s="63"/>
      <c r="K2" s="63"/>
      <c r="L2" s="63"/>
      <c r="M2" s="63"/>
      <c r="N2" s="63"/>
      <c r="O2" s="63"/>
      <c r="P2" s="63"/>
      <c r="Q2" s="63"/>
      <c r="R2" s="63"/>
      <c r="S2" s="63"/>
      <c r="T2" s="63"/>
      <c r="U2" s="63"/>
      <c r="V2" s="63"/>
      <c r="W2" s="64"/>
      <c r="X2" s="64"/>
      <c r="Y2" s="64"/>
      <c r="Z2" s="64"/>
      <c r="AA2" s="64"/>
      <c r="AB2" s="64"/>
      <c r="AC2" s="64"/>
      <c r="AD2" s="64"/>
      <c r="AE2" s="64"/>
      <c r="AF2" s="64"/>
      <c r="AG2" s="64"/>
      <c r="AH2" s="64"/>
      <c r="AI2" s="64"/>
      <c r="AJ2" s="64"/>
      <c r="AK2" s="64"/>
      <c r="AL2" s="64"/>
    </row>
    <row r="3" spans="1:67" ht="79.5" customHeight="1">
      <c r="A3" s="37" t="s">
        <v>252</v>
      </c>
      <c r="B3" s="37" t="s">
        <v>253</v>
      </c>
      <c r="C3" s="37" t="s">
        <v>254</v>
      </c>
      <c r="D3" s="37" t="s">
        <v>202</v>
      </c>
      <c r="E3" s="37" t="s">
        <v>207</v>
      </c>
      <c r="F3" s="37" t="s">
        <v>204</v>
      </c>
      <c r="G3" s="27" t="s">
        <v>255</v>
      </c>
      <c r="H3" s="27" t="s">
        <v>256</v>
      </c>
      <c r="I3" s="27" t="s">
        <v>210</v>
      </c>
      <c r="J3" s="27" t="s">
        <v>257</v>
      </c>
      <c r="K3" s="38" t="s">
        <v>219</v>
      </c>
      <c r="L3" s="27" t="s">
        <v>258</v>
      </c>
      <c r="M3" s="9"/>
      <c r="N3" s="35"/>
      <c r="O3" s="9"/>
      <c r="P3" s="9"/>
      <c r="Q3" s="9"/>
      <c r="R3" s="9"/>
      <c r="S3" s="9"/>
      <c r="T3" s="9"/>
      <c r="U3" s="9"/>
      <c r="V3" s="9"/>
      <c r="W3" s="9"/>
      <c r="X3" s="9"/>
      <c r="Y3" s="9"/>
      <c r="Z3" s="9"/>
      <c r="AA3" s="9"/>
      <c r="AB3" s="9"/>
      <c r="AC3" s="9"/>
      <c r="AD3" s="9"/>
      <c r="AE3" s="9"/>
      <c r="AF3" s="9"/>
      <c r="AG3" s="9"/>
      <c r="AH3" s="9"/>
      <c r="AI3" s="9"/>
      <c r="AJ3" s="9"/>
      <c r="AK3" s="9"/>
      <c r="AL3" s="21"/>
      <c r="AM3" s="21"/>
    </row>
    <row r="4" spans="1:67" ht="107.25" customHeight="1">
      <c r="A4" s="24"/>
      <c r="B4" s="23" t="s">
        <v>259</v>
      </c>
      <c r="C4" s="23" t="s">
        <v>260</v>
      </c>
      <c r="D4" s="24"/>
      <c r="E4" s="23" t="s">
        <v>261</v>
      </c>
      <c r="F4" s="23" t="s">
        <v>261</v>
      </c>
      <c r="G4" s="23" t="s">
        <v>261</v>
      </c>
      <c r="H4" s="23" t="s">
        <v>262</v>
      </c>
      <c r="I4" s="23" t="s">
        <v>263</v>
      </c>
      <c r="J4" s="23" t="s">
        <v>218</v>
      </c>
      <c r="K4" s="23" t="s">
        <v>221</v>
      </c>
      <c r="L4" s="28" t="s">
        <v>264</v>
      </c>
      <c r="M4" s="9"/>
      <c r="N4" s="9"/>
      <c r="O4" s="9"/>
      <c r="P4" s="9"/>
      <c r="Q4" s="9"/>
      <c r="R4" s="9"/>
      <c r="S4" s="9"/>
      <c r="T4" s="9"/>
      <c r="U4" s="9"/>
      <c r="V4" s="9"/>
      <c r="W4" s="9"/>
      <c r="X4" s="2"/>
      <c r="Y4" s="2"/>
      <c r="Z4" s="2"/>
      <c r="AA4" s="2"/>
      <c r="AB4" s="2"/>
      <c r="AC4" s="2"/>
      <c r="AD4" s="2"/>
      <c r="AE4" s="2"/>
      <c r="AF4" s="2"/>
      <c r="AG4" s="2"/>
      <c r="AH4" s="2"/>
      <c r="AI4" s="2"/>
      <c r="AJ4" s="2"/>
      <c r="AK4" s="2"/>
      <c r="AL4" s="21"/>
      <c r="AM4" s="21"/>
    </row>
    <row r="5" spans="1:67" ht="14.1" customHeight="1">
      <c r="A5" s="243" t="s">
        <v>265</v>
      </c>
      <c r="B5" s="234"/>
      <c r="C5" s="22"/>
      <c r="D5" s="233"/>
      <c r="E5" s="25"/>
      <c r="F5" s="25"/>
      <c r="G5" s="8">
        <f>Table12[[#This Row],[Producción]]+Table12[[#This Row],[Importaciones]]</f>
        <v>0</v>
      </c>
      <c r="H5" s="25"/>
      <c r="I5" s="25"/>
      <c r="J5" s="8" t="e">
        <f>IF(Table12[[#This Row],[Importaciones]]/Table12[[#This Row],[Producción]]&gt;0.1, G5,Table12[[#This Row],[Producción]])</f>
        <v>#DIV/0!</v>
      </c>
      <c r="K5" s="241">
        <f>IF(Table12[[#This Row],[Confirmación de los productos que se incluirán en el índice de pérdidas de alimentos]]="Y",Table12[[#This Row],[Cantidad de referencia ]]*Table12[[#This Row],[Precio]], 0)</f>
        <v>0</v>
      </c>
      <c r="L5" s="29" t="e">
        <f>IF(ISNUMBER(Table12[[#This Row],[Valor de la cantidad de referencia]]),Table12[[#This Row],[Valor de la cantidad de referencia]]/$K$23,"")</f>
        <v>#DIV/0!</v>
      </c>
      <c r="M5" s="9"/>
      <c r="N5" s="9"/>
      <c r="O5" s="9"/>
      <c r="P5" s="9"/>
      <c r="Q5" s="9"/>
      <c r="R5" s="9"/>
      <c r="S5" s="9"/>
      <c r="T5" s="9"/>
      <c r="U5" s="9"/>
      <c r="V5" s="9"/>
      <c r="W5" s="9"/>
      <c r="X5" s="21"/>
      <c r="Y5" s="21"/>
      <c r="Z5" s="21"/>
      <c r="AA5" s="21"/>
      <c r="AB5" s="21"/>
      <c r="AC5" s="21"/>
      <c r="AD5" s="21"/>
      <c r="AE5" s="21"/>
      <c r="AF5" s="21"/>
      <c r="AG5" s="21"/>
      <c r="AH5" s="21"/>
      <c r="AI5" s="21"/>
      <c r="AJ5" s="21"/>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row>
    <row r="6" spans="1:67" ht="14.1" customHeight="1">
      <c r="A6" s="243" t="s">
        <v>265</v>
      </c>
      <c r="B6" s="234"/>
      <c r="C6" s="22"/>
      <c r="D6" s="233"/>
      <c r="E6" s="25"/>
      <c r="F6" s="25"/>
      <c r="G6" s="8">
        <f>Table12[[#This Row],[Producción]]+Table12[[#This Row],[Importaciones]]</f>
        <v>0</v>
      </c>
      <c r="H6" s="25"/>
      <c r="I6" s="25"/>
      <c r="J6" s="8" t="e">
        <f>IF(Table12[[#This Row],[Importaciones]]/Table12[[#This Row],[Producción]]&gt;0.1, G6,Table12[[#This Row],[Producción]])</f>
        <v>#DIV/0!</v>
      </c>
      <c r="K6" s="241">
        <f>IF(Table12[[#This Row],[Confirmación de los productos que se incluirán en el índice de pérdidas de alimentos]]="Y",Table12[[#This Row],[Cantidad de referencia ]]*Table12[[#This Row],[Precio]], 0)</f>
        <v>0</v>
      </c>
      <c r="L6" s="29" t="e">
        <f>IF(ISNUMBER(Table12[[#This Row],[Valor de la cantidad de referencia]]),Table12[[#This Row],[Valor de la cantidad de referencia]]/$K$23,"")</f>
        <v>#DIV/0!</v>
      </c>
      <c r="M6" s="9"/>
      <c r="N6" s="9"/>
      <c r="O6" s="9"/>
      <c r="P6" s="9"/>
      <c r="Q6" s="9"/>
      <c r="R6" s="9"/>
      <c r="S6" s="9"/>
      <c r="T6" s="9"/>
      <c r="U6" s="9"/>
      <c r="V6" s="9"/>
      <c r="W6" s="9"/>
      <c r="X6" s="21"/>
      <c r="Y6" s="21"/>
      <c r="Z6" s="21"/>
      <c r="AA6" s="21"/>
      <c r="AB6" s="21"/>
      <c r="AC6" s="21"/>
      <c r="AD6" s="21"/>
      <c r="AE6" s="21"/>
      <c r="AF6" s="21"/>
      <c r="AG6" s="21"/>
      <c r="AH6" s="21"/>
      <c r="AI6" s="21"/>
      <c r="AJ6" s="21"/>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row>
    <row r="7" spans="1:67" s="36" customFormat="1" ht="14.1" customHeight="1">
      <c r="A7" s="243" t="s">
        <v>266</v>
      </c>
      <c r="B7" s="234"/>
      <c r="C7" s="22"/>
      <c r="D7" s="237"/>
      <c r="E7" s="25"/>
      <c r="F7" s="25"/>
      <c r="G7" s="8">
        <f>Table12[[#This Row],[Producción]]+Table12[[#This Row],[Importaciones]]</f>
        <v>0</v>
      </c>
      <c r="H7" s="25"/>
      <c r="I7" s="25"/>
      <c r="J7" s="8" t="e">
        <f>IF(Table12[[#This Row],[Importaciones]]/Table12[[#This Row],[Producción]]&gt;0.1, G7,Table12[[#This Row],[Producción]])</f>
        <v>#DIV/0!</v>
      </c>
      <c r="K7" s="241">
        <f>IF(Table12[[#This Row],[Confirmación de los productos que se incluirán en el índice de pérdidas de alimentos]]="Y",Table12[[#This Row],[Cantidad de referencia ]]*Table12[[#This Row],[Precio]], 0)</f>
        <v>0</v>
      </c>
      <c r="L7" s="29" t="e">
        <f>IF(ISNUMBER(Table12[[#This Row],[Valor de la cantidad de referencia]]),Table12[[#This Row],[Valor de la cantidad de referencia]]/$K$23,"")</f>
        <v>#DIV/0!</v>
      </c>
      <c r="M7" s="9"/>
      <c r="N7" s="9"/>
      <c r="O7" s="9"/>
      <c r="P7" s="9"/>
      <c r="Q7" s="9"/>
      <c r="R7" s="9"/>
      <c r="S7" s="9"/>
      <c r="T7" s="9"/>
      <c r="U7" s="9"/>
      <c r="V7" s="9"/>
      <c r="W7" s="9"/>
      <c r="X7" s="34"/>
      <c r="Y7" s="34"/>
      <c r="Z7" s="34"/>
      <c r="AA7" s="34"/>
      <c r="AB7" s="34"/>
      <c r="AC7" s="34"/>
      <c r="AD7" s="34"/>
      <c r="AE7" s="34"/>
      <c r="AF7" s="34"/>
      <c r="AG7" s="34"/>
      <c r="AH7" s="34"/>
      <c r="AI7" s="34"/>
      <c r="AJ7" s="34"/>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row>
    <row r="8" spans="1:67" ht="14.1" customHeight="1">
      <c r="A8" s="243" t="s">
        <v>266</v>
      </c>
      <c r="B8" s="234"/>
      <c r="C8" s="22"/>
      <c r="D8" s="233"/>
      <c r="E8" s="25"/>
      <c r="F8" s="25"/>
      <c r="G8" s="8">
        <f>Table12[[#This Row],[Producción]]+Table12[[#This Row],[Importaciones]]</f>
        <v>0</v>
      </c>
      <c r="H8" s="25"/>
      <c r="I8" s="25"/>
      <c r="J8" s="8" t="e">
        <f>IF(Table12[[#This Row],[Importaciones]]/Table12[[#This Row],[Producción]]&gt;0.1, G8,Table12[[#This Row],[Producción]])</f>
        <v>#DIV/0!</v>
      </c>
      <c r="K8" s="241">
        <f>IF(Table12[[#This Row],[Confirmación de los productos que se incluirán en el índice de pérdidas de alimentos]]="Y",Table12[[#This Row],[Cantidad de referencia ]]*Table12[[#This Row],[Precio]], 0)</f>
        <v>0</v>
      </c>
      <c r="L8" s="29" t="e">
        <f>IF(ISNUMBER(Table12[[#This Row],[Valor de la cantidad de referencia]]),Table12[[#This Row],[Valor de la cantidad de referencia]]/$K$23,"")</f>
        <v>#DIV/0!</v>
      </c>
      <c r="M8" s="9"/>
      <c r="N8" s="9"/>
      <c r="O8" s="9"/>
      <c r="P8" s="9"/>
      <c r="Q8" s="9"/>
      <c r="R8" s="9"/>
      <c r="S8" s="9"/>
      <c r="T8" s="9"/>
      <c r="U8" s="9"/>
      <c r="V8" s="9"/>
      <c r="W8" s="9"/>
      <c r="X8" s="21"/>
      <c r="Y8" s="21"/>
      <c r="Z8" s="21"/>
      <c r="AA8" s="21"/>
      <c r="AB8" s="21"/>
      <c r="AC8" s="21"/>
      <c r="AD8" s="21"/>
      <c r="AE8" s="21"/>
      <c r="AF8" s="21"/>
      <c r="AG8" s="21"/>
      <c r="AH8" s="21"/>
      <c r="AI8" s="21"/>
      <c r="AJ8" s="21"/>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row>
    <row r="9" spans="1:67" ht="14.1" customHeight="1">
      <c r="A9" s="244" t="s">
        <v>267</v>
      </c>
      <c r="B9" s="236"/>
      <c r="C9" s="22"/>
      <c r="D9" s="235"/>
      <c r="E9" s="25"/>
      <c r="F9" s="25"/>
      <c r="G9" s="8">
        <f>Table12[[#This Row],[Producción]]+Table12[[#This Row],[Importaciones]]</f>
        <v>0</v>
      </c>
      <c r="H9" s="25"/>
      <c r="I9" s="25"/>
      <c r="J9" s="8" t="e">
        <f>IF(Table12[[#This Row],[Importaciones]]/Table12[[#This Row],[Producción]]&gt;0.1, G9,Table12[[#This Row],[Producción]])</f>
        <v>#DIV/0!</v>
      </c>
      <c r="K9" s="241">
        <f>IF(Table12[[#This Row],[Confirmación de los productos que se incluirán en el índice de pérdidas de alimentos]]="Y",Table12[[#This Row],[Cantidad de referencia ]]*Table12[[#This Row],[Precio]], 0)</f>
        <v>0</v>
      </c>
      <c r="L9" s="29" t="e">
        <f>IF(ISNUMBER(Table12[[#This Row],[Valor de la cantidad de referencia]]),Table12[[#This Row],[Valor de la cantidad de referencia]]/$K$23,"")</f>
        <v>#DIV/0!</v>
      </c>
      <c r="M9" s="9"/>
      <c r="N9" s="9"/>
      <c r="O9" s="9"/>
      <c r="P9" s="9"/>
      <c r="Q9" s="9"/>
      <c r="R9" s="9"/>
      <c r="S9" s="9"/>
      <c r="T9" s="9"/>
      <c r="U9" s="9"/>
      <c r="V9" s="9"/>
      <c r="W9" s="9"/>
      <c r="X9" s="21"/>
      <c r="Y9" s="21"/>
      <c r="Z9" s="21"/>
      <c r="AA9" s="21"/>
      <c r="AB9" s="21"/>
      <c r="AC9" s="21"/>
      <c r="AD9" s="21"/>
      <c r="AE9" s="21"/>
      <c r="AF9" s="21"/>
      <c r="AG9" s="21"/>
      <c r="AH9" s="21"/>
      <c r="AI9" s="21"/>
      <c r="AJ9" s="21"/>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row>
    <row r="10" spans="1:67" ht="14.1" customHeight="1">
      <c r="A10" s="244" t="s">
        <v>267</v>
      </c>
      <c r="B10" s="236"/>
      <c r="C10" s="22"/>
      <c r="D10" s="235"/>
      <c r="E10" s="25"/>
      <c r="F10" s="25"/>
      <c r="G10" s="8">
        <f>Table12[[#This Row],[Producción]]+Table12[[#This Row],[Importaciones]]</f>
        <v>0</v>
      </c>
      <c r="H10" s="25"/>
      <c r="I10" s="25"/>
      <c r="J10" s="8" t="e">
        <f>IF(Table12[[#This Row],[Importaciones]]/Table12[[#This Row],[Producción]]&gt;0.1, G10,Table12[[#This Row],[Producción]])</f>
        <v>#DIV/0!</v>
      </c>
      <c r="K10" s="241">
        <f>IF(Table12[[#This Row],[Confirmación de los productos que se incluirán en el índice de pérdidas de alimentos]]="Y",Table12[[#This Row],[Cantidad de referencia ]]*Table12[[#This Row],[Precio]], 0)</f>
        <v>0</v>
      </c>
      <c r="L10" s="29" t="e">
        <f>IF(ISNUMBER(Table12[[#This Row],[Valor de la cantidad de referencia]]),Table12[[#This Row],[Valor de la cantidad de referencia]]/$K$23,"")</f>
        <v>#DIV/0!</v>
      </c>
      <c r="M10" s="9"/>
      <c r="N10" s="9"/>
      <c r="O10" s="9"/>
      <c r="P10" s="9"/>
      <c r="Q10" s="9"/>
      <c r="R10" s="9"/>
      <c r="S10" s="9"/>
      <c r="T10" s="9"/>
      <c r="U10" s="9"/>
      <c r="V10" s="9"/>
      <c r="W10" s="9"/>
      <c r="X10" s="21"/>
      <c r="Y10" s="21"/>
      <c r="Z10" s="21"/>
      <c r="AA10" s="21"/>
      <c r="AB10" s="21"/>
      <c r="AC10" s="21"/>
      <c r="AD10" s="21"/>
      <c r="AE10" s="21"/>
      <c r="AF10" s="21"/>
      <c r="AG10" s="21"/>
      <c r="AH10" s="21"/>
      <c r="AI10" s="21"/>
      <c r="AJ10" s="21"/>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row>
    <row r="11" spans="1:67" ht="14.1" customHeight="1">
      <c r="A11" s="244" t="s">
        <v>268</v>
      </c>
      <c r="B11" s="236"/>
      <c r="C11" s="22"/>
      <c r="D11" s="233"/>
      <c r="E11" s="25"/>
      <c r="F11" s="25"/>
      <c r="G11" s="8">
        <f>Table12[[#This Row],[Producción]]+Table12[[#This Row],[Importaciones]]</f>
        <v>0</v>
      </c>
      <c r="H11" s="25"/>
      <c r="I11" s="25"/>
      <c r="J11" s="8" t="e">
        <f>IF(Table12[[#This Row],[Importaciones]]/Table12[[#This Row],[Producción]]&gt;0.1, G11,Table12[[#This Row],[Producción]])</f>
        <v>#DIV/0!</v>
      </c>
      <c r="K11" s="241">
        <f>IF(Table12[[#This Row],[Confirmación de los productos que se incluirán en el índice de pérdidas de alimentos]]="Y",Table12[[#This Row],[Cantidad de referencia ]]*Table12[[#This Row],[Precio]], 0)</f>
        <v>0</v>
      </c>
      <c r="L11" s="29" t="e">
        <f>IF(ISNUMBER(Table12[[#This Row],[Valor de la cantidad de referencia]]),Table12[[#This Row],[Valor de la cantidad de referencia]]/$K$23,"")</f>
        <v>#DIV/0!</v>
      </c>
      <c r="M11" s="9"/>
      <c r="N11" s="9"/>
      <c r="O11" s="9"/>
      <c r="P11" s="9"/>
      <c r="Q11" s="9"/>
      <c r="R11" s="9"/>
      <c r="S11" s="9"/>
      <c r="T11" s="9"/>
      <c r="U11" s="9"/>
      <c r="V11" s="9"/>
      <c r="W11" s="9"/>
      <c r="X11" s="21"/>
      <c r="Y11" s="21"/>
      <c r="Z11" s="21"/>
      <c r="AA11" s="21"/>
      <c r="AB11" s="21"/>
      <c r="AC11" s="21"/>
      <c r="AD11" s="21"/>
      <c r="AE11" s="21"/>
      <c r="AF11" s="21"/>
      <c r="AG11" s="21"/>
      <c r="AH11" s="21"/>
      <c r="AI11" s="21"/>
      <c r="AJ11" s="21"/>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row>
    <row r="12" spans="1:67" ht="14.1" customHeight="1">
      <c r="A12" s="244" t="s">
        <v>268</v>
      </c>
      <c r="B12" s="236"/>
      <c r="C12" s="22"/>
      <c r="D12" s="233"/>
      <c r="E12" s="25"/>
      <c r="F12" s="25"/>
      <c r="G12" s="8">
        <f>Table12[[#This Row],[Producción]]+Table12[[#This Row],[Importaciones]]</f>
        <v>0</v>
      </c>
      <c r="H12" s="25"/>
      <c r="I12" s="25"/>
      <c r="J12" s="8" t="e">
        <f>IF(Table12[[#This Row],[Importaciones]]/Table12[[#This Row],[Producción]]&gt;0.1, G12,Table12[[#This Row],[Producción]])</f>
        <v>#DIV/0!</v>
      </c>
      <c r="K12" s="241">
        <f>IF(Table12[[#This Row],[Confirmación de los productos que se incluirán en el índice de pérdidas de alimentos]]="Y",Table12[[#This Row],[Cantidad de referencia ]]*Table12[[#This Row],[Precio]], 0)</f>
        <v>0</v>
      </c>
      <c r="L12" s="29" t="e">
        <f>IF(ISNUMBER(Table12[[#This Row],[Valor de la cantidad de referencia]]),Table12[[#This Row],[Valor de la cantidad de referencia]]/$K$23,"")</f>
        <v>#DIV/0!</v>
      </c>
      <c r="M12" s="9"/>
      <c r="N12" s="9"/>
      <c r="O12" s="9"/>
      <c r="P12" s="9"/>
      <c r="Q12" s="9"/>
      <c r="R12" s="9"/>
      <c r="S12" s="9"/>
      <c r="T12" s="9"/>
      <c r="U12" s="9"/>
      <c r="V12" s="9"/>
      <c r="W12" s="9"/>
      <c r="X12" s="21"/>
      <c r="Y12" s="21"/>
      <c r="Z12" s="21"/>
      <c r="AA12" s="21"/>
      <c r="AB12" s="21"/>
      <c r="AC12" s="21"/>
      <c r="AD12" s="21"/>
      <c r="AE12" s="21"/>
      <c r="AF12" s="21"/>
      <c r="AG12" s="21"/>
      <c r="AH12" s="21"/>
      <c r="AI12" s="21"/>
      <c r="AJ12" s="21"/>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row>
    <row r="13" spans="1:67" ht="14.1" customHeight="1">
      <c r="A13" s="243" t="s">
        <v>269</v>
      </c>
      <c r="B13" s="234"/>
      <c r="C13" s="22"/>
      <c r="D13" s="233"/>
      <c r="E13" s="25"/>
      <c r="F13" s="25"/>
      <c r="G13" s="8">
        <f>Table12[[#This Row],[Producción]]+Table12[[#This Row],[Importaciones]]</f>
        <v>0</v>
      </c>
      <c r="H13" s="25"/>
      <c r="I13" s="25"/>
      <c r="J13" s="8" t="e">
        <f>IF(Table12[[#This Row],[Importaciones]]/Table12[[#This Row],[Producción]]&gt;0.1, G13,Table12[[#This Row],[Producción]])</f>
        <v>#DIV/0!</v>
      </c>
      <c r="K13" s="241">
        <f>IF(Table12[[#This Row],[Confirmación de los productos que se incluirán en el índice de pérdidas de alimentos]]="Y",Table12[[#This Row],[Cantidad de referencia ]]*Table12[[#This Row],[Precio]], 0)</f>
        <v>0</v>
      </c>
      <c r="L13" s="29" t="e">
        <f>IF(ISNUMBER(Table12[[#This Row],[Valor de la cantidad de referencia]]),Table12[[#This Row],[Valor de la cantidad de referencia]]/$K$23,"")</f>
        <v>#DIV/0!</v>
      </c>
      <c r="M13" s="9"/>
      <c r="N13" s="9"/>
      <c r="O13" s="9"/>
      <c r="P13" s="9"/>
      <c r="Q13" s="9"/>
      <c r="R13" s="9"/>
      <c r="S13" s="9"/>
      <c r="T13" s="9"/>
      <c r="U13" s="9"/>
      <c r="V13" s="9"/>
      <c r="W13" s="9"/>
      <c r="X13" s="21"/>
      <c r="Y13" s="21"/>
      <c r="Z13" s="21"/>
      <c r="AA13" s="21"/>
      <c r="AB13" s="21"/>
      <c r="AC13" s="21"/>
      <c r="AD13" s="21"/>
      <c r="AE13" s="21"/>
      <c r="AF13" s="21"/>
      <c r="AG13" s="21"/>
      <c r="AH13" s="21"/>
      <c r="AI13" s="21"/>
      <c r="AJ13" s="21"/>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row>
    <row r="14" spans="1:67" ht="14.1" customHeight="1">
      <c r="A14" s="243" t="s">
        <v>269</v>
      </c>
      <c r="B14" s="234"/>
      <c r="C14" s="22"/>
      <c r="D14" s="233"/>
      <c r="E14" s="25"/>
      <c r="F14" s="25"/>
      <c r="G14" s="8">
        <f>Table12[[#This Row],[Producción]]+Table12[[#This Row],[Importaciones]]</f>
        <v>0</v>
      </c>
      <c r="H14" s="25"/>
      <c r="I14" s="25"/>
      <c r="J14" s="8" t="e">
        <f>IF(Table12[[#This Row],[Importaciones]]/Table12[[#This Row],[Producción]]&gt;0.1, G14,Table12[[#This Row],[Producción]])</f>
        <v>#DIV/0!</v>
      </c>
      <c r="K14" s="241">
        <f>IF(Table12[[#This Row],[Confirmación de los productos que se incluirán en el índice de pérdidas de alimentos]]="Y",Table12[[#This Row],[Cantidad de referencia ]]*Table12[[#This Row],[Precio]], 0)</f>
        <v>0</v>
      </c>
      <c r="L14" s="29" t="e">
        <f>IF(ISNUMBER(Table12[[#This Row],[Valor de la cantidad de referencia]]),Table12[[#This Row],[Valor de la cantidad de referencia]]/$K$23,"")</f>
        <v>#DIV/0!</v>
      </c>
      <c r="M14" s="9"/>
      <c r="N14" s="9"/>
      <c r="O14" s="9"/>
      <c r="P14" s="9"/>
      <c r="Q14" s="9"/>
      <c r="R14" s="9"/>
      <c r="S14" s="9"/>
      <c r="T14" s="9"/>
      <c r="U14" s="9"/>
      <c r="V14" s="9"/>
      <c r="W14" s="9"/>
      <c r="X14" s="21"/>
      <c r="Y14" s="21"/>
      <c r="Z14" s="21"/>
      <c r="AA14" s="21"/>
      <c r="AB14" s="21"/>
      <c r="AC14" s="21"/>
      <c r="AD14" s="21"/>
      <c r="AE14" s="21"/>
      <c r="AF14" s="21"/>
      <c r="AG14" s="21"/>
      <c r="AH14" s="21"/>
      <c r="AI14" s="21"/>
      <c r="AJ14" s="21"/>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row>
    <row r="15" spans="1:67" ht="14.1" customHeight="1">
      <c r="A15" s="243" t="s">
        <v>270</v>
      </c>
      <c r="B15" s="234"/>
      <c r="C15" s="22"/>
      <c r="D15" s="233"/>
      <c r="E15" s="25"/>
      <c r="F15" s="25"/>
      <c r="G15" s="8">
        <f>Table12[[#This Row],[Producción]]+Table12[[#This Row],[Importaciones]]</f>
        <v>0</v>
      </c>
      <c r="H15" s="25"/>
      <c r="I15" s="25"/>
      <c r="J15" s="8" t="e">
        <f>IF(Table12[[#This Row],[Importaciones]]/Table12[[#This Row],[Producción]]&gt;0.1, G15,Table12[[#This Row],[Producción]])</f>
        <v>#DIV/0!</v>
      </c>
      <c r="K15" s="241">
        <f>IF(Table12[[#This Row],[Confirmación de los productos que se incluirán en el índice de pérdidas de alimentos]]="Y",Table12[[#This Row],[Cantidad de referencia ]]*Table12[[#This Row],[Precio]], 0)</f>
        <v>0</v>
      </c>
      <c r="L15" s="29" t="e">
        <f>IF(ISNUMBER(Table12[[#This Row],[Valor de la cantidad de referencia]]),Table12[[#This Row],[Valor de la cantidad de referencia]]/$K$23,"")</f>
        <v>#DIV/0!</v>
      </c>
      <c r="M15" s="9"/>
      <c r="N15" s="9"/>
      <c r="O15" s="9"/>
      <c r="P15" s="9"/>
      <c r="Q15" s="9"/>
      <c r="R15" s="9"/>
      <c r="S15" s="9"/>
      <c r="T15" s="9"/>
      <c r="U15" s="9"/>
      <c r="V15" s="9"/>
      <c r="W15" s="9"/>
      <c r="X15" s="21"/>
      <c r="Y15" s="21"/>
      <c r="Z15" s="21"/>
      <c r="AA15" s="21"/>
      <c r="AB15" s="21"/>
      <c r="AC15" s="21"/>
      <c r="AD15" s="21"/>
      <c r="AE15" s="21"/>
      <c r="AF15" s="21"/>
      <c r="AG15" s="21"/>
      <c r="AH15" s="21"/>
      <c r="AI15" s="21"/>
      <c r="AJ15" s="21"/>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row>
    <row r="16" spans="1:67" ht="14.1" customHeight="1">
      <c r="A16" s="243" t="s">
        <v>270</v>
      </c>
      <c r="B16" s="234"/>
      <c r="C16" s="22"/>
      <c r="D16" s="233"/>
      <c r="E16" s="25"/>
      <c r="F16" s="25"/>
      <c r="G16" s="8">
        <f>Table12[[#This Row],[Producción]]+Table12[[#This Row],[Importaciones]]</f>
        <v>0</v>
      </c>
      <c r="H16" s="25"/>
      <c r="I16" s="25"/>
      <c r="J16" s="8" t="e">
        <f>IF(Table12[[#This Row],[Importaciones]]/Table12[[#This Row],[Producción]]&gt;0.1, G16,Table12[[#This Row],[Producción]])</f>
        <v>#DIV/0!</v>
      </c>
      <c r="K16" s="241">
        <f>IF(Table12[[#This Row],[Confirmación de los productos que se incluirán en el índice de pérdidas de alimentos]]="Y",Table12[[#This Row],[Cantidad de referencia ]]*Table12[[#This Row],[Precio]], 0)</f>
        <v>0</v>
      </c>
      <c r="L16" s="29" t="e">
        <f>IF(ISNUMBER(Table12[[#This Row],[Valor de la cantidad de referencia]]),Table12[[#This Row],[Valor de la cantidad de referencia]]/$K$23,"")</f>
        <v>#DIV/0!</v>
      </c>
      <c r="M16" s="9"/>
      <c r="N16" s="9"/>
      <c r="O16" s="9"/>
      <c r="P16" s="9"/>
      <c r="Q16" s="9"/>
      <c r="R16" s="9"/>
      <c r="S16" s="9"/>
      <c r="T16" s="9"/>
      <c r="U16" s="9"/>
      <c r="V16" s="9"/>
      <c r="W16" s="9"/>
      <c r="X16" s="21"/>
      <c r="Y16" s="21"/>
      <c r="Z16" s="21"/>
      <c r="AA16" s="21"/>
      <c r="AB16" s="21"/>
      <c r="AC16" s="21"/>
      <c r="AD16" s="21"/>
      <c r="AE16" s="21"/>
      <c r="AF16" s="21"/>
      <c r="AG16" s="21"/>
      <c r="AH16" s="21"/>
      <c r="AI16" s="21"/>
      <c r="AJ16" s="21"/>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row>
    <row r="17" spans="1:67" ht="14.1" customHeight="1">
      <c r="A17" s="233"/>
      <c r="B17" s="234"/>
      <c r="C17" s="22"/>
      <c r="D17" s="233"/>
      <c r="E17" s="25"/>
      <c r="F17" s="25"/>
      <c r="G17" s="8">
        <f>Table12[[#This Row],[Producción]]+Table12[[#This Row],[Importaciones]]</f>
        <v>0</v>
      </c>
      <c r="H17" s="25"/>
      <c r="I17" s="25"/>
      <c r="J17" s="8" t="e">
        <f>IF(Table12[[#This Row],[Importaciones]]/Table12[[#This Row],[Producción]]&gt;0.1, G17,Table12[[#This Row],[Producción]])</f>
        <v>#DIV/0!</v>
      </c>
      <c r="K17" s="241">
        <f>IF(Table12[[#This Row],[Confirmación de los productos que se incluirán en el índice de pérdidas de alimentos]]="Y",Table12[[#This Row],[Cantidad de referencia ]]*Table12[[#This Row],[Precio]], 0)</f>
        <v>0</v>
      </c>
      <c r="L17" s="29" t="e">
        <f>IF(ISNUMBER(Table12[[#This Row],[Valor de la cantidad de referencia]]),Table12[[#This Row],[Valor de la cantidad de referencia]]/$K$23,"")</f>
        <v>#DIV/0!</v>
      </c>
      <c r="M17" s="9"/>
      <c r="N17" s="9"/>
      <c r="O17" s="9"/>
      <c r="P17" s="9"/>
      <c r="Q17" s="9"/>
      <c r="R17" s="9"/>
      <c r="S17" s="9"/>
      <c r="T17" s="9"/>
      <c r="U17" s="9"/>
      <c r="V17" s="9"/>
      <c r="W17" s="9"/>
      <c r="X17" s="21"/>
      <c r="Y17" s="21"/>
      <c r="Z17" s="21"/>
      <c r="AA17" s="21"/>
      <c r="AB17" s="21"/>
      <c r="AC17" s="21"/>
      <c r="AD17" s="21"/>
      <c r="AE17" s="21"/>
      <c r="AF17" s="21"/>
      <c r="AG17" s="21"/>
      <c r="AH17" s="21"/>
      <c r="AI17" s="21"/>
      <c r="AJ17" s="21"/>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row>
    <row r="18" spans="1:67" ht="14.1" customHeight="1">
      <c r="A18" s="235"/>
      <c r="B18" s="234"/>
      <c r="C18" s="22"/>
      <c r="D18" s="233"/>
      <c r="E18" s="25"/>
      <c r="F18" s="25"/>
      <c r="G18" s="8">
        <f>Table12[[#This Row],[Producción]]+Table12[[#This Row],[Importaciones]]</f>
        <v>0</v>
      </c>
      <c r="H18" s="25"/>
      <c r="I18" s="25"/>
      <c r="J18" s="8" t="e">
        <f>IF(Table12[[#This Row],[Importaciones]]/Table12[[#This Row],[Producción]]&gt;0.1, G18,Table12[[#This Row],[Producción]])</f>
        <v>#DIV/0!</v>
      </c>
      <c r="K18" s="241">
        <f>IF(Table12[[#This Row],[Confirmación de los productos que se incluirán en el índice de pérdidas de alimentos]]="Y",Table12[[#This Row],[Cantidad de referencia ]]*Table12[[#This Row],[Precio]], 0)</f>
        <v>0</v>
      </c>
      <c r="L18" s="29" t="e">
        <f>IF(ISNUMBER(Table12[[#This Row],[Valor de la cantidad de referencia]]),Table12[[#This Row],[Valor de la cantidad de referencia]]/$K$23,"")</f>
        <v>#DIV/0!</v>
      </c>
      <c r="M18" s="9"/>
      <c r="N18" s="9"/>
      <c r="O18" s="9"/>
      <c r="P18" s="9"/>
      <c r="Q18" s="9"/>
      <c r="R18" s="9"/>
      <c r="S18" s="9"/>
      <c r="T18" s="9"/>
      <c r="U18" s="9"/>
      <c r="V18" s="9"/>
      <c r="W18" s="9"/>
      <c r="X18" s="21"/>
      <c r="Y18" s="21"/>
      <c r="Z18" s="21"/>
      <c r="AA18" s="21"/>
      <c r="AB18" s="21"/>
      <c r="AC18" s="21"/>
      <c r="AD18" s="21"/>
      <c r="AE18" s="21"/>
      <c r="AF18" s="21"/>
      <c r="AG18" s="21"/>
      <c r="AH18" s="21"/>
      <c r="AI18" s="21"/>
      <c r="AJ18" s="21"/>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row>
    <row r="19" spans="1:67" ht="14.1" customHeight="1">
      <c r="A19" s="233"/>
      <c r="B19" s="234"/>
      <c r="C19" s="22"/>
      <c r="D19" s="233"/>
      <c r="E19" s="25"/>
      <c r="F19" s="25"/>
      <c r="G19" s="8">
        <f>Table12[[#This Row],[Producción]]+Table12[[#This Row],[Importaciones]]</f>
        <v>0</v>
      </c>
      <c r="H19" s="25"/>
      <c r="I19" s="25"/>
      <c r="J19" s="8" t="e">
        <f>IF(Table12[[#This Row],[Importaciones]]/Table12[[#This Row],[Producción]]&gt;0.1, G19,Table12[[#This Row],[Producción]])</f>
        <v>#DIV/0!</v>
      </c>
      <c r="K19" s="241">
        <f>IF(Table12[[#This Row],[Confirmación de los productos que se incluirán en el índice de pérdidas de alimentos]]="Y",Table12[[#This Row],[Cantidad de referencia ]]*Table12[[#This Row],[Precio]], 0)</f>
        <v>0</v>
      </c>
      <c r="L19" s="29" t="e">
        <f>IF(ISNUMBER(Table12[[#This Row],[Valor de la cantidad de referencia]]),Table12[[#This Row],[Valor de la cantidad de referencia]]/$K$23,"")</f>
        <v>#DIV/0!</v>
      </c>
      <c r="M19" s="9"/>
      <c r="N19" s="9"/>
      <c r="O19" s="9"/>
      <c r="P19" s="9"/>
      <c r="Q19" s="9"/>
      <c r="R19" s="9"/>
      <c r="S19" s="9"/>
      <c r="T19" s="9"/>
      <c r="U19" s="9"/>
      <c r="V19" s="9"/>
      <c r="W19" s="9"/>
      <c r="X19" s="21"/>
      <c r="Y19" s="21"/>
      <c r="Z19" s="21"/>
      <c r="AA19" s="21"/>
      <c r="AB19" s="21"/>
      <c r="AC19" s="21"/>
      <c r="AD19" s="21"/>
      <c r="AE19" s="21"/>
      <c r="AF19" s="21"/>
      <c r="AG19" s="21"/>
      <c r="AH19" s="21"/>
      <c r="AI19" s="21"/>
      <c r="AJ19" s="21"/>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row>
    <row r="20" spans="1:67" ht="14.1" customHeight="1">
      <c r="A20" s="233"/>
      <c r="B20" s="234"/>
      <c r="C20" s="22"/>
      <c r="D20" s="233"/>
      <c r="E20" s="25"/>
      <c r="F20" s="25"/>
      <c r="G20" s="8">
        <f>Table12[[#This Row],[Producción]]+Table12[[#This Row],[Importaciones]]</f>
        <v>0</v>
      </c>
      <c r="H20" s="25"/>
      <c r="I20" s="25"/>
      <c r="J20" s="8" t="e">
        <f>IF(Table12[[#This Row],[Importaciones]]/Table12[[#This Row],[Producción]]&gt;0.1, G20,Table12[[#This Row],[Producción]])</f>
        <v>#DIV/0!</v>
      </c>
      <c r="K20" s="241">
        <f>IF(Table12[[#This Row],[Confirmación de los productos que se incluirán en el índice de pérdidas de alimentos]]="Y",Table12[[#This Row],[Cantidad de referencia ]]*Table12[[#This Row],[Precio]], 0)</f>
        <v>0</v>
      </c>
      <c r="L20" s="29" t="e">
        <f>IF(ISNUMBER(Table12[[#This Row],[Valor de la cantidad de referencia]]),Table12[[#This Row],[Valor de la cantidad de referencia]]/$K$23,"")</f>
        <v>#DIV/0!</v>
      </c>
      <c r="M20" s="9"/>
      <c r="N20" s="9"/>
      <c r="O20" s="9"/>
      <c r="P20" s="9"/>
      <c r="Q20" s="9"/>
      <c r="R20" s="9"/>
      <c r="S20" s="9"/>
      <c r="T20" s="9"/>
      <c r="U20" s="9"/>
      <c r="V20" s="9"/>
      <c r="W20" s="9"/>
      <c r="X20" s="21"/>
      <c r="Y20" s="21"/>
      <c r="Z20" s="21"/>
      <c r="AA20" s="21"/>
      <c r="AB20" s="21"/>
      <c r="AC20" s="21"/>
      <c r="AD20" s="21"/>
      <c r="AE20" s="21"/>
      <c r="AF20" s="21"/>
      <c r="AG20" s="21"/>
      <c r="AH20" s="21"/>
      <c r="AI20" s="21"/>
      <c r="AJ20" s="21"/>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row>
    <row r="21" spans="1:67" ht="14.1" customHeight="1">
      <c r="A21" s="233"/>
      <c r="B21" s="234"/>
      <c r="C21" s="22"/>
      <c r="D21" s="233"/>
      <c r="E21" s="25"/>
      <c r="F21" s="25"/>
      <c r="G21" s="8">
        <f>Table12[[#This Row],[Producción]]+Table12[[#This Row],[Importaciones]]</f>
        <v>0</v>
      </c>
      <c r="H21" s="25"/>
      <c r="I21" s="25"/>
      <c r="J21" s="8" t="e">
        <f>IF(Table12[[#This Row],[Importaciones]]/Table12[[#This Row],[Producción]]&gt;0.1, G21,Table12[[#This Row],[Producción]])</f>
        <v>#DIV/0!</v>
      </c>
      <c r="K21" s="241">
        <f>IF(Table12[[#This Row],[Confirmación de los productos que se incluirán en el índice de pérdidas de alimentos]]="Y",Table12[[#This Row],[Cantidad de referencia ]]*Table12[[#This Row],[Precio]], 0)</f>
        <v>0</v>
      </c>
      <c r="L21" s="29" t="e">
        <f>IF(ISNUMBER(Table12[[#This Row],[Valor de la cantidad de referencia]]),Table12[[#This Row],[Valor de la cantidad de referencia]]/$K$23,"")</f>
        <v>#DIV/0!</v>
      </c>
      <c r="M21" s="9"/>
      <c r="N21" s="9"/>
      <c r="O21" s="9"/>
      <c r="P21" s="9"/>
      <c r="Q21" s="9"/>
      <c r="R21" s="9"/>
      <c r="S21" s="9"/>
      <c r="T21" s="9"/>
      <c r="U21" s="9"/>
      <c r="V21" s="9"/>
      <c r="W21" s="9"/>
      <c r="X21" s="21"/>
      <c r="Y21" s="21"/>
      <c r="Z21" s="21"/>
      <c r="AA21" s="21"/>
      <c r="AB21" s="21"/>
      <c r="AC21" s="21"/>
      <c r="AD21" s="21"/>
      <c r="AE21" s="21"/>
      <c r="AF21" s="21"/>
      <c r="AG21" s="21"/>
      <c r="AH21" s="21"/>
      <c r="AI21" s="21"/>
      <c r="AJ21" s="21"/>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row>
    <row r="22" spans="1:67" ht="14.1" customHeight="1" thickBot="1">
      <c r="A22" s="233"/>
      <c r="B22" s="234"/>
      <c r="C22" s="22"/>
      <c r="D22" s="233"/>
      <c r="E22" s="25"/>
      <c r="F22" s="25"/>
      <c r="G22" s="8">
        <f>Table12[[#This Row],[Producción]]+Table12[[#This Row],[Importaciones]]</f>
        <v>0</v>
      </c>
      <c r="H22" s="25"/>
      <c r="I22" s="25"/>
      <c r="J22" s="8" t="e">
        <f>IF(Table12[[#This Row],[Importaciones]]/Table12[[#This Row],[Producción]]&gt;0.1, G22,Table12[[#This Row],[Producción]])</f>
        <v>#DIV/0!</v>
      </c>
      <c r="K22" s="241">
        <f>IF(Table12[[#This Row],[Confirmación de los productos que se incluirán en el índice de pérdidas de alimentos]]="Y",Table12[[#This Row],[Cantidad de referencia ]]*Table12[[#This Row],[Precio]], 0)</f>
        <v>0</v>
      </c>
      <c r="L22" s="29" t="e">
        <f>IF(ISNUMBER(Table12[[#This Row],[Valor de la cantidad de referencia]]),Table12[[#This Row],[Valor de la cantidad de referencia]]/$K$23,"")</f>
        <v>#DIV/0!</v>
      </c>
      <c r="M22" s="3"/>
      <c r="N22" s="1"/>
      <c r="O22" s="1"/>
      <c r="P22" s="1"/>
      <c r="Q22" s="1"/>
      <c r="R22" s="1"/>
      <c r="S22" s="1"/>
      <c r="T22" s="1"/>
      <c r="U22" s="1"/>
      <c r="V22" s="1"/>
      <c r="W22" s="1"/>
      <c r="X22" s="21"/>
      <c r="Y22" s="21"/>
      <c r="Z22" s="21"/>
      <c r="AA22" s="21"/>
      <c r="AB22" s="21"/>
      <c r="AC22" s="21"/>
      <c r="AD22" s="21"/>
      <c r="AE22" s="21"/>
      <c r="AF22" s="21"/>
      <c r="AG22" s="21"/>
      <c r="AH22" s="21"/>
      <c r="AI22" s="21"/>
      <c r="AJ22" s="21"/>
      <c r="AK22" s="21"/>
      <c r="AL22" s="21"/>
      <c r="AM22" s="21"/>
    </row>
    <row r="23" spans="1:67" ht="14.1" customHeight="1" thickBot="1">
      <c r="A23" s="4" t="s">
        <v>271</v>
      </c>
      <c r="B23" s="240">
        <f>COUNTIF(B5:B22, "Y")</f>
        <v>0</v>
      </c>
      <c r="C23" s="5"/>
      <c r="D23" s="5"/>
      <c r="E23" s="6"/>
      <c r="F23" s="7"/>
      <c r="G23" s="12"/>
      <c r="H23" s="6"/>
      <c r="I23" s="10" t="s">
        <v>272</v>
      </c>
      <c r="K23" s="11">
        <f>SUMIF(K5:K22, "&gt; 0")</f>
        <v>0</v>
      </c>
      <c r="L23" s="30" t="e">
        <f>SUM(L5:L22)</f>
        <v>#DIV/0!</v>
      </c>
      <c r="M23" s="3"/>
      <c r="N23" s="1"/>
      <c r="O23" s="1"/>
      <c r="P23" s="1"/>
      <c r="Q23" s="1"/>
      <c r="R23" s="1"/>
      <c r="S23" s="1"/>
      <c r="T23" s="1"/>
      <c r="U23" s="1"/>
      <c r="V23" s="1"/>
      <c r="W23" s="1"/>
      <c r="X23" s="21"/>
      <c r="Y23" s="21"/>
      <c r="Z23" s="21"/>
      <c r="AA23" s="21"/>
      <c r="AB23" s="21"/>
      <c r="AC23" s="21"/>
      <c r="AD23" s="21"/>
      <c r="AE23" s="21"/>
      <c r="AF23" s="21"/>
      <c r="AG23" s="21"/>
      <c r="AH23" s="21"/>
      <c r="AI23" s="21"/>
      <c r="AJ23" s="21"/>
      <c r="AK23" s="21"/>
      <c r="AL23" s="21"/>
      <c r="AM23" s="21"/>
    </row>
    <row r="24" spans="1:67" ht="36.6" customHeight="1">
      <c r="A24" s="3"/>
      <c r="B24" s="3"/>
      <c r="C24" s="3"/>
      <c r="D24" s="3"/>
      <c r="E24" s="3"/>
      <c r="F24" s="3"/>
      <c r="G24" s="3"/>
      <c r="H24" s="3"/>
      <c r="I24" s="3"/>
      <c r="J24" s="3"/>
      <c r="K24" s="3"/>
      <c r="L24" s="56"/>
      <c r="M24" s="56"/>
      <c r="N24" s="56"/>
      <c r="O24" s="56"/>
      <c r="P24" s="56"/>
      <c r="Q24" s="56"/>
      <c r="R24" s="56"/>
      <c r="S24" s="56"/>
      <c r="T24" s="56"/>
      <c r="U24" s="56"/>
      <c r="V24" s="56"/>
      <c r="W24" s="21"/>
      <c r="X24" s="21"/>
      <c r="Y24" s="21"/>
      <c r="Z24" s="21"/>
      <c r="AA24" s="21"/>
      <c r="AB24" s="21"/>
      <c r="AC24" s="21"/>
      <c r="AD24" s="21"/>
      <c r="AE24" s="21"/>
      <c r="AF24" s="21"/>
      <c r="AG24" s="21"/>
      <c r="AH24" s="21"/>
      <c r="AI24" s="21"/>
      <c r="AJ24" s="21"/>
      <c r="AK24" s="21"/>
      <c r="AL24" s="21"/>
    </row>
    <row r="25" spans="1:67" s="65" customFormat="1" ht="30.6" customHeight="1">
      <c r="A25" s="62" t="s">
        <v>273</v>
      </c>
      <c r="B25" s="63"/>
      <c r="C25" s="63"/>
      <c r="D25" s="63"/>
      <c r="E25" s="63"/>
      <c r="F25" s="63"/>
      <c r="G25" s="63"/>
      <c r="H25" s="63"/>
      <c r="I25" s="63"/>
      <c r="J25" s="63"/>
      <c r="K25" s="63"/>
      <c r="L25" s="63"/>
      <c r="M25" s="63"/>
      <c r="N25" s="63"/>
      <c r="O25" s="63"/>
      <c r="P25" s="63"/>
      <c r="Q25" s="63"/>
      <c r="R25" s="63"/>
      <c r="S25" s="63"/>
      <c r="T25" s="63"/>
      <c r="U25" s="63"/>
      <c r="V25" s="63"/>
      <c r="W25" s="64"/>
      <c r="X25" s="64"/>
      <c r="Y25" s="64"/>
      <c r="Z25" s="64"/>
      <c r="AA25" s="64"/>
      <c r="AB25" s="64"/>
      <c r="AC25" s="64"/>
      <c r="AD25" s="64"/>
      <c r="AE25" s="64"/>
      <c r="AF25" s="64"/>
      <c r="AG25" s="64"/>
      <c r="AH25" s="64"/>
      <c r="AI25" s="64"/>
      <c r="AJ25" s="64"/>
      <c r="AK25" s="64"/>
      <c r="AL25" s="64"/>
    </row>
    <row r="26" spans="1:67" ht="49.5" customHeight="1">
      <c r="A26" s="287" t="s">
        <v>274</v>
      </c>
      <c r="B26" s="287"/>
      <c r="C26" s="287"/>
      <c r="D26" s="287"/>
      <c r="E26" s="287"/>
      <c r="F26" s="287"/>
      <c r="G26" s="287"/>
      <c r="H26" s="287"/>
      <c r="I26" s="287"/>
      <c r="J26" s="57"/>
      <c r="K26" s="57"/>
      <c r="L26" s="57"/>
      <c r="M26" s="57"/>
      <c r="N26" s="57"/>
      <c r="O26" s="57"/>
      <c r="P26" s="57"/>
      <c r="Q26" s="57"/>
      <c r="R26" s="57"/>
      <c r="S26" s="57"/>
      <c r="T26" s="57"/>
      <c r="U26" s="57"/>
      <c r="V26" s="57"/>
      <c r="W26" s="57"/>
      <c r="X26" s="57"/>
      <c r="Y26" s="57"/>
      <c r="Z26" s="57"/>
      <c r="AA26" s="57"/>
      <c r="AB26" s="57"/>
      <c r="AC26" s="21"/>
      <c r="AD26" s="21"/>
      <c r="AE26" s="21"/>
      <c r="AF26" s="21"/>
      <c r="AG26" s="21"/>
      <c r="AH26" s="21"/>
      <c r="AI26" s="21"/>
      <c r="AJ26" s="21"/>
      <c r="AK26" s="21"/>
      <c r="AL26" s="21"/>
      <c r="AM26" s="21"/>
      <c r="AN26" s="21"/>
      <c r="AO26" s="21"/>
      <c r="AP26" s="21"/>
      <c r="AQ26" s="21"/>
      <c r="AR26" s="21"/>
      <c r="AS26" s="21"/>
      <c r="AT26" s="21"/>
    </row>
    <row r="27" spans="1:67" ht="16.5" customHeight="1">
      <c r="A27" s="246" t="s">
        <v>275</v>
      </c>
      <c r="B27" s="245"/>
      <c r="C27" s="245"/>
      <c r="D27" s="245"/>
      <c r="E27" s="245"/>
      <c r="F27" s="245"/>
      <c r="G27" s="245"/>
      <c r="H27" s="245"/>
      <c r="I27" s="245"/>
      <c r="J27" s="57"/>
      <c r="K27" s="57"/>
      <c r="L27" s="57"/>
      <c r="M27" s="57"/>
      <c r="N27" s="57"/>
      <c r="O27" s="57"/>
      <c r="P27" s="57"/>
      <c r="Q27" s="57"/>
      <c r="R27" s="57"/>
      <c r="S27" s="57"/>
      <c r="T27" s="57"/>
      <c r="U27" s="57"/>
      <c r="V27" s="57"/>
      <c r="W27" s="57"/>
      <c r="X27" s="57"/>
      <c r="Y27" s="57"/>
      <c r="Z27" s="57"/>
      <c r="AA27" s="57"/>
      <c r="AB27" s="57"/>
      <c r="AC27" s="21"/>
      <c r="AD27" s="21"/>
      <c r="AE27" s="21"/>
      <c r="AF27" s="21"/>
      <c r="AG27" s="21"/>
      <c r="AH27" s="21"/>
      <c r="AI27" s="21"/>
      <c r="AJ27" s="21"/>
      <c r="AK27" s="21"/>
      <c r="AL27" s="21"/>
      <c r="AM27" s="21"/>
      <c r="AN27" s="21"/>
      <c r="AO27" s="21"/>
      <c r="AP27" s="21"/>
      <c r="AQ27" s="21"/>
      <c r="AR27" s="21"/>
      <c r="AS27" s="21"/>
      <c r="AT27" s="21"/>
    </row>
    <row r="28" spans="1:67" ht="18" customHeight="1">
      <c r="A28" s="246" t="s">
        <v>276</v>
      </c>
      <c r="B28" s="245"/>
      <c r="C28" s="245"/>
      <c r="D28" s="245"/>
      <c r="E28" s="245"/>
      <c r="F28" s="245"/>
      <c r="G28" s="245"/>
      <c r="H28" s="245"/>
      <c r="I28" s="245"/>
      <c r="J28" s="57"/>
      <c r="K28" s="57"/>
      <c r="L28" s="57"/>
      <c r="M28" s="57"/>
      <c r="N28" s="57"/>
      <c r="O28" s="57"/>
      <c r="P28" s="57"/>
      <c r="Q28" s="57"/>
      <c r="R28" s="57"/>
      <c r="S28" s="57"/>
      <c r="T28" s="57"/>
      <c r="U28" s="57"/>
      <c r="V28" s="57"/>
      <c r="W28" s="57"/>
      <c r="X28" s="57"/>
      <c r="Y28" s="57"/>
      <c r="Z28" s="57"/>
      <c r="AA28" s="57"/>
      <c r="AB28" s="57"/>
      <c r="AC28" s="21"/>
      <c r="AD28" s="21"/>
      <c r="AE28" s="21"/>
      <c r="AF28" s="21"/>
      <c r="AG28" s="21"/>
      <c r="AH28" s="21"/>
      <c r="AI28" s="21"/>
      <c r="AJ28" s="21"/>
      <c r="AK28" s="21"/>
      <c r="AL28" s="21"/>
      <c r="AM28" s="21"/>
      <c r="AN28" s="21"/>
      <c r="AO28" s="21"/>
      <c r="AP28" s="21"/>
      <c r="AQ28" s="21"/>
      <c r="AR28" s="21"/>
      <c r="AS28" s="21"/>
      <c r="AT28" s="21"/>
    </row>
    <row r="29" spans="1:67" ht="22.35" customHeight="1">
      <c r="A29" s="291" t="s">
        <v>277</v>
      </c>
      <c r="B29" s="292"/>
      <c r="C29" s="293"/>
      <c r="D29" s="288" t="s">
        <v>223</v>
      </c>
      <c r="E29" s="289"/>
      <c r="F29" s="289"/>
      <c r="G29" s="289"/>
      <c r="H29" s="289"/>
      <c r="I29" s="289"/>
      <c r="J29" s="290"/>
      <c r="K29" s="290"/>
      <c r="L29" s="290"/>
      <c r="M29" s="290"/>
      <c r="N29" s="57"/>
      <c r="O29" s="57"/>
      <c r="P29" s="57"/>
      <c r="Q29" s="57"/>
      <c r="R29" s="57"/>
      <c r="S29" s="57"/>
      <c r="T29" s="57"/>
      <c r="U29" s="57"/>
      <c r="V29" s="57"/>
      <c r="W29" s="57"/>
      <c r="X29" s="57"/>
      <c r="Y29" s="57"/>
      <c r="Z29" s="57"/>
      <c r="AA29" s="57"/>
      <c r="AB29" s="57"/>
      <c r="AC29" s="21"/>
      <c r="AD29" s="21"/>
      <c r="AE29" s="21"/>
      <c r="AF29" s="21"/>
      <c r="AG29" s="21"/>
      <c r="AH29" s="21"/>
      <c r="AI29" s="21"/>
      <c r="AJ29" s="21"/>
      <c r="AK29" s="21"/>
      <c r="AL29" s="21"/>
      <c r="AM29" s="21"/>
      <c r="AN29" s="21"/>
      <c r="AO29" s="21"/>
      <c r="AP29" s="21"/>
      <c r="AQ29" s="21"/>
      <c r="AR29" s="21"/>
      <c r="AS29" s="21"/>
      <c r="AT29" s="21"/>
    </row>
    <row r="30" spans="1:67" s="68" customFormat="1" ht="50.25" customHeight="1">
      <c r="A30" s="37" t="s">
        <v>252</v>
      </c>
      <c r="B30" s="37" t="s">
        <v>278</v>
      </c>
      <c r="C30" s="37" t="s">
        <v>202</v>
      </c>
      <c r="D30" s="19" t="s">
        <v>279</v>
      </c>
      <c r="E30" s="19" t="s">
        <v>280</v>
      </c>
      <c r="F30" s="20" t="s">
        <v>281</v>
      </c>
      <c r="G30" s="19" t="s">
        <v>282</v>
      </c>
      <c r="H30" s="19" t="s">
        <v>283</v>
      </c>
      <c r="I30" s="19" t="s">
        <v>284</v>
      </c>
      <c r="J30" s="19" t="s">
        <v>285</v>
      </c>
      <c r="K30" s="19" t="s">
        <v>286</v>
      </c>
      <c r="L30" s="19" t="s">
        <v>287</v>
      </c>
      <c r="M30" s="19" t="s">
        <v>288</v>
      </c>
      <c r="N30" s="66"/>
      <c r="O30" s="66"/>
      <c r="P30" s="78"/>
      <c r="Q30" s="66"/>
      <c r="R30" s="66"/>
      <c r="S30" s="66"/>
      <c r="T30" s="66"/>
      <c r="U30" s="66"/>
      <c r="V30" s="66"/>
      <c r="W30" s="66"/>
      <c r="X30" s="66"/>
      <c r="Y30" s="66"/>
      <c r="Z30" s="66"/>
      <c r="AA30" s="66"/>
      <c r="AB30" s="66"/>
      <c r="AC30" s="66"/>
      <c r="AD30" s="66"/>
      <c r="AE30" s="66"/>
      <c r="AF30" s="66"/>
      <c r="AG30" s="67"/>
      <c r="AH30" s="67"/>
      <c r="AI30" s="67"/>
      <c r="AJ30" s="67"/>
      <c r="AK30" s="67"/>
      <c r="AL30" s="67"/>
      <c r="AM30" s="67"/>
      <c r="AN30" s="67"/>
      <c r="AO30" s="67"/>
      <c r="AP30" s="67"/>
      <c r="AQ30" s="67"/>
      <c r="AR30" s="67"/>
      <c r="AS30" s="67"/>
      <c r="AT30" s="67"/>
      <c r="AU30" s="67"/>
      <c r="AV30" s="67"/>
      <c r="AW30" s="67"/>
      <c r="AX30" s="67"/>
    </row>
    <row r="31" spans="1:67" ht="14.1" customHeight="1">
      <c r="A31" s="232" t="str">
        <f t="shared" ref="A31:B48" si="0">IF(A5="","",A5)</f>
        <v>Cereales y legumbres</v>
      </c>
      <c r="B31" s="231" t="str">
        <f t="shared" si="0"/>
        <v/>
      </c>
      <c r="C31" s="232" t="str">
        <f t="shared" ref="C31:C40" si="1">IF(D5="","",D5)</f>
        <v/>
      </c>
      <c r="D31" s="239"/>
      <c r="E31" s="239"/>
      <c r="F31" s="239"/>
      <c r="G31" s="239"/>
      <c r="H31" s="239"/>
      <c r="I31" s="239"/>
      <c r="J31" s="249"/>
      <c r="K31" s="249"/>
      <c r="L31" s="249"/>
      <c r="M31" s="249"/>
      <c r="N31" s="57"/>
      <c r="O31" s="57"/>
      <c r="P31" s="57"/>
      <c r="Q31" s="57"/>
      <c r="R31" s="57"/>
      <c r="S31" s="57"/>
      <c r="T31" s="57"/>
      <c r="U31" s="57"/>
      <c r="V31" s="57"/>
      <c r="W31" s="57"/>
      <c r="X31" s="57"/>
      <c r="Y31" s="57"/>
      <c r="Z31" s="57"/>
      <c r="AA31" s="57"/>
      <c r="AB31" s="57"/>
      <c r="AC31" s="57"/>
      <c r="AD31" s="57"/>
      <c r="AE31" s="57"/>
      <c r="AF31" s="57"/>
      <c r="AG31" s="21"/>
      <c r="AH31" s="21"/>
      <c r="AI31" s="21"/>
      <c r="AJ31" s="21"/>
      <c r="AK31" s="21"/>
      <c r="AL31" s="21"/>
      <c r="AM31" s="21"/>
      <c r="AN31" s="21"/>
      <c r="AO31" s="21"/>
      <c r="AP31" s="21"/>
      <c r="AQ31" s="21"/>
      <c r="AR31" s="21"/>
      <c r="AS31" s="21"/>
      <c r="AT31" s="21"/>
      <c r="AU31" s="21"/>
      <c r="AV31" s="21"/>
      <c r="AW31" s="21"/>
      <c r="AX31" s="21"/>
    </row>
    <row r="32" spans="1:67" ht="14.1" customHeight="1">
      <c r="A32" s="232" t="str">
        <f t="shared" si="0"/>
        <v>Cereales y legumbres</v>
      </c>
      <c r="B32" s="231" t="str">
        <f t="shared" si="0"/>
        <v/>
      </c>
      <c r="C32" s="232" t="str">
        <f t="shared" si="1"/>
        <v/>
      </c>
      <c r="D32" s="239"/>
      <c r="E32" s="239"/>
      <c r="F32" s="239"/>
      <c r="G32" s="239"/>
      <c r="H32" s="239"/>
      <c r="I32" s="239"/>
      <c r="J32" s="248"/>
      <c r="K32" s="248"/>
      <c r="L32" s="248"/>
      <c r="M32" s="248"/>
      <c r="N32" s="57"/>
      <c r="O32" s="57"/>
      <c r="P32" s="57"/>
      <c r="Q32" s="57"/>
      <c r="R32" s="57"/>
      <c r="S32" s="57"/>
      <c r="T32" s="57"/>
      <c r="U32" s="57"/>
      <c r="V32" s="57"/>
      <c r="W32" s="57"/>
      <c r="X32" s="57"/>
      <c r="Y32" s="57"/>
      <c r="Z32" s="57"/>
      <c r="AA32" s="57"/>
      <c r="AB32" s="57"/>
      <c r="AC32" s="57"/>
      <c r="AD32" s="57"/>
      <c r="AE32" s="57"/>
      <c r="AF32" s="57"/>
      <c r="AG32" s="21"/>
      <c r="AH32" s="21"/>
      <c r="AI32" s="21"/>
      <c r="AJ32" s="21"/>
      <c r="AK32" s="21"/>
      <c r="AL32" s="21"/>
      <c r="AM32" s="21"/>
      <c r="AN32" s="21"/>
      <c r="AO32" s="21"/>
      <c r="AP32" s="21"/>
      <c r="AQ32" s="21"/>
      <c r="AR32" s="21"/>
      <c r="AS32" s="21"/>
      <c r="AT32" s="21"/>
      <c r="AU32" s="21"/>
      <c r="AV32" s="21"/>
      <c r="AW32" s="21"/>
      <c r="AX32" s="21"/>
    </row>
    <row r="33" spans="1:50" ht="14.1" customHeight="1">
      <c r="A33" s="232" t="str">
        <f t="shared" si="0"/>
        <v>Frutas y hortalizas</v>
      </c>
      <c r="B33" s="231" t="str">
        <f t="shared" si="0"/>
        <v/>
      </c>
      <c r="C33" s="232" t="str">
        <f t="shared" si="1"/>
        <v/>
      </c>
      <c r="D33" s="239"/>
      <c r="E33" s="239"/>
      <c r="F33" s="239"/>
      <c r="G33" s="239"/>
      <c r="H33" s="239"/>
      <c r="I33" s="239"/>
      <c r="J33" s="248"/>
      <c r="K33" s="248"/>
      <c r="L33" s="248"/>
      <c r="M33" s="248"/>
      <c r="N33" s="57"/>
      <c r="O33" s="57"/>
      <c r="P33" s="57"/>
      <c r="Q33" s="57"/>
      <c r="R33" s="57"/>
      <c r="S33" s="57"/>
      <c r="T33" s="57"/>
      <c r="U33" s="57"/>
      <c r="V33" s="57"/>
      <c r="W33" s="57"/>
      <c r="X33" s="57"/>
      <c r="Y33" s="57"/>
      <c r="Z33" s="57"/>
      <c r="AA33" s="57"/>
      <c r="AB33" s="57"/>
      <c r="AC33" s="57"/>
      <c r="AD33" s="57"/>
      <c r="AE33" s="57"/>
      <c r="AF33" s="57"/>
      <c r="AG33" s="21"/>
      <c r="AH33" s="21"/>
      <c r="AI33" s="21"/>
      <c r="AJ33" s="21"/>
      <c r="AK33" s="21"/>
      <c r="AL33" s="21"/>
      <c r="AM33" s="21"/>
      <c r="AN33" s="21"/>
      <c r="AO33" s="21"/>
      <c r="AP33" s="21"/>
      <c r="AQ33" s="21"/>
      <c r="AR33" s="21"/>
      <c r="AS33" s="21"/>
      <c r="AT33" s="21"/>
      <c r="AU33" s="21"/>
      <c r="AV33" s="21"/>
      <c r="AW33" s="21"/>
      <c r="AX33" s="21"/>
    </row>
    <row r="34" spans="1:50" ht="14.1" customHeight="1">
      <c r="A34" s="232" t="str">
        <f t="shared" si="0"/>
        <v>Frutas y hortalizas</v>
      </c>
      <c r="B34" s="231" t="str">
        <f t="shared" si="0"/>
        <v/>
      </c>
      <c r="C34" s="232" t="str">
        <f t="shared" si="1"/>
        <v/>
      </c>
      <c r="D34" s="239"/>
      <c r="E34" s="239"/>
      <c r="F34" s="239"/>
      <c r="G34" s="239"/>
      <c r="H34" s="239"/>
      <c r="I34" s="239"/>
      <c r="J34" s="248"/>
      <c r="K34" s="248"/>
      <c r="L34" s="248"/>
      <c r="M34" s="248"/>
      <c r="N34" s="57"/>
      <c r="O34" s="57"/>
      <c r="P34" s="57"/>
      <c r="Q34" s="57"/>
      <c r="R34" s="57"/>
      <c r="S34" s="57"/>
      <c r="T34" s="57"/>
      <c r="U34" s="57"/>
      <c r="V34" s="57"/>
      <c r="W34" s="57"/>
      <c r="X34" s="57"/>
      <c r="Y34" s="57"/>
      <c r="Z34" s="57"/>
      <c r="AA34" s="57"/>
      <c r="AB34" s="57"/>
      <c r="AC34" s="57"/>
      <c r="AD34" s="57"/>
      <c r="AE34" s="57"/>
      <c r="AF34" s="57"/>
      <c r="AG34" s="21"/>
      <c r="AH34" s="21"/>
      <c r="AI34" s="21"/>
      <c r="AJ34" s="21"/>
      <c r="AK34" s="21"/>
      <c r="AL34" s="21"/>
      <c r="AM34" s="21"/>
      <c r="AN34" s="21"/>
      <c r="AO34" s="21"/>
      <c r="AP34" s="21"/>
      <c r="AQ34" s="21"/>
      <c r="AR34" s="21"/>
      <c r="AS34" s="21"/>
      <c r="AT34" s="21"/>
      <c r="AU34" s="21"/>
      <c r="AV34" s="21"/>
      <c r="AW34" s="21"/>
      <c r="AX34" s="21"/>
    </row>
    <row r="35" spans="1:50" ht="14.1" customHeight="1">
      <c r="A35" s="232" t="str">
        <f t="shared" si="0"/>
        <v>Carne y productos de origen animal</v>
      </c>
      <c r="B35" s="231" t="str">
        <f t="shared" si="0"/>
        <v/>
      </c>
      <c r="C35" s="232" t="str">
        <f t="shared" si="1"/>
        <v/>
      </c>
      <c r="D35" s="239"/>
      <c r="E35" s="239"/>
      <c r="F35" s="239"/>
      <c r="G35" s="239"/>
      <c r="H35" s="239"/>
      <c r="I35" s="239"/>
      <c r="J35" s="248"/>
      <c r="K35" s="248"/>
      <c r="L35" s="248"/>
      <c r="M35" s="248"/>
      <c r="N35" s="57"/>
      <c r="O35" s="57"/>
      <c r="P35" s="57"/>
      <c r="Q35" s="57"/>
      <c r="R35" s="57"/>
      <c r="S35" s="57"/>
      <c r="T35" s="57"/>
      <c r="U35" s="57"/>
      <c r="V35" s="57"/>
      <c r="W35" s="57"/>
      <c r="X35" s="57"/>
      <c r="Y35" s="57"/>
      <c r="Z35" s="57"/>
      <c r="AA35" s="57"/>
      <c r="AB35" s="57"/>
      <c r="AC35" s="57"/>
      <c r="AD35" s="57"/>
      <c r="AE35" s="57"/>
      <c r="AF35" s="57"/>
      <c r="AG35" s="21"/>
      <c r="AH35" s="21"/>
      <c r="AI35" s="21"/>
      <c r="AJ35" s="21"/>
      <c r="AK35" s="21"/>
      <c r="AL35" s="21"/>
      <c r="AM35" s="21"/>
      <c r="AN35" s="21"/>
      <c r="AO35" s="21"/>
      <c r="AP35" s="21"/>
      <c r="AQ35" s="21"/>
      <c r="AR35" s="21"/>
      <c r="AS35" s="21"/>
      <c r="AT35" s="21"/>
      <c r="AU35" s="21"/>
      <c r="AV35" s="21"/>
      <c r="AW35" s="21"/>
      <c r="AX35" s="21"/>
    </row>
    <row r="36" spans="1:50" ht="14.1" customHeight="1">
      <c r="A36" s="232" t="str">
        <f t="shared" si="0"/>
        <v>Carne y productos de origen animal</v>
      </c>
      <c r="B36" s="231" t="str">
        <f t="shared" si="0"/>
        <v/>
      </c>
      <c r="C36" s="232" t="str">
        <f t="shared" si="1"/>
        <v/>
      </c>
      <c r="D36" s="239"/>
      <c r="E36" s="239"/>
      <c r="F36" s="239"/>
      <c r="G36" s="239"/>
      <c r="H36" s="239"/>
      <c r="I36" s="239"/>
      <c r="J36" s="248"/>
      <c r="K36" s="248"/>
      <c r="L36" s="248"/>
      <c r="M36" s="248"/>
      <c r="N36" s="57"/>
      <c r="O36" s="57"/>
      <c r="P36" s="57"/>
      <c r="Q36" s="57"/>
      <c r="R36" s="57"/>
      <c r="S36" s="57"/>
      <c r="T36" s="57"/>
      <c r="U36" s="57"/>
      <c r="V36" s="57"/>
      <c r="W36" s="57"/>
      <c r="X36" s="57"/>
      <c r="Y36" s="57"/>
      <c r="Z36" s="57"/>
      <c r="AA36" s="57"/>
      <c r="AB36" s="57"/>
      <c r="AC36" s="57"/>
      <c r="AD36" s="57"/>
      <c r="AE36" s="57"/>
      <c r="AF36" s="57"/>
      <c r="AG36" s="21"/>
      <c r="AH36" s="21"/>
      <c r="AI36" s="21"/>
      <c r="AJ36" s="21"/>
      <c r="AK36" s="21"/>
      <c r="AL36" s="21"/>
      <c r="AM36" s="21"/>
      <c r="AN36" s="21"/>
      <c r="AO36" s="21"/>
      <c r="AP36" s="21"/>
      <c r="AQ36" s="21"/>
      <c r="AR36" s="21"/>
      <c r="AS36" s="21"/>
      <c r="AT36" s="21"/>
      <c r="AU36" s="21"/>
      <c r="AV36" s="21"/>
      <c r="AW36" s="21"/>
      <c r="AX36" s="21"/>
    </row>
    <row r="37" spans="1:50" ht="14.1" customHeight="1">
      <c r="A37" s="232" t="str">
        <f t="shared" si="0"/>
        <v>Raíces, tubérculos y cultivos oleaginosos</v>
      </c>
      <c r="B37" s="231" t="str">
        <f t="shared" si="0"/>
        <v/>
      </c>
      <c r="C37" s="232" t="str">
        <f t="shared" si="1"/>
        <v/>
      </c>
      <c r="D37" s="239"/>
      <c r="E37" s="239"/>
      <c r="F37" s="239"/>
      <c r="G37" s="239"/>
      <c r="H37" s="239"/>
      <c r="I37" s="239"/>
      <c r="J37" s="248"/>
      <c r="K37" s="248"/>
      <c r="L37" s="248"/>
      <c r="M37" s="248"/>
      <c r="N37" s="57"/>
      <c r="O37" s="57"/>
      <c r="P37" s="57"/>
      <c r="Q37" s="57"/>
      <c r="R37" s="57"/>
      <c r="S37" s="57"/>
      <c r="T37" s="57"/>
      <c r="U37" s="57"/>
      <c r="V37" s="57"/>
      <c r="W37" s="57"/>
      <c r="X37" s="57"/>
      <c r="Y37" s="57"/>
      <c r="Z37" s="57"/>
      <c r="AA37" s="57"/>
      <c r="AB37" s="57"/>
      <c r="AC37" s="57"/>
      <c r="AD37" s="57"/>
      <c r="AE37" s="57"/>
      <c r="AF37" s="57"/>
      <c r="AG37" s="21"/>
      <c r="AH37" s="21"/>
      <c r="AI37" s="21"/>
      <c r="AJ37" s="21"/>
      <c r="AK37" s="21"/>
      <c r="AL37" s="21"/>
      <c r="AM37" s="21"/>
      <c r="AN37" s="21"/>
      <c r="AO37" s="21"/>
      <c r="AP37" s="21"/>
      <c r="AQ37" s="21"/>
      <c r="AR37" s="21"/>
      <c r="AS37" s="21"/>
      <c r="AT37" s="21"/>
      <c r="AU37" s="21"/>
      <c r="AV37" s="21"/>
      <c r="AW37" s="21"/>
      <c r="AX37" s="21"/>
    </row>
    <row r="38" spans="1:50" ht="14.1" customHeight="1">
      <c r="A38" s="232" t="str">
        <f t="shared" si="0"/>
        <v>Raíces, tubérculos y cultivos oleaginosos</v>
      </c>
      <c r="B38" s="231" t="str">
        <f t="shared" si="0"/>
        <v/>
      </c>
      <c r="C38" s="232" t="str">
        <f t="shared" si="1"/>
        <v/>
      </c>
      <c r="D38" s="239"/>
      <c r="E38" s="239"/>
      <c r="F38" s="239"/>
      <c r="G38" s="239"/>
      <c r="H38" s="239"/>
      <c r="I38" s="239"/>
      <c r="J38" s="248"/>
      <c r="K38" s="248"/>
      <c r="L38" s="248"/>
      <c r="M38" s="248"/>
      <c r="N38" s="57"/>
      <c r="O38" s="57"/>
      <c r="P38" s="57"/>
      <c r="Q38" s="57"/>
      <c r="R38" s="57"/>
      <c r="S38" s="57"/>
      <c r="T38" s="57"/>
      <c r="U38" s="57"/>
      <c r="V38" s="57"/>
      <c r="W38" s="57"/>
      <c r="X38" s="57"/>
      <c r="Y38" s="57"/>
      <c r="Z38" s="57"/>
      <c r="AA38" s="57"/>
      <c r="AB38" s="57"/>
      <c r="AC38" s="57"/>
      <c r="AD38" s="57"/>
      <c r="AE38" s="57"/>
      <c r="AF38" s="57"/>
      <c r="AG38" s="21"/>
      <c r="AH38" s="21"/>
      <c r="AI38" s="21"/>
      <c r="AJ38" s="21"/>
      <c r="AK38" s="21"/>
      <c r="AL38" s="21"/>
      <c r="AM38" s="21"/>
      <c r="AN38" s="21"/>
      <c r="AO38" s="21"/>
      <c r="AP38" s="21"/>
      <c r="AQ38" s="21"/>
      <c r="AR38" s="21"/>
      <c r="AS38" s="21"/>
      <c r="AT38" s="21"/>
      <c r="AU38" s="21"/>
      <c r="AV38" s="21"/>
      <c r="AW38" s="21"/>
      <c r="AX38" s="21"/>
    </row>
    <row r="39" spans="1:50" ht="14.1" customHeight="1">
      <c r="A39" s="232" t="str">
        <f t="shared" si="0"/>
        <v>Otros</v>
      </c>
      <c r="B39" s="231" t="str">
        <f t="shared" si="0"/>
        <v/>
      </c>
      <c r="C39" s="232" t="str">
        <f t="shared" si="1"/>
        <v/>
      </c>
      <c r="D39" s="239"/>
      <c r="E39" s="239"/>
      <c r="F39" s="239"/>
      <c r="G39" s="239"/>
      <c r="H39" s="239"/>
      <c r="I39" s="239"/>
      <c r="J39" s="248"/>
      <c r="K39" s="248"/>
      <c r="L39" s="248"/>
      <c r="M39" s="248"/>
      <c r="N39" s="57"/>
      <c r="O39" s="57"/>
      <c r="P39" s="57"/>
      <c r="Q39" s="57"/>
      <c r="R39" s="57"/>
      <c r="S39" s="57"/>
      <c r="T39" s="57"/>
      <c r="U39" s="57"/>
      <c r="V39" s="57"/>
      <c r="W39" s="57"/>
      <c r="X39" s="57"/>
      <c r="Y39" s="57"/>
      <c r="Z39" s="57"/>
      <c r="AA39" s="57"/>
      <c r="AB39" s="57"/>
      <c r="AC39" s="57"/>
      <c r="AD39" s="57"/>
      <c r="AE39" s="57"/>
      <c r="AF39" s="57"/>
      <c r="AG39" s="21"/>
      <c r="AH39" s="21"/>
      <c r="AI39" s="21"/>
      <c r="AJ39" s="21"/>
      <c r="AK39" s="21"/>
      <c r="AL39" s="21"/>
      <c r="AM39" s="21"/>
      <c r="AN39" s="21"/>
      <c r="AO39" s="21"/>
      <c r="AP39" s="21"/>
      <c r="AQ39" s="21"/>
      <c r="AR39" s="21"/>
      <c r="AS39" s="21"/>
      <c r="AT39" s="21"/>
      <c r="AU39" s="21"/>
      <c r="AV39" s="21"/>
      <c r="AW39" s="21"/>
      <c r="AX39" s="21"/>
    </row>
    <row r="40" spans="1:50" ht="14.1" customHeight="1">
      <c r="A40" s="232" t="str">
        <f t="shared" si="0"/>
        <v>Otros</v>
      </c>
      <c r="B40" s="231" t="str">
        <f t="shared" si="0"/>
        <v/>
      </c>
      <c r="C40" s="232" t="str">
        <f t="shared" si="1"/>
        <v/>
      </c>
      <c r="D40" s="239"/>
      <c r="E40" s="239"/>
      <c r="F40" s="239"/>
      <c r="G40" s="239"/>
      <c r="H40" s="239"/>
      <c r="I40" s="239"/>
      <c r="J40" s="248"/>
      <c r="K40" s="248"/>
      <c r="L40" s="248"/>
      <c r="M40" s="248"/>
      <c r="N40" s="57"/>
      <c r="O40" s="57"/>
      <c r="P40" s="57"/>
      <c r="Q40" s="57"/>
      <c r="R40" s="57"/>
      <c r="S40" s="57"/>
      <c r="T40" s="57"/>
      <c r="U40" s="57"/>
      <c r="V40" s="57"/>
      <c r="W40" s="57"/>
      <c r="X40" s="57"/>
      <c r="Y40" s="57"/>
      <c r="Z40" s="57"/>
      <c r="AA40" s="57"/>
      <c r="AB40" s="57"/>
      <c r="AC40" s="57"/>
      <c r="AD40" s="57"/>
      <c r="AE40" s="57"/>
      <c r="AF40" s="57"/>
      <c r="AG40" s="21"/>
      <c r="AH40" s="21"/>
      <c r="AI40" s="21"/>
      <c r="AJ40" s="21"/>
      <c r="AK40" s="21"/>
      <c r="AL40" s="21"/>
      <c r="AM40" s="21"/>
      <c r="AN40" s="21"/>
      <c r="AO40" s="21"/>
      <c r="AP40" s="21"/>
      <c r="AQ40" s="21"/>
      <c r="AR40" s="21"/>
      <c r="AS40" s="21"/>
      <c r="AT40" s="21"/>
      <c r="AU40" s="21"/>
      <c r="AV40" s="21"/>
      <c r="AW40" s="21"/>
      <c r="AX40" s="21"/>
    </row>
    <row r="41" spans="1:50" ht="14.1" customHeight="1">
      <c r="A41" s="232" t="str">
        <f t="shared" si="0"/>
        <v>Pescado y productos pesqueros</v>
      </c>
      <c r="B41" s="231" t="str">
        <f t="shared" si="0"/>
        <v/>
      </c>
      <c r="C41" s="232"/>
      <c r="D41" s="239"/>
      <c r="E41" s="239"/>
      <c r="F41" s="239"/>
      <c r="G41" s="239"/>
      <c r="H41" s="239"/>
      <c r="I41" s="239"/>
      <c r="J41" s="248"/>
      <c r="K41" s="248"/>
      <c r="L41" s="248"/>
      <c r="M41" s="248"/>
      <c r="N41" s="57"/>
      <c r="O41" s="57"/>
      <c r="P41" s="56"/>
      <c r="Q41" s="56"/>
      <c r="R41" s="56"/>
      <c r="S41" s="56"/>
      <c r="T41" s="56"/>
      <c r="U41" s="56"/>
      <c r="V41" s="56"/>
      <c r="W41" s="56"/>
      <c r="X41" s="56"/>
      <c r="Y41" s="56"/>
      <c r="Z41" s="56"/>
      <c r="AA41" s="56"/>
      <c r="AB41" s="56"/>
      <c r="AC41" s="56"/>
      <c r="AD41" s="56"/>
      <c r="AE41" s="56"/>
      <c r="AF41" s="56"/>
      <c r="AG41" s="21"/>
      <c r="AH41" s="21"/>
      <c r="AI41" s="21"/>
      <c r="AJ41" s="21"/>
      <c r="AK41" s="21"/>
      <c r="AL41" s="21"/>
      <c r="AM41" s="21"/>
      <c r="AN41" s="21"/>
      <c r="AO41" s="21"/>
      <c r="AP41" s="21"/>
      <c r="AQ41" s="21"/>
      <c r="AR41" s="21"/>
      <c r="AS41" s="21"/>
      <c r="AT41" s="21"/>
      <c r="AU41" s="21"/>
      <c r="AV41" s="21"/>
      <c r="AW41" s="21"/>
      <c r="AX41" s="21"/>
    </row>
    <row r="42" spans="1:50" ht="14.1" customHeight="1">
      <c r="A42" s="232" t="str">
        <f t="shared" si="0"/>
        <v>Pescado y productos pesqueros</v>
      </c>
      <c r="B42" s="231" t="str">
        <f t="shared" si="0"/>
        <v/>
      </c>
      <c r="C42" s="232" t="str">
        <f t="shared" ref="C42:C48" si="2">IF(D16="","",D16)</f>
        <v/>
      </c>
      <c r="D42" s="239"/>
      <c r="E42" s="239"/>
      <c r="F42" s="239"/>
      <c r="G42" s="239"/>
      <c r="H42" s="239"/>
      <c r="I42" s="239"/>
      <c r="J42" s="248"/>
      <c r="K42" s="248"/>
      <c r="L42" s="248"/>
      <c r="M42" s="248"/>
      <c r="N42" s="57"/>
      <c r="O42" s="238"/>
      <c r="P42" s="56"/>
      <c r="Q42" s="56"/>
      <c r="R42" s="56"/>
      <c r="S42" s="56"/>
      <c r="T42" s="56"/>
      <c r="U42" s="56"/>
      <c r="V42" s="56"/>
      <c r="W42" s="56"/>
      <c r="X42" s="56"/>
      <c r="Y42" s="56"/>
      <c r="Z42" s="56"/>
      <c r="AA42" s="56"/>
      <c r="AB42" s="56"/>
      <c r="AC42" s="56"/>
      <c r="AD42" s="56"/>
      <c r="AE42" s="56"/>
      <c r="AF42" s="56"/>
      <c r="AG42" s="21"/>
      <c r="AH42" s="21"/>
      <c r="AI42" s="21"/>
      <c r="AJ42" s="21"/>
      <c r="AK42" s="21"/>
      <c r="AL42" s="21"/>
      <c r="AM42" s="21"/>
      <c r="AN42" s="21"/>
      <c r="AO42" s="21"/>
      <c r="AP42" s="21"/>
      <c r="AQ42" s="21"/>
      <c r="AR42" s="21"/>
      <c r="AS42" s="21"/>
      <c r="AT42" s="21"/>
      <c r="AU42" s="21"/>
      <c r="AV42" s="21"/>
      <c r="AW42" s="21"/>
      <c r="AX42" s="21"/>
    </row>
    <row r="43" spans="1:50" ht="14.1" customHeight="1">
      <c r="A43" s="232" t="str">
        <f t="shared" si="0"/>
        <v/>
      </c>
      <c r="B43" s="231" t="str">
        <f t="shared" si="0"/>
        <v/>
      </c>
      <c r="C43" s="232" t="str">
        <f t="shared" si="2"/>
        <v/>
      </c>
      <c r="D43" s="239"/>
      <c r="E43" s="239"/>
      <c r="F43" s="239"/>
      <c r="G43" s="239"/>
      <c r="H43" s="239"/>
      <c r="I43" s="239"/>
      <c r="J43" s="248"/>
      <c r="K43" s="248"/>
      <c r="L43" s="248"/>
      <c r="M43" s="248"/>
      <c r="N43" s="56"/>
      <c r="O43" s="56"/>
      <c r="P43" s="57"/>
      <c r="Q43" s="57"/>
      <c r="R43" s="57"/>
      <c r="S43" s="57"/>
      <c r="T43" s="57"/>
      <c r="U43" s="57"/>
      <c r="V43" s="57"/>
      <c r="W43" s="57"/>
      <c r="X43" s="57"/>
      <c r="Y43" s="57"/>
      <c r="Z43" s="57"/>
      <c r="AA43" s="57"/>
      <c r="AB43" s="57"/>
      <c r="AC43" s="57"/>
      <c r="AD43" s="57"/>
      <c r="AE43" s="57"/>
      <c r="AF43" s="57"/>
      <c r="AG43" s="21"/>
      <c r="AH43" s="21"/>
      <c r="AI43" s="21"/>
      <c r="AJ43" s="21"/>
      <c r="AK43" s="21"/>
      <c r="AL43" s="21"/>
      <c r="AM43" s="21"/>
      <c r="AN43" s="21"/>
      <c r="AO43" s="21"/>
      <c r="AP43" s="21"/>
      <c r="AQ43" s="21"/>
      <c r="AR43" s="21"/>
      <c r="AS43" s="21"/>
      <c r="AT43" s="21"/>
      <c r="AU43" s="21"/>
      <c r="AV43" s="21"/>
      <c r="AW43" s="21"/>
      <c r="AX43" s="21"/>
    </row>
    <row r="44" spans="1:50" ht="14.1" customHeight="1">
      <c r="A44" s="232" t="str">
        <f t="shared" si="0"/>
        <v/>
      </c>
      <c r="B44" s="231" t="str">
        <f t="shared" si="0"/>
        <v/>
      </c>
      <c r="C44" s="232" t="str">
        <f t="shared" si="2"/>
        <v/>
      </c>
      <c r="D44" s="239"/>
      <c r="E44" s="239"/>
      <c r="F44" s="239"/>
      <c r="G44" s="239"/>
      <c r="H44" s="239"/>
      <c r="I44" s="239"/>
      <c r="J44" s="248"/>
      <c r="K44" s="248"/>
      <c r="L44" s="248"/>
      <c r="M44" s="248"/>
      <c r="N44" s="56"/>
      <c r="O44" s="56"/>
      <c r="P44" s="57"/>
      <c r="Q44" s="57"/>
      <c r="R44" s="57"/>
      <c r="S44" s="57"/>
      <c r="T44" s="57"/>
      <c r="U44" s="57"/>
      <c r="V44" s="57"/>
      <c r="W44" s="57"/>
      <c r="X44" s="57"/>
      <c r="Y44" s="57"/>
      <c r="Z44" s="57"/>
      <c r="AA44" s="57"/>
      <c r="AB44" s="57"/>
      <c r="AC44" s="57"/>
      <c r="AD44" s="57"/>
      <c r="AE44" s="57"/>
      <c r="AF44" s="57"/>
      <c r="AG44" s="21"/>
      <c r="AH44" s="21"/>
      <c r="AI44" s="21"/>
      <c r="AJ44" s="21"/>
      <c r="AK44" s="21"/>
      <c r="AL44" s="21"/>
      <c r="AM44" s="21"/>
      <c r="AN44" s="21"/>
      <c r="AO44" s="21"/>
      <c r="AP44" s="21"/>
      <c r="AQ44" s="21"/>
      <c r="AR44" s="21"/>
      <c r="AS44" s="21"/>
      <c r="AT44" s="21"/>
      <c r="AU44" s="21"/>
      <c r="AV44" s="21"/>
      <c r="AW44" s="21"/>
      <c r="AX44" s="21"/>
    </row>
    <row r="45" spans="1:50" ht="14.1" customHeight="1">
      <c r="A45" s="232" t="str">
        <f t="shared" si="0"/>
        <v/>
      </c>
      <c r="B45" s="231" t="str">
        <f t="shared" si="0"/>
        <v/>
      </c>
      <c r="C45" s="232" t="str">
        <f t="shared" si="2"/>
        <v/>
      </c>
      <c r="D45" s="239"/>
      <c r="E45" s="239"/>
      <c r="F45" s="239"/>
      <c r="G45" s="239"/>
      <c r="H45" s="239"/>
      <c r="I45" s="239"/>
      <c r="J45" s="248"/>
      <c r="K45" s="248"/>
      <c r="L45" s="248"/>
      <c r="M45" s="248"/>
      <c r="N45" s="56"/>
      <c r="O45" s="56"/>
      <c r="P45" s="57"/>
      <c r="Q45" s="57"/>
      <c r="R45" s="57"/>
      <c r="S45" s="57"/>
      <c r="T45" s="57"/>
      <c r="U45" s="57"/>
      <c r="V45" s="57"/>
      <c r="W45" s="57"/>
      <c r="X45" s="57"/>
      <c r="Y45" s="57"/>
      <c r="Z45" s="57"/>
      <c r="AA45" s="57"/>
      <c r="AB45" s="57"/>
      <c r="AC45" s="57"/>
      <c r="AD45" s="57"/>
      <c r="AE45" s="57"/>
      <c r="AF45" s="57"/>
      <c r="AG45" s="21"/>
      <c r="AH45" s="21"/>
      <c r="AI45" s="21"/>
      <c r="AJ45" s="21"/>
      <c r="AK45" s="21"/>
      <c r="AL45" s="21"/>
      <c r="AM45" s="21"/>
      <c r="AN45" s="21"/>
      <c r="AO45" s="21"/>
      <c r="AP45" s="21"/>
      <c r="AQ45" s="21"/>
      <c r="AR45" s="21"/>
      <c r="AS45" s="21"/>
      <c r="AT45" s="21"/>
      <c r="AU45" s="21"/>
      <c r="AV45" s="21"/>
      <c r="AW45" s="21"/>
      <c r="AX45" s="21"/>
    </row>
    <row r="46" spans="1:50" ht="14.1" customHeight="1">
      <c r="A46" s="232" t="str">
        <f t="shared" si="0"/>
        <v/>
      </c>
      <c r="B46" s="231" t="str">
        <f t="shared" si="0"/>
        <v/>
      </c>
      <c r="C46" s="232" t="str">
        <f t="shared" si="2"/>
        <v/>
      </c>
      <c r="D46" s="239"/>
      <c r="E46" s="239"/>
      <c r="F46" s="239"/>
      <c r="G46" s="239"/>
      <c r="H46" s="239"/>
      <c r="I46" s="239"/>
      <c r="J46" s="248"/>
      <c r="K46" s="248"/>
      <c r="L46" s="248"/>
      <c r="M46" s="248"/>
      <c r="N46" s="56"/>
      <c r="O46" s="56"/>
      <c r="P46" s="57"/>
      <c r="Q46" s="57"/>
      <c r="R46" s="57"/>
      <c r="S46" s="57"/>
      <c r="T46" s="57"/>
      <c r="U46" s="57"/>
      <c r="V46" s="57"/>
      <c r="W46" s="57"/>
      <c r="X46" s="57"/>
      <c r="Y46" s="57"/>
      <c r="Z46" s="57"/>
      <c r="AA46" s="57"/>
      <c r="AB46" s="57"/>
      <c r="AC46" s="57"/>
      <c r="AD46" s="57"/>
      <c r="AE46" s="57"/>
      <c r="AF46" s="57"/>
      <c r="AG46" s="21"/>
      <c r="AH46" s="21"/>
      <c r="AI46" s="21"/>
      <c r="AJ46" s="21"/>
      <c r="AK46" s="21"/>
      <c r="AL46" s="21"/>
      <c r="AM46" s="21"/>
      <c r="AN46" s="21"/>
      <c r="AO46" s="21"/>
      <c r="AP46" s="21"/>
      <c r="AQ46" s="21"/>
      <c r="AR46" s="21"/>
      <c r="AS46" s="21"/>
      <c r="AT46" s="21"/>
      <c r="AU46" s="21"/>
      <c r="AV46" s="21"/>
      <c r="AW46" s="21"/>
      <c r="AX46" s="21"/>
    </row>
    <row r="47" spans="1:50" ht="14.1" customHeight="1">
      <c r="A47" s="232" t="str">
        <f t="shared" si="0"/>
        <v/>
      </c>
      <c r="B47" s="231" t="str">
        <f t="shared" si="0"/>
        <v/>
      </c>
      <c r="C47" s="232" t="str">
        <f t="shared" si="2"/>
        <v/>
      </c>
      <c r="D47" s="239"/>
      <c r="E47" s="239"/>
      <c r="F47" s="239"/>
      <c r="G47" s="239"/>
      <c r="H47" s="239"/>
      <c r="I47" s="239"/>
      <c r="J47" s="248"/>
      <c r="K47" s="248"/>
      <c r="L47" s="248"/>
      <c r="M47" s="248"/>
      <c r="N47" s="57"/>
      <c r="O47" s="57"/>
      <c r="P47" s="57"/>
      <c r="Q47" s="57"/>
      <c r="R47" s="57"/>
      <c r="S47" s="57"/>
      <c r="T47" s="57"/>
      <c r="U47" s="57"/>
      <c r="V47" s="57"/>
      <c r="W47" s="57"/>
      <c r="X47" s="57"/>
      <c r="Y47" s="57"/>
      <c r="Z47" s="57"/>
      <c r="AA47" s="57"/>
      <c r="AB47" s="57"/>
      <c r="AC47" s="57"/>
      <c r="AD47" s="57"/>
      <c r="AE47" s="57"/>
      <c r="AF47" s="57"/>
      <c r="AG47" s="21"/>
      <c r="AH47" s="21"/>
      <c r="AI47" s="21"/>
      <c r="AJ47" s="21"/>
      <c r="AK47" s="21"/>
      <c r="AL47" s="21"/>
      <c r="AM47" s="21"/>
      <c r="AN47" s="21"/>
      <c r="AO47" s="21"/>
      <c r="AP47" s="21"/>
      <c r="AQ47" s="21"/>
      <c r="AR47" s="21"/>
      <c r="AS47" s="21"/>
      <c r="AT47" s="21"/>
      <c r="AU47" s="21"/>
      <c r="AV47" s="21"/>
      <c r="AW47" s="21"/>
      <c r="AX47" s="21"/>
    </row>
    <row r="48" spans="1:50" ht="14.1" customHeight="1">
      <c r="A48" s="232" t="str">
        <f t="shared" si="0"/>
        <v/>
      </c>
      <c r="B48" s="231" t="str">
        <f t="shared" si="0"/>
        <v/>
      </c>
      <c r="C48" s="232" t="str">
        <f t="shared" si="2"/>
        <v/>
      </c>
      <c r="D48" s="239"/>
      <c r="E48" s="239"/>
      <c r="F48" s="239"/>
      <c r="G48" s="239"/>
      <c r="H48" s="239"/>
      <c r="I48" s="239"/>
      <c r="J48" s="250"/>
      <c r="K48" s="250"/>
      <c r="L48" s="250"/>
      <c r="M48" s="250"/>
      <c r="N48" s="57"/>
      <c r="O48" s="57"/>
      <c r="P48" s="57"/>
      <c r="Q48" s="57"/>
      <c r="R48" s="57"/>
      <c r="S48" s="57"/>
      <c r="T48" s="57"/>
      <c r="U48" s="57"/>
      <c r="V48" s="57"/>
      <c r="W48" s="57"/>
      <c r="X48" s="57"/>
      <c r="Y48" s="57"/>
      <c r="Z48" s="57"/>
      <c r="AA48" s="57"/>
      <c r="AB48" s="57"/>
      <c r="AC48" s="57"/>
      <c r="AD48" s="57"/>
      <c r="AE48" s="57"/>
      <c r="AF48" s="57"/>
      <c r="AG48" s="21"/>
      <c r="AH48" s="21"/>
      <c r="AI48" s="21"/>
      <c r="AJ48" s="21"/>
      <c r="AK48" s="21"/>
      <c r="AL48" s="21"/>
      <c r="AM48" s="21"/>
      <c r="AN48" s="21"/>
      <c r="AO48" s="21"/>
      <c r="AP48" s="21"/>
      <c r="AQ48" s="21"/>
      <c r="AR48" s="21"/>
      <c r="AS48" s="21"/>
      <c r="AT48" s="21"/>
      <c r="AU48" s="21"/>
      <c r="AV48" s="21"/>
      <c r="AW48" s="21"/>
      <c r="AX48" s="21"/>
    </row>
    <row r="49" spans="1:46" ht="17.45" customHeight="1">
      <c r="A49" s="26"/>
      <c r="B49" s="26"/>
      <c r="C49" s="26"/>
      <c r="D49" s="26"/>
      <c r="E49" s="26"/>
      <c r="F49" s="242"/>
      <c r="G49" s="26"/>
      <c r="H49" s="26"/>
      <c r="I49" s="26"/>
      <c r="J49" s="57"/>
      <c r="K49" s="57"/>
      <c r="L49" s="57"/>
      <c r="M49" s="57"/>
      <c r="N49" s="57"/>
      <c r="O49" s="57"/>
      <c r="P49" s="57"/>
      <c r="Q49" s="57"/>
      <c r="R49" s="57"/>
      <c r="S49" s="57"/>
      <c r="T49" s="57"/>
      <c r="U49" s="57"/>
      <c r="V49" s="57"/>
      <c r="W49" s="57"/>
      <c r="X49" s="57"/>
      <c r="Y49" s="57"/>
      <c r="Z49" s="57"/>
      <c r="AA49" s="57"/>
      <c r="AB49" s="57"/>
      <c r="AC49" s="21"/>
      <c r="AD49" s="21"/>
      <c r="AE49" s="21"/>
      <c r="AF49" s="21"/>
      <c r="AG49" s="21"/>
      <c r="AH49" s="21"/>
      <c r="AI49" s="21"/>
      <c r="AJ49" s="21"/>
      <c r="AK49" s="21"/>
      <c r="AL49" s="21"/>
      <c r="AM49" s="21"/>
      <c r="AN49" s="21"/>
      <c r="AO49" s="21"/>
      <c r="AP49" s="21"/>
      <c r="AQ49" s="21"/>
      <c r="AR49" s="21"/>
      <c r="AS49" s="21"/>
      <c r="AT49" s="21"/>
    </row>
    <row r="50" spans="1:46" s="21" customFormat="1" ht="18.600000000000001">
      <c r="A50" s="56"/>
      <c r="B50" s="56"/>
      <c r="C50" s="56"/>
      <c r="D50" s="56"/>
      <c r="E50" s="56"/>
      <c r="F50" s="56"/>
      <c r="G50" s="56"/>
      <c r="H50" s="56"/>
      <c r="I50" s="56"/>
      <c r="J50" s="57"/>
      <c r="K50" s="57"/>
    </row>
    <row r="51" spans="1:46" s="21" customFormat="1" ht="18.600000000000001">
      <c r="A51" s="56" t="s">
        <v>289</v>
      </c>
      <c r="B51" s="56"/>
      <c r="C51" s="56"/>
      <c r="D51" s="56"/>
      <c r="E51" s="56"/>
      <c r="F51" s="56"/>
      <c r="G51" s="56"/>
      <c r="H51" s="56"/>
      <c r="I51" s="56"/>
      <c r="J51" s="57"/>
      <c r="K51" s="57"/>
    </row>
    <row r="52" spans="1:46" s="21" customFormat="1" ht="22.35" customHeight="1">
      <c r="A52" s="14" t="s">
        <v>290</v>
      </c>
      <c r="B52" s="32" t="s">
        <v>291</v>
      </c>
      <c r="C52" s="15" t="s">
        <v>292</v>
      </c>
      <c r="D52" s="19" t="s">
        <v>279</v>
      </c>
      <c r="E52" s="19" t="s">
        <v>280</v>
      </c>
      <c r="F52" s="20" t="s">
        <v>281</v>
      </c>
      <c r="G52" s="19" t="s">
        <v>282</v>
      </c>
      <c r="H52" s="19" t="s">
        <v>283</v>
      </c>
      <c r="I52" s="19" t="s">
        <v>284</v>
      </c>
      <c r="J52" s="19" t="s">
        <v>285</v>
      </c>
      <c r="K52" s="19" t="s">
        <v>286</v>
      </c>
      <c r="L52" s="19" t="s">
        <v>287</v>
      </c>
      <c r="M52" s="19" t="s">
        <v>288</v>
      </c>
    </row>
    <row r="53" spans="1:46" s="21" customFormat="1" ht="66.75" customHeight="1">
      <c r="A53" s="16"/>
      <c r="B53" s="13"/>
      <c r="C53" s="33" t="s">
        <v>293</v>
      </c>
      <c r="D53" s="73">
        <f>IF(SUM(Tabla20394[2015])&gt;0, SUMPRODUCT(Tabla20394[2015],$K5:$K22)/SUMIF(Tabla20394[2015], "&gt;0", $K5:$K22), 0)</f>
        <v>0</v>
      </c>
      <c r="E53" s="73">
        <f>IF(SUM(Tabla20394[2016])&gt;0, SUMPRODUCT(Tabla20394[2016],$K5:$K22)/SUMIF(Tabla20394[2016], "&gt;0", $K5:$K22), 0)</f>
        <v>0</v>
      </c>
      <c r="F53" s="73">
        <f>IF(SUM(Tabla20394[2017])&gt;0, SUMPRODUCT(Tabla20394[2017],$K5:$K22)/SUMIF(Tabla20394[2017], "&gt;0", $K5:$K22), 0)</f>
        <v>0</v>
      </c>
      <c r="G53" s="73">
        <f>IF(SUM(Tabla20394[2018])&gt;0, SUMPRODUCT(Tabla20394[2018],$K5:$K22)/SUMIF(Tabla20394[2018], "&gt;0", $K5:$K22), 0)</f>
        <v>0</v>
      </c>
      <c r="H53" s="73">
        <f>IF(SUM(Tabla20394[2019])&gt;0, SUMPRODUCT(Tabla20394[2019],$K5:$K22)/SUMIF(Tabla20394[2019], "&gt;0", $K5:$K22), 0)</f>
        <v>0</v>
      </c>
      <c r="I53" s="73">
        <f>IF(SUM(Tabla20394[2020])&gt;0, SUMPRODUCT(Tabla20394[2020],$K5:$K22)/SUMIF(Tabla20394[2020], "&gt;0", $K5:$K22), 0)</f>
        <v>0</v>
      </c>
      <c r="J53" s="73">
        <f>IF(SUM(Tabla20394[2021])&gt;0, SUMPRODUCT(Tabla20394[2021],$K5:$K22)/SUMIF(Tabla20394[2021], "&gt;0", $K5:$K22), 0)</f>
        <v>0</v>
      </c>
      <c r="K53" s="73">
        <f>IF(SUM(Tabla20394[2022])&gt;0, SUMPRODUCT(Tabla20394[2022],$K5:$K22)/SUMIF(Tabla20394[2022], "&gt;0", $K5:$K22), 0)</f>
        <v>0</v>
      </c>
      <c r="L53" s="73">
        <f>IF(SUM(Tabla20394[2023])&gt;0, SUMPRODUCT(Tabla20394[2023],$K5:$K22)/SUMIF(Tabla20394[2023], "&gt;0", $K5:$K22), 0)</f>
        <v>0</v>
      </c>
      <c r="M53" s="73">
        <f>IF(SUM(Tabla20394[2024])&gt;0, SUMPRODUCT(Tabla20394[2024],$K5:$K22)/SUMIF(Tabla20394[2024], "&gt;0", $K5:$K22), 0)</f>
        <v>0</v>
      </c>
    </row>
    <row r="54" spans="1:46" s="21" customFormat="1" ht="70.5" customHeight="1">
      <c r="A54" s="17"/>
      <c r="B54" s="18"/>
      <c r="C54" s="31" t="s">
        <v>294</v>
      </c>
      <c r="D54" s="74" t="e">
        <f>IF(D53="","",D53/$D$53*100)</f>
        <v>#DIV/0!</v>
      </c>
      <c r="E54" s="74" t="e">
        <f t="shared" ref="E54:M54" si="3">IF(E53="","",E53/$D$53*100)</f>
        <v>#DIV/0!</v>
      </c>
      <c r="F54" s="74" t="e">
        <f t="shared" si="3"/>
        <v>#DIV/0!</v>
      </c>
      <c r="G54" s="74" t="e">
        <f t="shared" si="3"/>
        <v>#DIV/0!</v>
      </c>
      <c r="H54" s="74" t="e">
        <f t="shared" si="3"/>
        <v>#DIV/0!</v>
      </c>
      <c r="I54" s="74" t="e">
        <f t="shared" si="3"/>
        <v>#DIV/0!</v>
      </c>
      <c r="J54" s="74" t="e">
        <f t="shared" si="3"/>
        <v>#DIV/0!</v>
      </c>
      <c r="K54" s="74" t="e">
        <f t="shared" si="3"/>
        <v>#DIV/0!</v>
      </c>
      <c r="L54" s="74" t="e">
        <f t="shared" si="3"/>
        <v>#DIV/0!</v>
      </c>
      <c r="M54" s="74" t="e">
        <f t="shared" si="3"/>
        <v>#DIV/0!</v>
      </c>
    </row>
    <row r="55" spans="1:46" s="21" customFormat="1"/>
    <row r="56" spans="1:46" s="21" customFormat="1"/>
    <row r="57" spans="1:46" s="21" customFormat="1"/>
    <row r="58" spans="1:46" s="21" customFormat="1"/>
    <row r="59" spans="1:46" s="21" customFormat="1"/>
    <row r="60" spans="1:46" s="21" customFormat="1"/>
    <row r="61" spans="1:46" s="21" customFormat="1"/>
    <row r="62" spans="1:46" s="21" customFormat="1"/>
    <row r="63" spans="1:46" s="21" customFormat="1"/>
    <row r="64" spans="1:46" s="21" customFormat="1"/>
    <row r="65" s="21" customFormat="1"/>
    <row r="66" s="21" customFormat="1"/>
    <row r="67" s="21" customFormat="1"/>
    <row r="68" s="21" customFormat="1"/>
    <row r="69" s="21" customFormat="1"/>
    <row r="70" s="21" customFormat="1"/>
    <row r="71" s="21" customFormat="1"/>
    <row r="72" s="21" customFormat="1"/>
    <row r="73" s="21" customFormat="1"/>
    <row r="74" s="21" customFormat="1"/>
    <row r="75" s="21" customFormat="1"/>
    <row r="76" s="21" customFormat="1"/>
    <row r="77" s="21" customFormat="1"/>
    <row r="78" s="21" customFormat="1"/>
    <row r="79" s="21" customFormat="1"/>
    <row r="80"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sheetData>
  <mergeCells count="3">
    <mergeCell ref="A26:I26"/>
    <mergeCell ref="D29:M29"/>
    <mergeCell ref="A29:C29"/>
  </mergeCells>
  <phoneticPr fontId="50" type="noConversion"/>
  <conditionalFormatting sqref="B23">
    <cfRule type="expression" dxfId="56" priority="3">
      <formula>$B$23&lt;10</formula>
    </cfRule>
    <cfRule type="expression" dxfId="55" priority="4">
      <formula>$B$23&gt;10</formula>
    </cfRule>
  </conditionalFormatting>
  <pageMargins left="0.7" right="0.7" top="0.75" bottom="0.75" header="0.3" footer="0.3"/>
  <pageSetup paperSize="9" scale="58" orientation="landscape"/>
  <tableParts count="3">
    <tablePart r:id="rId1"/>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AW19"/>
  <sheetViews>
    <sheetView tabSelected="1" zoomScale="90" zoomScaleNormal="90" workbookViewId="0"/>
  </sheetViews>
  <sheetFormatPr defaultColWidth="8.85546875" defaultRowHeight="14.45"/>
  <cols>
    <col min="1" max="1" width="29.42578125" style="53" customWidth="1"/>
    <col min="2" max="2" width="13.5703125" customWidth="1"/>
    <col min="3" max="3" width="12.140625" customWidth="1"/>
    <col min="4" max="6" width="13.140625" customWidth="1"/>
    <col min="7" max="8" width="17.140625" customWidth="1"/>
    <col min="9" max="9" width="14.85546875" customWidth="1"/>
    <col min="10" max="10" width="12.5703125" customWidth="1"/>
    <col min="11" max="11" width="13.42578125" customWidth="1"/>
    <col min="12" max="12" width="16.140625" customWidth="1"/>
    <col min="13" max="13" width="61.5703125" customWidth="1"/>
    <col min="14" max="49" width="8.85546875" style="21"/>
  </cols>
  <sheetData>
    <row r="1" spans="1:49" s="65" customFormat="1" ht="27" customHeight="1">
      <c r="A1" s="220" t="s">
        <v>295</v>
      </c>
      <c r="B1" s="220"/>
      <c r="C1" s="220"/>
      <c r="D1" s="220"/>
      <c r="E1" s="220"/>
      <c r="F1" s="220"/>
      <c r="G1" s="75"/>
      <c r="H1" s="220"/>
      <c r="I1" s="220"/>
      <c r="J1" s="220"/>
      <c r="K1" s="220"/>
      <c r="L1" s="220"/>
      <c r="M1" s="220"/>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row>
    <row r="2" spans="1:49" s="65" customFormat="1" ht="23.45" customHeight="1">
      <c r="A2" s="294" t="s">
        <v>296</v>
      </c>
      <c r="B2" s="295"/>
      <c r="C2" s="295"/>
      <c r="D2" s="295"/>
      <c r="E2" s="295"/>
      <c r="F2" s="318"/>
      <c r="G2" s="318"/>
      <c r="H2" s="318"/>
      <c r="I2" s="318"/>
      <c r="J2" s="220"/>
      <c r="K2" s="220"/>
      <c r="L2" s="220"/>
      <c r="M2" s="220"/>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row>
    <row r="3" spans="1:49" s="65" customFormat="1" ht="23.45" customHeight="1">
      <c r="A3" s="296"/>
      <c r="B3" s="295"/>
      <c r="C3" s="295"/>
      <c r="D3" s="295"/>
      <c r="E3" s="295"/>
      <c r="F3" s="318"/>
      <c r="G3" s="318"/>
      <c r="H3" s="318"/>
      <c r="I3" s="318"/>
      <c r="J3" s="220"/>
      <c r="K3" s="220"/>
      <c r="L3" s="220"/>
      <c r="M3" s="220"/>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row>
    <row r="4" spans="1:49" s="65" customFormat="1" ht="23.45" customHeight="1">
      <c r="A4" s="296"/>
      <c r="B4" s="295"/>
      <c r="C4" s="295"/>
      <c r="D4" s="295"/>
      <c r="E4" s="295"/>
      <c r="F4" s="318"/>
      <c r="G4" s="318"/>
      <c r="H4" s="318"/>
      <c r="I4" s="318"/>
      <c r="J4" s="220"/>
      <c r="K4" s="220"/>
      <c r="L4" s="220"/>
      <c r="M4" s="220"/>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row>
    <row r="5" spans="1:49" s="65" customFormat="1" ht="15.6" customHeight="1">
      <c r="A5" s="296"/>
      <c r="B5" s="295"/>
      <c r="C5" s="295"/>
      <c r="D5" s="295"/>
      <c r="E5" s="295"/>
      <c r="F5" s="318"/>
      <c r="G5" s="318"/>
      <c r="H5" s="318"/>
      <c r="I5" s="318"/>
      <c r="J5" s="220"/>
      <c r="K5" s="220"/>
      <c r="L5" s="220"/>
      <c r="M5" s="220"/>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row>
    <row r="6" spans="1:49" ht="50.25" customHeight="1">
      <c r="A6" s="227"/>
      <c r="B6" s="297" t="s">
        <v>297</v>
      </c>
      <c r="C6" s="298"/>
      <c r="D6" s="298"/>
      <c r="E6" s="298"/>
      <c r="F6" s="298"/>
      <c r="G6" s="298"/>
      <c r="H6" s="298"/>
      <c r="I6" s="298"/>
      <c r="J6" s="228"/>
      <c r="K6" s="228"/>
      <c r="L6" s="228"/>
      <c r="M6" s="229" t="s">
        <v>46</v>
      </c>
    </row>
    <row r="7" spans="1:49" ht="78">
      <c r="A7" s="69" t="s">
        <v>298</v>
      </c>
      <c r="B7" s="70" t="s">
        <v>223</v>
      </c>
      <c r="C7" s="71" t="s">
        <v>299</v>
      </c>
      <c r="D7" s="70" t="s">
        <v>300</v>
      </c>
      <c r="E7" s="70" t="s">
        <v>301</v>
      </c>
      <c r="F7" s="70" t="s">
        <v>302</v>
      </c>
      <c r="G7" s="70" t="s">
        <v>303</v>
      </c>
      <c r="H7" s="70" t="s">
        <v>237</v>
      </c>
      <c r="I7" s="70" t="s">
        <v>239</v>
      </c>
      <c r="J7" s="70" t="s">
        <v>304</v>
      </c>
      <c r="K7" s="70" t="s">
        <v>305</v>
      </c>
      <c r="L7" s="70" t="s">
        <v>306</v>
      </c>
      <c r="M7" s="72" t="s">
        <v>307</v>
      </c>
      <c r="N7" s="75"/>
    </row>
    <row r="8" spans="1:49">
      <c r="A8" s="150"/>
      <c r="B8" s="151"/>
      <c r="C8" s="152"/>
      <c r="D8" s="87"/>
      <c r="E8" s="217" t="str">
        <f>IF(ISERROR(C8/D8)=TRUE,"",(C8/D8)*100)</f>
        <v/>
      </c>
      <c r="F8" s="87"/>
      <c r="G8" s="154"/>
      <c r="H8" s="87"/>
      <c r="I8" s="155"/>
      <c r="J8" s="156"/>
      <c r="K8" s="156"/>
      <c r="L8" s="156"/>
      <c r="M8" s="151"/>
    </row>
    <row r="9" spans="1:49">
      <c r="A9" s="153"/>
      <c r="B9" s="87"/>
      <c r="C9" s="152"/>
      <c r="D9" s="87"/>
      <c r="E9" s="217" t="str">
        <f>IF(ISERROR(C9/D9)=TRUE,"",(C9/D9)*100)</f>
        <v/>
      </c>
      <c r="F9" s="87"/>
      <c r="G9" s="154"/>
      <c r="H9" s="87"/>
      <c r="I9" s="155"/>
      <c r="J9" s="155"/>
      <c r="K9" s="155"/>
      <c r="L9" s="155"/>
      <c r="M9" s="87"/>
    </row>
    <row r="10" spans="1:49">
      <c r="A10" s="150"/>
      <c r="B10" s="151"/>
      <c r="C10" s="152"/>
      <c r="D10" s="87"/>
      <c r="E10" s="217" t="str">
        <f t="shared" ref="E10:E19" si="0">IF(ISERROR(C10/D10)=TRUE,"",(C10/D10)*100)</f>
        <v/>
      </c>
      <c r="F10" s="87"/>
      <c r="G10" s="154"/>
      <c r="H10" s="87"/>
      <c r="I10" s="155"/>
      <c r="J10" s="156"/>
      <c r="K10" s="156"/>
      <c r="L10" s="156"/>
      <c r="M10" s="151"/>
    </row>
    <row r="11" spans="1:49">
      <c r="A11" s="153"/>
      <c r="B11" s="87"/>
      <c r="C11" s="152"/>
      <c r="D11" s="87"/>
      <c r="E11" s="217" t="str">
        <f t="shared" si="0"/>
        <v/>
      </c>
      <c r="F11" s="87"/>
      <c r="G11" s="154"/>
      <c r="H11" s="87"/>
      <c r="I11" s="155"/>
      <c r="J11" s="155"/>
      <c r="K11" s="155"/>
      <c r="L11" s="155"/>
      <c r="M11" s="87"/>
    </row>
    <row r="12" spans="1:49">
      <c r="A12" s="150"/>
      <c r="B12" s="151"/>
      <c r="C12" s="152"/>
      <c r="D12" s="87"/>
      <c r="E12" s="217" t="str">
        <f t="shared" si="0"/>
        <v/>
      </c>
      <c r="F12" s="87"/>
      <c r="G12" s="154"/>
      <c r="H12" s="87"/>
      <c r="I12" s="155"/>
      <c r="J12" s="156"/>
      <c r="K12" s="156"/>
      <c r="L12" s="156"/>
      <c r="M12" s="151"/>
    </row>
    <row r="13" spans="1:49">
      <c r="A13" s="153"/>
      <c r="B13" s="87"/>
      <c r="C13" s="152"/>
      <c r="D13" s="87"/>
      <c r="E13" s="217" t="str">
        <f t="shared" si="0"/>
        <v/>
      </c>
      <c r="F13" s="87"/>
      <c r="G13" s="154"/>
      <c r="H13" s="87"/>
      <c r="I13" s="155"/>
      <c r="J13" s="155"/>
      <c r="K13" s="155"/>
      <c r="L13" s="155"/>
      <c r="M13" s="87"/>
    </row>
    <row r="14" spans="1:49">
      <c r="A14" s="150"/>
      <c r="B14" s="151"/>
      <c r="C14" s="152"/>
      <c r="D14" s="87"/>
      <c r="E14" s="217" t="str">
        <f t="shared" si="0"/>
        <v/>
      </c>
      <c r="F14" s="87"/>
      <c r="G14" s="154"/>
      <c r="H14" s="87"/>
      <c r="I14" s="155"/>
      <c r="J14" s="156"/>
      <c r="K14" s="156"/>
      <c r="L14" s="156"/>
      <c r="M14" s="151"/>
    </row>
    <row r="15" spans="1:49">
      <c r="A15" s="153"/>
      <c r="B15" s="87"/>
      <c r="C15" s="152"/>
      <c r="D15" s="87"/>
      <c r="E15" s="217" t="str">
        <f t="shared" si="0"/>
        <v/>
      </c>
      <c r="F15" s="87"/>
      <c r="G15" s="154"/>
      <c r="H15" s="87"/>
      <c r="I15" s="155"/>
      <c r="J15" s="155"/>
      <c r="K15" s="155"/>
      <c r="L15" s="155"/>
      <c r="M15" s="87"/>
    </row>
    <row r="16" spans="1:49">
      <c r="A16" s="150"/>
      <c r="B16" s="151"/>
      <c r="C16" s="152"/>
      <c r="D16" s="87"/>
      <c r="E16" s="217" t="str">
        <f t="shared" si="0"/>
        <v/>
      </c>
      <c r="F16" s="87"/>
      <c r="G16" s="154"/>
      <c r="H16" s="87"/>
      <c r="I16" s="155"/>
      <c r="J16" s="156"/>
      <c r="K16" s="156"/>
      <c r="L16" s="156"/>
      <c r="M16" s="151"/>
    </row>
    <row r="17" spans="1:13">
      <c r="A17" s="153"/>
      <c r="B17" s="87"/>
      <c r="C17" s="152"/>
      <c r="D17" s="87"/>
      <c r="E17" s="217" t="str">
        <f t="shared" si="0"/>
        <v/>
      </c>
      <c r="F17" s="87"/>
      <c r="G17" s="154"/>
      <c r="H17" s="87"/>
      <c r="I17" s="155"/>
      <c r="J17" s="155"/>
      <c r="K17" s="155"/>
      <c r="L17" s="155"/>
      <c r="M17" s="87"/>
    </row>
    <row r="18" spans="1:13">
      <c r="A18" s="150"/>
      <c r="B18" s="151"/>
      <c r="C18" s="152"/>
      <c r="D18" s="87"/>
      <c r="E18" s="217" t="str">
        <f t="shared" si="0"/>
        <v/>
      </c>
      <c r="F18" s="87"/>
      <c r="G18" s="154"/>
      <c r="H18" s="87"/>
      <c r="I18" s="155"/>
      <c r="J18" s="156"/>
      <c r="K18" s="156"/>
      <c r="L18" s="156"/>
      <c r="M18" s="151"/>
    </row>
    <row r="19" spans="1:13">
      <c r="A19" s="153"/>
      <c r="B19" s="226"/>
      <c r="C19" s="152"/>
      <c r="D19" s="87"/>
      <c r="E19" s="217" t="str">
        <f t="shared" si="0"/>
        <v/>
      </c>
      <c r="F19" s="87"/>
      <c r="G19" s="154"/>
      <c r="H19" s="87"/>
      <c r="I19" s="155"/>
      <c r="J19" s="155"/>
      <c r="K19" s="155"/>
      <c r="L19" s="155"/>
      <c r="M19" s="226"/>
    </row>
  </sheetData>
  <mergeCells count="2">
    <mergeCell ref="A2:I5"/>
    <mergeCell ref="B6:I6"/>
  </mergeCells>
  <conditionalFormatting sqref="E8:F19">
    <cfRule type="cellIs" dxfId="1" priority="1" operator="lessThan">
      <formula>0</formula>
    </cfRule>
    <cfRule type="cellIs" dxfId="0" priority="2" operator="greaterThan">
      <formula>100</formula>
    </cfRule>
    <cfRule type="cellIs" priority="3"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AN177"/>
  <sheetViews>
    <sheetView topLeftCell="A42" zoomScale="90" zoomScaleNormal="90" workbookViewId="0">
      <selection activeCell="A23" sqref="A23:A26"/>
    </sheetView>
  </sheetViews>
  <sheetFormatPr defaultColWidth="9.140625" defaultRowHeight="14.45"/>
  <cols>
    <col min="1" max="1" width="39.42578125" customWidth="1"/>
    <col min="2" max="2" width="5.5703125" customWidth="1"/>
    <col min="3" max="8" width="18.42578125" customWidth="1"/>
    <col min="9" max="9" width="4.42578125" customWidth="1"/>
    <col min="10" max="10" width="18.42578125" customWidth="1"/>
    <col min="11" max="11" width="38.42578125" customWidth="1"/>
    <col min="12" max="12" width="40.85546875" customWidth="1"/>
    <col min="13" max="40" width="9.140625" style="21"/>
  </cols>
  <sheetData>
    <row r="1" spans="1:12" ht="26.1" customHeight="1">
      <c r="A1" s="313" t="s">
        <v>308</v>
      </c>
      <c r="B1" s="314"/>
      <c r="C1" s="314"/>
      <c r="D1" s="314"/>
      <c r="E1" s="314"/>
      <c r="F1" s="314"/>
      <c r="G1" s="314"/>
      <c r="H1" s="314"/>
      <c r="I1" s="314"/>
      <c r="J1" s="314"/>
      <c r="K1" s="314"/>
      <c r="L1" s="315"/>
    </row>
    <row r="2" spans="1:12" ht="17.100000000000001" customHeight="1">
      <c r="A2" s="316" t="s">
        <v>309</v>
      </c>
      <c r="B2" s="316"/>
      <c r="C2" s="316"/>
      <c r="D2" s="316"/>
      <c r="E2" s="316"/>
      <c r="F2" s="316"/>
      <c r="G2" s="316"/>
      <c r="H2" s="316"/>
      <c r="I2" s="316"/>
      <c r="J2" s="316"/>
      <c r="K2" s="316"/>
      <c r="L2" s="317"/>
    </row>
    <row r="3" spans="1:12">
      <c r="A3" s="308" t="s">
        <v>310</v>
      </c>
      <c r="B3" s="157"/>
      <c r="C3" s="158"/>
      <c r="D3" s="159"/>
      <c r="E3" s="159"/>
      <c r="F3" s="159"/>
      <c r="G3" s="159"/>
      <c r="H3" s="159"/>
      <c r="I3" s="159"/>
      <c r="J3" s="159"/>
      <c r="K3" s="159"/>
      <c r="L3" s="160"/>
    </row>
    <row r="4" spans="1:12" ht="26.1">
      <c r="A4" s="309"/>
      <c r="B4" s="161"/>
      <c r="C4" s="162"/>
      <c r="D4" s="163" t="s">
        <v>311</v>
      </c>
      <c r="E4" s="163" t="s">
        <v>312</v>
      </c>
      <c r="F4" s="163" t="s">
        <v>313</v>
      </c>
      <c r="G4" s="163" t="s">
        <v>314</v>
      </c>
      <c r="H4" s="163" t="s">
        <v>315</v>
      </c>
      <c r="I4" s="162"/>
      <c r="J4" s="148" t="s">
        <v>316</v>
      </c>
      <c r="K4" s="162"/>
      <c r="L4" s="164"/>
    </row>
    <row r="5" spans="1:12" ht="38.25" customHeight="1">
      <c r="A5" s="309"/>
      <c r="B5" s="165"/>
      <c r="C5" s="166" t="s">
        <v>317</v>
      </c>
      <c r="D5" s="167"/>
      <c r="E5" s="167"/>
      <c r="F5" s="167"/>
      <c r="G5" s="167"/>
      <c r="H5" s="167"/>
      <c r="I5" s="91"/>
      <c r="J5" s="311"/>
      <c r="K5" s="312"/>
      <c r="L5" s="168"/>
    </row>
    <row r="6" spans="1:12">
      <c r="A6" s="310"/>
      <c r="B6" s="169"/>
      <c r="C6" s="170"/>
      <c r="D6" s="171"/>
      <c r="E6" s="171"/>
      <c r="F6" s="171"/>
      <c r="G6" s="171"/>
      <c r="H6" s="171"/>
      <c r="I6" s="171"/>
      <c r="J6" s="171"/>
      <c r="K6" s="171"/>
      <c r="L6" s="172"/>
    </row>
    <row r="7" spans="1:12">
      <c r="A7" s="308" t="s">
        <v>318</v>
      </c>
      <c r="B7" s="157"/>
      <c r="C7" s="158"/>
      <c r="D7" s="159"/>
      <c r="E7" s="159"/>
      <c r="F7" s="159"/>
      <c r="G7" s="159"/>
      <c r="H7" s="159"/>
      <c r="I7" s="159"/>
      <c r="J7" s="159"/>
      <c r="K7" s="159"/>
      <c r="L7" s="160"/>
    </row>
    <row r="8" spans="1:12" ht="26.1">
      <c r="A8" s="309"/>
      <c r="B8" s="161"/>
      <c r="C8" s="162"/>
      <c r="D8" s="163" t="s">
        <v>311</v>
      </c>
      <c r="E8" s="163" t="s">
        <v>312</v>
      </c>
      <c r="F8" s="163" t="s">
        <v>313</v>
      </c>
      <c r="G8" s="163" t="s">
        <v>314</v>
      </c>
      <c r="H8" s="163" t="s">
        <v>315</v>
      </c>
      <c r="I8" s="162"/>
      <c r="J8" s="148" t="s">
        <v>319</v>
      </c>
      <c r="K8" s="162"/>
      <c r="L8" s="164"/>
    </row>
    <row r="9" spans="1:12" ht="38.25" customHeight="1">
      <c r="A9" s="309"/>
      <c r="B9" s="165"/>
      <c r="C9" s="166" t="s">
        <v>317</v>
      </c>
      <c r="D9" s="167"/>
      <c r="E9" s="167"/>
      <c r="F9" s="167"/>
      <c r="G9" s="167"/>
      <c r="H9" s="167"/>
      <c r="I9" s="91"/>
      <c r="J9" s="311"/>
      <c r="K9" s="312"/>
      <c r="L9" s="168"/>
    </row>
    <row r="10" spans="1:12">
      <c r="A10" s="310"/>
      <c r="B10" s="169"/>
      <c r="C10" s="170"/>
      <c r="D10" s="171"/>
      <c r="E10" s="171"/>
      <c r="F10" s="171"/>
      <c r="G10" s="171"/>
      <c r="H10" s="171"/>
      <c r="I10" s="171"/>
      <c r="J10" s="171"/>
      <c r="K10" s="171"/>
      <c r="L10" s="172"/>
    </row>
    <row r="11" spans="1:12" ht="15" customHeight="1">
      <c r="A11" s="299" t="s">
        <v>320</v>
      </c>
      <c r="B11" s="157"/>
      <c r="C11" s="158"/>
      <c r="D11" s="159"/>
      <c r="E11" s="159"/>
      <c r="F11" s="159"/>
      <c r="G11" s="159"/>
      <c r="H11" s="159"/>
      <c r="I11" s="159"/>
      <c r="J11" s="159"/>
      <c r="K11" s="159"/>
      <c r="L11" s="160"/>
    </row>
    <row r="12" spans="1:12" ht="26.1">
      <c r="A12" s="300"/>
      <c r="B12" s="161"/>
      <c r="C12" s="162"/>
      <c r="D12" s="163" t="s">
        <v>311</v>
      </c>
      <c r="E12" s="163" t="s">
        <v>312</v>
      </c>
      <c r="F12" s="163" t="s">
        <v>313</v>
      </c>
      <c r="G12" s="163" t="s">
        <v>314</v>
      </c>
      <c r="H12" s="163" t="s">
        <v>315</v>
      </c>
      <c r="I12" s="162"/>
      <c r="J12" s="148" t="s">
        <v>319</v>
      </c>
      <c r="K12" s="162"/>
      <c r="L12" s="164"/>
    </row>
    <row r="13" spans="1:12" ht="38.25" customHeight="1">
      <c r="A13" s="300"/>
      <c r="B13" s="165"/>
      <c r="C13" s="166" t="s">
        <v>317</v>
      </c>
      <c r="D13" s="167"/>
      <c r="E13" s="167"/>
      <c r="F13" s="167"/>
      <c r="G13" s="167"/>
      <c r="H13" s="167"/>
      <c r="I13" s="91"/>
      <c r="J13" s="311"/>
      <c r="K13" s="312"/>
      <c r="L13" s="168"/>
    </row>
    <row r="14" spans="1:12">
      <c r="A14" s="307"/>
      <c r="B14" s="169"/>
      <c r="C14" s="170"/>
      <c r="D14" s="171"/>
      <c r="E14" s="171"/>
      <c r="F14" s="171"/>
      <c r="G14" s="171"/>
      <c r="H14" s="171"/>
      <c r="I14" s="171"/>
      <c r="J14" s="171"/>
      <c r="K14" s="171"/>
      <c r="L14" s="172"/>
    </row>
    <row r="15" spans="1:12">
      <c r="A15" s="308" t="s">
        <v>321</v>
      </c>
      <c r="B15" s="157"/>
      <c r="C15" s="158"/>
      <c r="D15" s="159"/>
      <c r="E15" s="159"/>
      <c r="F15" s="159"/>
      <c r="G15" s="159"/>
      <c r="H15" s="159"/>
      <c r="I15" s="159"/>
      <c r="J15" s="159"/>
      <c r="K15" s="159"/>
      <c r="L15" s="160"/>
    </row>
    <row r="16" spans="1:12" ht="26.1">
      <c r="A16" s="309"/>
      <c r="B16" s="161"/>
      <c r="C16" s="162"/>
      <c r="D16" s="163" t="s">
        <v>311</v>
      </c>
      <c r="E16" s="163" t="s">
        <v>312</v>
      </c>
      <c r="F16" s="163" t="s">
        <v>313</v>
      </c>
      <c r="G16" s="163" t="s">
        <v>314</v>
      </c>
      <c r="H16" s="163" t="s">
        <v>315</v>
      </c>
      <c r="I16" s="162"/>
      <c r="J16" s="148" t="s">
        <v>319</v>
      </c>
      <c r="K16" s="162"/>
      <c r="L16" s="164"/>
    </row>
    <row r="17" spans="1:12" ht="38.25" customHeight="1">
      <c r="A17" s="309"/>
      <c r="B17" s="165"/>
      <c r="C17" s="166" t="s">
        <v>317</v>
      </c>
      <c r="D17" s="167"/>
      <c r="E17" s="167"/>
      <c r="F17" s="167"/>
      <c r="G17" s="167"/>
      <c r="H17" s="167"/>
      <c r="I17" s="91"/>
      <c r="J17" s="311"/>
      <c r="K17" s="312"/>
      <c r="L17" s="168"/>
    </row>
    <row r="18" spans="1:12">
      <c r="A18" s="310"/>
      <c r="B18" s="169"/>
      <c r="C18" s="170"/>
      <c r="D18" s="171"/>
      <c r="E18" s="171"/>
      <c r="F18" s="171"/>
      <c r="G18" s="171"/>
      <c r="H18" s="171"/>
      <c r="I18" s="171"/>
      <c r="J18" s="171"/>
      <c r="K18" s="171"/>
      <c r="L18" s="172"/>
    </row>
    <row r="19" spans="1:12">
      <c r="A19" s="308" t="s">
        <v>322</v>
      </c>
      <c r="B19" s="157"/>
      <c r="C19" s="158"/>
      <c r="D19" s="159"/>
      <c r="E19" s="159"/>
      <c r="F19" s="159"/>
      <c r="G19" s="159"/>
      <c r="H19" s="159"/>
      <c r="I19" s="159"/>
      <c r="J19" s="159"/>
      <c r="K19" s="159"/>
      <c r="L19" s="160"/>
    </row>
    <row r="20" spans="1:12" ht="26.1">
      <c r="A20" s="309"/>
      <c r="B20" s="161"/>
      <c r="C20" s="162"/>
      <c r="D20" s="163" t="s">
        <v>311</v>
      </c>
      <c r="E20" s="163" t="s">
        <v>312</v>
      </c>
      <c r="F20" s="163" t="s">
        <v>313</v>
      </c>
      <c r="G20" s="163" t="s">
        <v>314</v>
      </c>
      <c r="H20" s="163" t="s">
        <v>315</v>
      </c>
      <c r="I20" s="162"/>
      <c r="J20" s="173" t="s">
        <v>319</v>
      </c>
      <c r="K20" s="173"/>
      <c r="L20" s="164"/>
    </row>
    <row r="21" spans="1:12" ht="38.25" customHeight="1">
      <c r="A21" s="309"/>
      <c r="B21" s="165"/>
      <c r="C21" s="166" t="s">
        <v>317</v>
      </c>
      <c r="D21" s="167"/>
      <c r="E21" s="167"/>
      <c r="F21" s="167"/>
      <c r="G21" s="167"/>
      <c r="H21" s="167"/>
      <c r="I21" s="91"/>
      <c r="J21" s="311"/>
      <c r="K21" s="312"/>
      <c r="L21" s="168"/>
    </row>
    <row r="22" spans="1:12">
      <c r="A22" s="309"/>
      <c r="B22" s="169"/>
      <c r="C22" s="170"/>
      <c r="D22" s="171"/>
      <c r="E22" s="171"/>
      <c r="F22" s="171"/>
      <c r="G22" s="171"/>
      <c r="H22" s="171"/>
      <c r="I22" s="171"/>
      <c r="J22" s="171"/>
      <c r="K22" s="171"/>
      <c r="L22" s="172"/>
    </row>
    <row r="23" spans="1:12">
      <c r="A23" s="308" t="s">
        <v>323</v>
      </c>
      <c r="B23" s="157"/>
      <c r="C23" s="158"/>
      <c r="D23" s="159"/>
      <c r="E23" s="159"/>
      <c r="F23" s="159"/>
      <c r="G23" s="159"/>
      <c r="H23" s="159"/>
      <c r="I23" s="159"/>
      <c r="J23" s="159"/>
      <c r="K23" s="159"/>
      <c r="L23" s="160"/>
    </row>
    <row r="24" spans="1:12" ht="26.1">
      <c r="A24" s="309"/>
      <c r="B24" s="161"/>
      <c r="C24" s="162"/>
      <c r="D24" s="163" t="s">
        <v>311</v>
      </c>
      <c r="E24" s="163" t="s">
        <v>312</v>
      </c>
      <c r="F24" s="163" t="s">
        <v>313</v>
      </c>
      <c r="G24" s="163" t="s">
        <v>314</v>
      </c>
      <c r="H24" s="163" t="s">
        <v>315</v>
      </c>
      <c r="I24" s="162"/>
      <c r="J24" s="148" t="s">
        <v>319</v>
      </c>
      <c r="K24" s="162"/>
      <c r="L24" s="164"/>
    </row>
    <row r="25" spans="1:12" ht="38.25" customHeight="1">
      <c r="A25" s="309"/>
      <c r="B25" s="165"/>
      <c r="C25" s="166" t="s">
        <v>317</v>
      </c>
      <c r="D25" s="167"/>
      <c r="E25" s="167"/>
      <c r="F25" s="167"/>
      <c r="G25" s="167"/>
      <c r="H25" s="167"/>
      <c r="I25" s="91"/>
      <c r="J25" s="311"/>
      <c r="K25" s="312"/>
      <c r="L25" s="168"/>
    </row>
    <row r="26" spans="1:12">
      <c r="A26" s="310"/>
      <c r="B26" s="169"/>
      <c r="C26" s="170"/>
      <c r="D26" s="171"/>
      <c r="E26" s="171"/>
      <c r="F26" s="171"/>
      <c r="G26" s="171"/>
      <c r="H26" s="171"/>
      <c r="I26" s="171"/>
      <c r="J26" s="171"/>
      <c r="K26" s="171"/>
      <c r="L26" s="172"/>
    </row>
    <row r="27" spans="1:12">
      <c r="A27" s="299" t="s">
        <v>324</v>
      </c>
      <c r="B27" s="301"/>
      <c r="C27" s="301"/>
      <c r="D27" s="301"/>
      <c r="E27" s="301"/>
      <c r="F27" s="301"/>
      <c r="G27" s="301"/>
      <c r="H27" s="301"/>
      <c r="I27" s="301"/>
      <c r="J27" s="301"/>
      <c r="K27" s="301"/>
      <c r="L27" s="302"/>
    </row>
    <row r="28" spans="1:12">
      <c r="A28" s="300"/>
      <c r="B28" s="303"/>
      <c r="C28" s="303"/>
      <c r="D28" s="303"/>
      <c r="E28" s="303"/>
      <c r="F28" s="303"/>
      <c r="G28" s="303"/>
      <c r="H28" s="303"/>
      <c r="I28" s="303"/>
      <c r="J28" s="303"/>
      <c r="K28" s="303"/>
      <c r="L28" s="304"/>
    </row>
    <row r="29" spans="1:12">
      <c r="A29" s="300"/>
      <c r="B29" s="305"/>
      <c r="C29" s="305"/>
      <c r="D29" s="305"/>
      <c r="E29" s="305"/>
      <c r="F29" s="305"/>
      <c r="G29" s="305"/>
      <c r="H29" s="305"/>
      <c r="I29" s="305"/>
      <c r="J29" s="305"/>
      <c r="K29" s="305"/>
      <c r="L29" s="306"/>
    </row>
    <row r="30" spans="1:12">
      <c r="A30" s="299" t="s">
        <v>325</v>
      </c>
      <c r="B30" s="301"/>
      <c r="C30" s="301"/>
      <c r="D30" s="301"/>
      <c r="E30" s="301"/>
      <c r="F30" s="301"/>
      <c r="G30" s="301"/>
      <c r="H30" s="301"/>
      <c r="I30" s="301"/>
      <c r="J30" s="301"/>
      <c r="K30" s="301"/>
      <c r="L30" s="302"/>
    </row>
    <row r="31" spans="1:12">
      <c r="A31" s="300"/>
      <c r="B31" s="303"/>
      <c r="C31" s="303"/>
      <c r="D31" s="303"/>
      <c r="E31" s="303"/>
      <c r="F31" s="303"/>
      <c r="G31" s="303"/>
      <c r="H31" s="303"/>
      <c r="I31" s="303"/>
      <c r="J31" s="303"/>
      <c r="K31" s="303"/>
      <c r="L31" s="304"/>
    </row>
    <row r="32" spans="1:12" ht="17.100000000000001" customHeight="1">
      <c r="A32" s="300"/>
      <c r="B32" s="305"/>
      <c r="C32" s="305"/>
      <c r="D32" s="305"/>
      <c r="E32" s="305"/>
      <c r="F32" s="305"/>
      <c r="G32" s="305"/>
      <c r="H32" s="305"/>
      <c r="I32" s="305"/>
      <c r="J32" s="305"/>
      <c r="K32" s="305"/>
      <c r="L32" s="306"/>
    </row>
    <row r="33" spans="1:12">
      <c r="A33" s="299" t="s">
        <v>326</v>
      </c>
      <c r="B33" s="301"/>
      <c r="C33" s="301"/>
      <c r="D33" s="301"/>
      <c r="E33" s="301"/>
      <c r="F33" s="301"/>
      <c r="G33" s="301"/>
      <c r="H33" s="301"/>
      <c r="I33" s="301"/>
      <c r="J33" s="301"/>
      <c r="K33" s="301"/>
      <c r="L33" s="302"/>
    </row>
    <row r="34" spans="1:12">
      <c r="A34" s="300"/>
      <c r="B34" s="303"/>
      <c r="C34" s="303"/>
      <c r="D34" s="303"/>
      <c r="E34" s="303"/>
      <c r="F34" s="303"/>
      <c r="G34" s="303"/>
      <c r="H34" s="303"/>
      <c r="I34" s="303"/>
      <c r="J34" s="303"/>
      <c r="K34" s="303"/>
      <c r="L34" s="304"/>
    </row>
    <row r="35" spans="1:12">
      <c r="A35" s="300"/>
      <c r="B35" s="305"/>
      <c r="C35" s="305"/>
      <c r="D35" s="305"/>
      <c r="E35" s="305"/>
      <c r="F35" s="305"/>
      <c r="G35" s="305"/>
      <c r="H35" s="305"/>
      <c r="I35" s="305"/>
      <c r="J35" s="305"/>
      <c r="K35" s="305"/>
      <c r="L35" s="306"/>
    </row>
    <row r="36" spans="1:12">
      <c r="A36" s="299" t="s">
        <v>327</v>
      </c>
      <c r="B36" s="301"/>
      <c r="C36" s="301"/>
      <c r="D36" s="301"/>
      <c r="E36" s="301"/>
      <c r="F36" s="301"/>
      <c r="G36" s="301"/>
      <c r="H36" s="301"/>
      <c r="I36" s="301"/>
      <c r="J36" s="301"/>
      <c r="K36" s="301"/>
      <c r="L36" s="302"/>
    </row>
    <row r="37" spans="1:12">
      <c r="A37" s="300"/>
      <c r="B37" s="303"/>
      <c r="C37" s="303"/>
      <c r="D37" s="303"/>
      <c r="E37" s="303"/>
      <c r="F37" s="303"/>
      <c r="G37" s="303"/>
      <c r="H37" s="303"/>
      <c r="I37" s="303"/>
      <c r="J37" s="303"/>
      <c r="K37" s="303"/>
      <c r="L37" s="304"/>
    </row>
    <row r="38" spans="1:12">
      <c r="A38" s="300"/>
      <c r="B38" s="305"/>
      <c r="C38" s="305"/>
      <c r="D38" s="305"/>
      <c r="E38" s="305"/>
      <c r="F38" s="305"/>
      <c r="G38" s="305"/>
      <c r="H38" s="305"/>
      <c r="I38" s="305"/>
      <c r="J38" s="305"/>
      <c r="K38" s="305"/>
      <c r="L38" s="306"/>
    </row>
    <row r="39" spans="1:12" ht="13.5" customHeight="1">
      <c r="A39" s="299" t="s">
        <v>328</v>
      </c>
      <c r="B39" s="301"/>
      <c r="C39" s="301"/>
      <c r="D39" s="301"/>
      <c r="E39" s="301"/>
      <c r="F39" s="301"/>
      <c r="G39" s="301"/>
      <c r="H39" s="301"/>
      <c r="I39" s="301"/>
      <c r="J39" s="301"/>
      <c r="K39" s="301"/>
      <c r="L39" s="302"/>
    </row>
    <row r="40" spans="1:12" ht="14.25" customHeight="1">
      <c r="A40" s="300" t="s">
        <v>328</v>
      </c>
      <c r="B40" s="303"/>
      <c r="C40" s="303"/>
      <c r="D40" s="303"/>
      <c r="E40" s="303"/>
      <c r="F40" s="303"/>
      <c r="G40" s="303"/>
      <c r="H40" s="303"/>
      <c r="I40" s="303"/>
      <c r="J40" s="303"/>
      <c r="K40" s="303"/>
      <c r="L40" s="304"/>
    </row>
    <row r="41" spans="1:12" ht="12.75" customHeight="1">
      <c r="A41" s="300" t="s">
        <v>328</v>
      </c>
      <c r="B41" s="305"/>
      <c r="C41" s="305"/>
      <c r="D41" s="305"/>
      <c r="E41" s="305"/>
      <c r="F41" s="305"/>
      <c r="G41" s="305"/>
      <c r="H41" s="305"/>
      <c r="I41" s="305"/>
      <c r="J41" s="305"/>
      <c r="K41" s="305"/>
      <c r="L41" s="306"/>
    </row>
    <row r="42" spans="1:12" ht="13.5" customHeight="1">
      <c r="A42" s="299" t="s">
        <v>329</v>
      </c>
      <c r="B42" s="301"/>
      <c r="C42" s="301"/>
      <c r="D42" s="301"/>
      <c r="E42" s="301"/>
      <c r="F42" s="301"/>
      <c r="G42" s="301"/>
      <c r="H42" s="301"/>
      <c r="I42" s="301"/>
      <c r="J42" s="301"/>
      <c r="K42" s="301"/>
      <c r="L42" s="302"/>
    </row>
    <row r="43" spans="1:12" ht="12.75" customHeight="1">
      <c r="A43" s="300"/>
      <c r="B43" s="303"/>
      <c r="C43" s="303"/>
      <c r="D43" s="303"/>
      <c r="E43" s="303"/>
      <c r="F43" s="303"/>
      <c r="G43" s="303"/>
      <c r="H43" s="303"/>
      <c r="I43" s="303"/>
      <c r="J43" s="303"/>
      <c r="K43" s="303"/>
      <c r="L43" s="304"/>
    </row>
    <row r="44" spans="1:12" ht="12" customHeight="1">
      <c r="A44" s="300"/>
      <c r="B44" s="305"/>
      <c r="C44" s="305"/>
      <c r="D44" s="305"/>
      <c r="E44" s="305"/>
      <c r="F44" s="305"/>
      <c r="G44" s="305"/>
      <c r="H44" s="305"/>
      <c r="I44" s="305"/>
      <c r="J44" s="305"/>
      <c r="K44" s="305"/>
      <c r="L44" s="306"/>
    </row>
    <row r="45" spans="1:12" ht="13.5" customHeight="1">
      <c r="A45" s="299" t="s">
        <v>330</v>
      </c>
      <c r="B45" s="301"/>
      <c r="C45" s="301"/>
      <c r="D45" s="301"/>
      <c r="E45" s="301"/>
      <c r="F45" s="301"/>
      <c r="G45" s="301"/>
      <c r="H45" s="301"/>
      <c r="I45" s="301"/>
      <c r="J45" s="301"/>
      <c r="K45" s="301"/>
      <c r="L45" s="302"/>
    </row>
    <row r="46" spans="1:12" ht="12.75" customHeight="1">
      <c r="A46" s="300"/>
      <c r="B46" s="303"/>
      <c r="C46" s="303"/>
      <c r="D46" s="303"/>
      <c r="E46" s="303"/>
      <c r="F46" s="303"/>
      <c r="G46" s="303"/>
      <c r="H46" s="303"/>
      <c r="I46" s="303"/>
      <c r="J46" s="303"/>
      <c r="K46" s="303"/>
      <c r="L46" s="304"/>
    </row>
    <row r="47" spans="1:12" ht="12.75" customHeight="1">
      <c r="A47" s="307"/>
      <c r="B47" s="305"/>
      <c r="C47" s="305"/>
      <c r="D47" s="305"/>
      <c r="E47" s="305"/>
      <c r="F47" s="305"/>
      <c r="G47" s="305"/>
      <c r="H47" s="305"/>
      <c r="I47" s="305"/>
      <c r="J47" s="305"/>
      <c r="K47" s="305"/>
      <c r="L47" s="306"/>
    </row>
    <row r="48" spans="1:12" s="21" customFormat="1"/>
    <row r="49" s="21" customFormat="1"/>
    <row r="50" s="21" customFormat="1"/>
    <row r="51" s="21" customFormat="1"/>
    <row r="52" s="21" customFormat="1"/>
    <row r="53" s="21" customFormat="1"/>
    <row r="54" s="21" customFormat="1"/>
    <row r="55" s="21" customFormat="1"/>
    <row r="56" s="21" customFormat="1"/>
    <row r="57" s="21" customFormat="1"/>
    <row r="58" s="21" customFormat="1"/>
    <row r="59" s="21" customFormat="1"/>
    <row r="60" s="21" customFormat="1"/>
    <row r="61" s="21" customFormat="1"/>
    <row r="62" s="21" customFormat="1"/>
    <row r="63" s="21" customFormat="1"/>
    <row r="64" s="21" customFormat="1"/>
    <row r="65" s="21" customFormat="1"/>
    <row r="66" s="21" customFormat="1"/>
    <row r="67" s="21" customFormat="1"/>
    <row r="68" s="21" customFormat="1"/>
    <row r="69" s="21" customFormat="1"/>
    <row r="70" s="21" customFormat="1"/>
    <row r="71" s="21" customFormat="1"/>
    <row r="72" s="21" customFormat="1"/>
    <row r="73" s="21" customFormat="1"/>
    <row r="74" s="21" customFormat="1"/>
    <row r="75" s="21" customFormat="1"/>
    <row r="76" s="21" customFormat="1"/>
    <row r="77" s="21" customFormat="1"/>
    <row r="78" s="21" customFormat="1"/>
    <row r="79" s="21" customFormat="1"/>
    <row r="80"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row r="144" s="21" customFormat="1"/>
    <row r="145" s="21" customFormat="1"/>
    <row r="146" s="21" customFormat="1"/>
    <row r="147" s="21" customFormat="1"/>
    <row r="148" s="21" customFormat="1"/>
    <row r="149" s="21" customFormat="1"/>
    <row r="150" s="21" customFormat="1"/>
    <row r="151" s="21" customFormat="1"/>
    <row r="152" s="21" customFormat="1"/>
    <row r="153" s="21" customFormat="1"/>
    <row r="154" s="21" customFormat="1"/>
    <row r="155" s="21" customFormat="1"/>
    <row r="156" s="21" customFormat="1"/>
    <row r="157" s="21" customFormat="1"/>
    <row r="158" s="21" customFormat="1"/>
    <row r="159" s="21" customFormat="1"/>
    <row r="160" s="21" customFormat="1"/>
    <row r="161" s="21" customFormat="1"/>
    <row r="162" s="21" customFormat="1"/>
    <row r="163" s="21" customFormat="1"/>
    <row r="164" s="21" customFormat="1"/>
    <row r="165" s="21" customFormat="1"/>
    <row r="166" s="21" customFormat="1"/>
    <row r="167" s="21" customFormat="1"/>
    <row r="168" s="21" customFormat="1"/>
    <row r="169" s="21" customFormat="1"/>
    <row r="170" s="21" customFormat="1"/>
    <row r="171" s="21" customFormat="1"/>
    <row r="172" s="21" customFormat="1"/>
    <row r="173" s="21" customFormat="1"/>
    <row r="174" s="21" customFormat="1"/>
    <row r="175" s="21" customFormat="1"/>
    <row r="176" s="21" customFormat="1"/>
    <row r="177" s="21" customFormat="1"/>
  </sheetData>
  <mergeCells count="28">
    <mergeCell ref="A1:L1"/>
    <mergeCell ref="A2:L2"/>
    <mergeCell ref="A3:A6"/>
    <mergeCell ref="J5:K5"/>
    <mergeCell ref="A7:A10"/>
    <mergeCell ref="J9:K9"/>
    <mergeCell ref="A11:A14"/>
    <mergeCell ref="J13:K13"/>
    <mergeCell ref="A15:A18"/>
    <mergeCell ref="J17:K17"/>
    <mergeCell ref="A19:A22"/>
    <mergeCell ref="J21:K21"/>
    <mergeCell ref="A23:A26"/>
    <mergeCell ref="J25:K25"/>
    <mergeCell ref="A27:A29"/>
    <mergeCell ref="B27:L29"/>
    <mergeCell ref="A30:A32"/>
    <mergeCell ref="B30:L32"/>
    <mergeCell ref="A42:A44"/>
    <mergeCell ref="B42:L44"/>
    <mergeCell ref="A45:A47"/>
    <mergeCell ref="B45:L47"/>
    <mergeCell ref="A33:A35"/>
    <mergeCell ref="B33:L35"/>
    <mergeCell ref="A36:A38"/>
    <mergeCell ref="B36:L38"/>
    <mergeCell ref="A39:A41"/>
    <mergeCell ref="B39:L41"/>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961CE56A2F8E4A889E10AD495FB27B" ma:contentTypeVersion="18" ma:contentTypeDescription="Create a new document." ma:contentTypeScope="" ma:versionID="93d7ac752be8e3c2064698d6d133e9d6">
  <xsd:schema xmlns:xsd="http://www.w3.org/2001/XMLSchema" xmlns:xs="http://www.w3.org/2001/XMLSchema" xmlns:p="http://schemas.microsoft.com/office/2006/metadata/properties" xmlns:ns2="a2664191-2c0b-4a9a-9020-1d48375f13ba" xmlns:ns3="b6a3b5e8-9a5d-48de-8dd4-71f80e1de32d" targetNamespace="http://schemas.microsoft.com/office/2006/metadata/properties" ma:root="true" ma:fieldsID="8d96b6503ed45e2103fefdb67001f3aa" ns2:_="" ns3:_="">
    <xsd:import namespace="a2664191-2c0b-4a9a-9020-1d48375f13ba"/>
    <xsd:import namespace="b6a3b5e8-9a5d-48de-8dd4-71f80e1de32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664191-2c0b-4a9a-9020-1d48375f13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a3b5e8-9a5d-48de-8dd4-71f80e1de32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af5e386-9031-43d7-9be7-90668a9bdae4}" ma:internalName="TaxCatchAll" ma:showField="CatchAllData" ma:web="b6a3b5e8-9a5d-48de-8dd4-71f80e1de3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6a3b5e8-9a5d-48de-8dd4-71f80e1de32d" xsi:nil="true"/>
    <lcf76f155ced4ddcb4097134ff3c332f xmlns="a2664191-2c0b-4a9a-9020-1d48375f13ba">
      <Terms xmlns="http://schemas.microsoft.com/office/infopath/2007/PartnerControls"/>
    </lcf76f155ced4ddcb4097134ff3c332f>
  </documentManagement>
</p:properties>
</file>

<file path=customXml/item4.xml>��< ? x m l   v e r s i o n = " 1 . 0 "   e n c o d i n g = " u t f - 1 6 " ? > < D a t a M a s h u p   x m l n s = " h t t p : / / s c h e m a s . m i c r o s o f t . c o m / D a t a M a s h u p " > A A A A A P 4 E A A B Q S w M E F A A C A A g A Q n u B V H W / N V e o A A A A + A A A A B I A H A B D b 2 5 m a W c v U G F j a 2 F n Z S 5 4 b W w g o h g A K K A U A A A A A A A A A A A A A A A A A A A A A A A A A A A A h Y 9 N C s I w G E S v U r J v / t S i 5 W s K u n B j Q R D E b Y m x D b a p N K n p 3 V x 4 J K 9 g Q a v u X M 7 w B t 4 8 b n d I + 7 o K r q q 1 u j E J Y p i i Q B n Z H L U p E t S 5 U z h H q Y B t L s 9 5 o Y I B N j b u r U 5 Q 6 d w l J s R 7 j / 0 E N 2 1 B O K W M H L L N T p a q z k N t r M u N V O i z O v 5 f I Q H 7 l 4 z g O G J 4 x h Y c T y M G Z K w h 0 + a L 8 M E Y U y A / J a y 6 y n W t E s q E 6 y W Q M Q J 5 v x B P U E s D B B Q A A g A I A E J 7 g V 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C e 4 F U l Z 5 F F P Q B A A A Y B g A A E w A c A E Z v c m 1 1 b G F z L 1 N l Y 3 R p b 2 4 x L m 0 g o h g A K K A U A A A A A A A A A A A A A A A A A A A A A A A A A A A A t V P B b t p A E L 0 j 8 Q 8 j 9 w K K h Y C 2 S V C U k 5 U o S d M 0 T V B 7 i H J Y 7 D G s Y u + i 9 W w L Q v x 7 1 1 4 W M O s o U q J y w X 7 7 Z m b n v e c C Y + J S w K P 9 H 5 y 1 W + 1 W M W M K E x i z S Y a D I Z x D h t R u g f k 9 S q 1 i N M j F I s a s F 2 m l U N B v q V 4 m U r 5 0 u q u n O 5 b j e b A p D Z 7 X T 5 E U Z D j P o e 3 w K Y h m T E z L 9 s s 5 B q Z V x e 2 N F R N F K l U e y U z n o j w s O n Z c u F o F V 8 g S L q Z B C G R O g H B B 6 x B W g e m e c p W z a g m Z A s 0 Q Y p n n M u H E s Q C S M E H g I s 5 0 Y m Z y U T E u b 6 / 9 T v e R w 5 h Y V t A 1 Y Q 7 l Q h 7 5 X s l E V 4 p 5 N f l c K i o O 4 V 0 B H M G G A z 6 J x w 2 z 0 G g g q N p O E s v g D 8 s 0 l q / + L b Z F D 5 i i s c Z 4 9 V M z Q Z y W 3 r R f r o 3 P P a R e 8 o U R 7 y / y 6 Y y c p r o w k H n E g r j R v y Z q W b f u t l t c N J p + G D I 2 7 H 8 e f X l v z m z 1 / 4 / a u F o 7 l q L g C Z Z X N y 1 e T d P r 0 R n 2 B 1 8 d K H Q + Q e X g 4 0 P Z D X b S T D 1 t o I 4 a q c P + O 0 z 5 j m q K g 0 Z D r I R 3 x n V M b i Q X n c 2 n H u 4 L 9 6 H P c k + 7 d b g z u D 7 g D T N q P f Z T E p Z 3 / s Z F 0 r v F l H 5 o Q t X d x u V i M W c i q Y V y l x p 7 W D 3 b 3 L j I Q K 3 / z m F n q b P R + e a 8 s u b Y a G 0 b 9 F x x H T r 2 o R M f O v W h k Q e V M 2 s p a N r 6 7 B 9 Q S w E C L Q A U A A I A C A B C e 4 F U d b 8 1 V 6 g A A A D 4 A A A A E g A A A A A A A A A A A A A A A A A A A A A A Q 2 9 u Z m l n L 1 B h Y 2 t h Z 2 U u e G 1 s U E s B A i 0 A F A A C A A g A Q n u B V A / K 6 a u k A A A A 6 Q A A A B M A A A A A A A A A A A A A A A A A 9 A A A A F t D b 2 5 0 Z W 5 0 X 1 R 5 c G V z X S 5 4 b W x Q S w E C L Q A U A A I A C A B C e 4 F U l Z 5 F F P Q B A A A Y B g A A E w A A A A A A A A A A A A A A A A D l A Q A A R m 9 y b X V s Y X M v U 2 V j d G l v b j E u b V B L B Q Y A A A A A A w A D A M I A A A A m B A 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7 C G g A A A A A A A K A a 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V G F i b G U x M j 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j h U M T U 6 N T c 6 M D c u M j I 2 M T M 5 O V o i I C 8 + P E V u d H J 5 I F R 5 c G U 9 I k Z p b G x T d G F 0 d X M i I F Z h b H V l P S J z Q 2 9 t c G x l d G U i I C 8 + P C 9 T d G F i b G V F b n R y a W V z P j w v S X R l b T 4 8 S X R l b T 4 8 S X R l b U x v Y 2 F 0 a W 9 u P j x J d G V t V H l w Z T 5 G b 3 J t d W x h P C 9 J d G V t V H l w Z T 4 8 S X R l b V B h d G g + U 2 V j d G l v b j E v V G F i b G U x M i 9 T b 3 V y Y 2 U 8 L 0 l 0 Z W 1 Q Y X R o P j w v S X R l b U x v Y 2 F 0 a W 9 u P j x T d G F i b G V F b n R y a W V z I C 8 + P C 9 J d G V t P j x J d G V t P j x J d G V t T G 9 j Y X R p b 2 4 + P E l 0 Z W 1 U e X B l P k Z v c m 1 1 b G E 8 L 0 l 0 Z W 1 U e X B l P j x J d G V t U G F 0 a D 5 T Z W N 0 a W 9 u M S 9 U Y W J s Z T E y L 0 N o Y W 5 n Z W Q l M j B U e X B l P C 9 J d G V t U G F 0 a D 4 8 L 0 l 0 Z W 1 M b 2 N h d G l v b j 4 8 U 3 R h Y m x l R W 5 0 c m l l c y A v P j w v S X R l b T 4 8 S X R l b T 4 8 S X R l b U x v Y 2 F 0 a W 9 u P j x J d G V t V H l w Z T 5 G b 3 J t d W x h P C 9 J d G V t V H l w Z T 4 8 S X R l b V B h d G g + U 2 V j d G l v b j E v V G F i b G E y M D M 5 N D 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j h U M T U 6 N T c 6 M z k u M j A y N T Q 1 M 1 o i I C 8 + P E V u d H J 5 I F R 5 c G U 9 I k Z p b G x T d G F 0 d X M i I F Z h b H V l P S J z Q 2 9 t c G x l d G U i I C 8 + P C 9 T d G F i b G V F b n R y a W V z P j w v S X R l b T 4 8 S X R l b T 4 8 S X R l b U x v Y 2 F 0 a W 9 u P j x J d G V t V H l w Z T 5 G b 3 J t d W x h P C 9 J d G V t V H l w Z T 4 8 S X R l b V B h d G g + U 2 V j d G l v b j E v V G F i b G E y M D M 5 N C 9 T b 3 V y Y 2 U 8 L 0 l 0 Z W 1 Q Y X R o P j w v S X R l b U x v Y 2 F 0 a W 9 u P j x T d G F i b G V F b n R y a W V z I C 8 + P C 9 J d G V t P j x J d G V t P j x J d G V t T G 9 j Y X R p b 2 4 + P E l 0 Z W 1 U e X B l P k Z v c m 1 1 b G E 8 L 0 l 0 Z W 1 U e X B l P j x J d G V t U G F 0 a D 5 T Z W N 0 a W 9 u M S 9 U Y W J s Y T I w M z k 0 L 0 N o Y W 5 n Z W Q l M j B U e X B l P C 9 J d G V t U G F 0 a D 4 8 L 0 l 0 Z W 1 M b 2 N h d G l v b j 4 8 U 3 R h Y m x l R W 5 0 c m l l c y A v P j w v S X R l b T 4 8 S X R l b T 4 8 S X R l b U x v Y 2 F 0 a W 9 u P j x J d G V t V H l w Z T 5 G b 3 J t d W x h P C 9 J d G V t V H l w Z T 4 8 S X R l b V B h d G g + U 2 V j d G l v b j E v T W V y Z 2 U x 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l J l Y 2 9 2 Z X J 5 V G F y Z 2 V 0 U 2 h l Z X Q i I F Z h b H V l P S J z U 2 h l Z X Q x I i A v P j x F b n R y e S B U e X B l P S J S Z W N v d m V y e V R h c m d l d E N v b H V t b i I g V m F s d W U 9 I m w x I i A v P j x F b n R y e S B U e X B l P S J S Z W N v d m V y e V R h c m d l d F J v d y I g V m F s d W U 9 I m w x I i A v P j x F b n R y e S B U e X B l P S J B Z G R l Z F R v R G F 0 Y U 1 v Z G V s I i B W Y W x 1 Z T 0 i b D A i I C 8 + P E V u d H J 5 I F R 5 c G U 9 I k Z p b G x D b 3 V u d C I g V m F s d W U 9 I m w y M C I g L z 4 8 R W 5 0 c n k g V H l w Z T 0 i R m l s b E V y c m 9 y Q 2 9 k Z S I g V m F s d W U 9 I n N V b m t u b 3 d u I i A v P j x F b n R y e S B U e X B l P S J G a W x s R X J y b 3 J D b 3 V u d C I g V m F s d W U 9 I m w w I i A v P j x F b n R y e S B U e X B l P S J G a W x s T G F z d F V w Z G F 0 Z W Q i I F Z h b H V l P S J k M j A y M i 0 w M y 0 y O F Q x N j o w N D o 1 O S 4 5 M j c 2 M j U 5 W i I g L z 4 8 R W 5 0 c n k g V H l w Z T 0 i R m l s b E N v b H V t b l R 5 c G V z I i B W Y W x 1 Z T 0 i c 0 J n W U F C Z 0 F B Q U F Z R 0 F B Q U F C U U F G Q U F V Q S I g L z 4 8 R W 5 0 c n k g V H l w Z T 0 i R m l s b E N v b H V t b k 5 h b W V z I i B W Y W x 1 Z T 0 i c 1 s m c X V v d D t I Z W F k a W 5 n J n F 1 b 3 Q 7 L C Z x d W 9 0 O 0 N v b m Z p c m 1 h d G l v b i B v Z i B 0 a G U g Y 2 9 t b W 9 k a X R p Z X M g d G 8 g Y m U g a W 5 j b H V k Z W Q g a W 4 g d G h l I E Z M S S Z x d W 9 0 O y w m c X V v d D t D U E M m c X V v d D s s J n F 1 b 3 Q 7 S X R l b S B O Y W 1 l J n F 1 b 3 Q 7 L C Z x d W 9 0 O 1 B y b 2 R 1 Y 3 R p b 2 4 m c X V v d D s s J n F 1 b 3 Q 7 S W 1 w b 3 J 0 c y Z x d W 9 0 O y w m c X V v d D t Q c m 9 k d W N 0 a W 9 u I C s g S W 1 w b 3 J 0 c y A m c X V v d D s s J n F 1 b 3 Q 7 U H J p Y 2 U m c X V v d D s s J n F 1 b 3 Q 7 U G V y Y 2 V u d C B v Z i B 0 b 3 R h b C B 2 Y W x 1 Z S B v Z i B Q c m 9 k d W N 0 a W 9 u J n F 1 b 3 Q 7 L C Z x d W 9 0 O 1 J l Z m V y Z W 5 j Z S B R d W F u d G l 0 e S A m c X V v d D s s J n F 1 b 3 Q 7 V m F s d W U g b 2 Y g U m V m Z X J l b m N l I F F 1 Y W 5 0 a X R 5 J n F 1 b 3 Q 7 L C Z x d W 9 0 O 0 Z p e G V k I H d l a W d o d H M g d G 8 g Y m U g d X N l Z C B 0 b y B l c 3 R p b W F 0 Z S B G T E k m c X V v d D s s J n F 1 b 3 Q 7 V G F i b G E y M D M 5 N C 4 y M D E 1 J n F 1 b 3 Q 7 L C Z x d W 9 0 O 1 R h Y m x h M j A z O T Q u M j A x N i Z x d W 9 0 O y w m c X V v d D t U Y W J s Y T I w M z k 0 L j I w M T c m c X V v d D s s J n F 1 b 3 Q 7 V G F i b G E y M D M 5 N C 4 y M D E 4 J n F 1 b 3 Q 7 L C Z x d W 9 0 O 1 R h Y m x h M j A z O T Q u M j A x O S Z x d W 9 0 O y w m c X V v d D t U Y W J s Y T I w M z k 0 L j I w M j A m c X V v d D t d I i A v P j x F b n R y e S B U e X B l P S J G a W x s U 3 R h d H V z I i B W Y W x 1 Z T 0 i c 0 N v b X B s Z X R l I i A v P j x F b n R y e S B U e X B l P S J S Z W x h d G l v b n N o a X B J b m Z v Q 2 9 u d G F p b m V y I i B W Y W x 1 Z T 0 i c 3 s m c X V v d D t j b 2 x 1 b W 5 D b 3 V u d C Z x d W 9 0 O z o x O C w m c X V v d D t r Z X l D b 2 x 1 b W 5 O Y W 1 l c y Z x d W 9 0 O z p b X S w m c X V v d D t x d W V y e V J l b G F 0 a W 9 u c 2 h p c H M m c X V v d D s 6 W 1 0 s J n F 1 b 3 Q 7 Y 2 9 s d W 1 u S W R l b n R p d G l l c y Z x d W 9 0 O z p b J n F 1 b 3 Q 7 U 2 V j d G l v b j E v V G F i b G U x M i 9 D a G F u Z 2 V k I F R 5 c G U u e 0 h l Y W R p b m c s M H 0 m c X V v d D s s J n F 1 b 3 Q 7 U 2 V j d G l v b j E v V G F i b G U x M i 9 D a G F u Z 2 V k I F R 5 c G U u e 0 N v b m Z p c m 1 h d G l v b i B v Z i B 0 a G U g Y 2 9 t b W 9 k a X R p Z X M g d G 8 g Y m U g a W 5 j b H V k Z W Q g a W 4 g d G h l I E Z M S S w x f S Z x d W 9 0 O y w m c X V v d D t T Z W N 0 a W 9 u M S 9 U Y W J s Z T E y L 0 N o Y W 5 n Z W Q g V H l w Z S 5 7 Q 1 B D L D J 9 J n F 1 b 3 Q 7 L C Z x d W 9 0 O 1 N l Y 3 R p b 2 4 x L 1 R h Y m x l M T I v Q 2 h h b m d l Z C B U e X B l L n t J d G V t I E 5 h b W U s M 3 0 m c X V v d D s s J n F 1 b 3 Q 7 U 2 V j d G l v b j E v V G F i b G U x M i 9 D a G F u Z 2 V k I F R 5 c G U u e 1 B y b 2 R 1 Y 3 R p b 2 4 s N H 0 m c X V v d D s s J n F 1 b 3 Q 7 U 2 V j d G l v b j E v V G F i b G U x M i 9 D a G F u Z 2 V k I F R 5 c G U u e 0 l t c G 9 y d H M s N X 0 m c X V v d D s s J n F 1 b 3 Q 7 U 2 V j d G l v b j E v V G F i b G U x M i 9 D a G F u Z 2 V k I F R 5 c G U u e 1 B y b 2 R 1 Y 3 R p b 2 4 g K y B J b X B v c n R z I C w 2 f S Z x d W 9 0 O y w m c X V v d D t T Z W N 0 a W 9 u M S 9 U Y W J s Z T E y L 0 N o Y W 5 n Z W Q g V H l w Z S 5 7 U H J p Y 2 U s N 3 0 m c X V v d D s s J n F 1 b 3 Q 7 U 2 V j d G l v b j E v V G F i b G U x M i 9 D a G F u Z 2 V k I F R 5 c G U u e 1 B l c m N l b n Q g b 2 Y g d G 9 0 Y W w g d m F s d W U g b 2 Y g U H J v Z H V j d G l v b i w 4 f S Z x d W 9 0 O y w m c X V v d D t T Z W N 0 a W 9 u M S 9 U Y W J s Z T E y L 0 N o Y W 5 n Z W Q g V H l w Z S 5 7 U m V m Z X J l b m N l I F F 1 Y W 5 0 a X R 5 I C w 5 f S Z x d W 9 0 O y w m c X V v d D t T Z W N 0 a W 9 u M S 9 U Y W J s Z T E y L 0 N o Y W 5 n Z W Q g V H l w Z S 5 7 V m F s d W U g b 2 Y g U m V m Z X J l b m N l I F F 1 Y W 5 0 a X R 5 L D E w f S Z x d W 9 0 O y w m c X V v d D t T Z W N 0 a W 9 u M S 9 U Y W J s Z T E y L 0 N o Y W 5 n Z W Q g V H l w Z S 5 7 R m l 4 Z W Q g d 2 V p Z 2 h 0 c y B 0 b y B i Z S B 1 c 2 V k I H R v I G V z d G l t Y X R l I E Z M S S w x M X 0 m c X V v d D s s J n F 1 b 3 Q 7 U 2 V j d G l v b j E v V G F i b G E y M D M 5 N C 9 D a G F u Z 2 V k I F R 5 c G U u e z I w M T U s M 3 0 m c X V v d D s s J n F 1 b 3 Q 7 U 2 V j d G l v b j E v V G F i b G E y M D M 5 N C 9 D a G F u Z 2 V k I F R 5 c G U u e z I w M T Y s N H 0 m c X V v d D s s J n F 1 b 3 Q 7 U 2 V j d G l v b j E v V G F i b G E y M D M 5 N C 9 D a G F u Z 2 V k I F R 5 c G U u e z I w M T c s N X 0 m c X V v d D s s J n F 1 b 3 Q 7 U 2 V j d G l v b j E v V G F i b G E y M D M 5 N C 9 D a G F u Z 2 V k I F R 5 c G U u e z I w M T g s N n 0 m c X V v d D s s J n F 1 b 3 Q 7 U 2 V j d G l v b j E v V G F i b G E y M D M 5 N C 9 D a G F u Z 2 V k I F R 5 c G U u e z I w M T k s N 3 0 m c X V v d D s s J n F 1 b 3 Q 7 U 2 V j d G l v b j E v V G F i b G E y M D M 5 N C 9 D a G F u Z 2 V k I F R 5 c G U u e z I w M j A s O H 0 m c X V v d D t d L C Z x d W 9 0 O 0 N v b H V t b k N v d W 5 0 J n F 1 b 3 Q 7 O j E 4 L C Z x d W 9 0 O 0 t l e U N v b H V t b k 5 h b W V z J n F 1 b 3 Q 7 O l t d L C Z x d W 9 0 O 0 N v b H V t b k l k Z W 5 0 a X R p Z X M m c X V v d D s 6 W y Z x d W 9 0 O 1 N l Y 3 R p b 2 4 x L 1 R h Y m x l M T I v Q 2 h h b m d l Z C B U e X B l L n t I Z W F k a W 5 n L D B 9 J n F 1 b 3 Q 7 L C Z x d W 9 0 O 1 N l Y 3 R p b 2 4 x L 1 R h Y m x l M T I v Q 2 h h b m d l Z C B U e X B l L n t D b 2 5 m a X J t Y X R p b 2 4 g b 2 Y g d G h l I G N v b W 1 v Z G l 0 a W V z I H R v I G J l I G l u Y 2 x 1 Z G V k I G l u I H R o Z S B G T E k s M X 0 m c X V v d D s s J n F 1 b 3 Q 7 U 2 V j d G l v b j E v V G F i b G U x M i 9 D a G F u Z 2 V k I F R 5 c G U u e 0 N Q Q y w y f S Z x d W 9 0 O y w m c X V v d D t T Z W N 0 a W 9 u M S 9 U Y W J s Z T E y L 0 N o Y W 5 n Z W Q g V H l w Z S 5 7 S X R l b S B O Y W 1 l L D N 9 J n F 1 b 3 Q 7 L C Z x d W 9 0 O 1 N l Y 3 R p b 2 4 x L 1 R h Y m x l M T I v Q 2 h h b m d l Z C B U e X B l L n t Q c m 9 k d W N 0 a W 9 u L D R 9 J n F 1 b 3 Q 7 L C Z x d W 9 0 O 1 N l Y 3 R p b 2 4 x L 1 R h Y m x l M T I v Q 2 h h b m d l Z C B U e X B l L n t J b X B v c n R z L D V 9 J n F 1 b 3 Q 7 L C Z x d W 9 0 O 1 N l Y 3 R p b 2 4 x L 1 R h Y m x l M T I v Q 2 h h b m d l Z C B U e X B l L n t Q c m 9 k d W N 0 a W 9 u I C s g S W 1 w b 3 J 0 c y A s N n 0 m c X V v d D s s J n F 1 b 3 Q 7 U 2 V j d G l v b j E v V G F i b G U x M i 9 D a G F u Z 2 V k I F R 5 c G U u e 1 B y a W N l L D d 9 J n F 1 b 3 Q 7 L C Z x d W 9 0 O 1 N l Y 3 R p b 2 4 x L 1 R h Y m x l M T I v Q 2 h h b m d l Z C B U e X B l L n t Q Z X J j Z W 5 0 I G 9 m I H R v d G F s I H Z h b H V l I G 9 m I F B y b 2 R 1 Y 3 R p b 2 4 s O H 0 m c X V v d D s s J n F 1 b 3 Q 7 U 2 V j d G l v b j E v V G F i b G U x M i 9 D a G F u Z 2 V k I F R 5 c G U u e 1 J l Z m V y Z W 5 j Z S B R d W F u d G l 0 e S A s O X 0 m c X V v d D s s J n F 1 b 3 Q 7 U 2 V j d G l v b j E v V G F i b G U x M i 9 D a G F u Z 2 V k I F R 5 c G U u e 1 Z h b H V l I G 9 m I F J l Z m V y Z W 5 j Z S B R d W F u d G l 0 e S w x M H 0 m c X V v d D s s J n F 1 b 3 Q 7 U 2 V j d G l v b j E v V G F i b G U x M i 9 D a G F u Z 2 V k I F R 5 c G U u e 0 Z p e G V k I H d l a W d o d H M g d G 8 g Y m U g d X N l Z C B 0 b y B l c 3 R p b W F 0 Z S B G T E k s M T F 9 J n F 1 b 3 Q 7 L C Z x d W 9 0 O 1 N l Y 3 R p b 2 4 x L 1 R h Y m x h M j A z O T Q v Q 2 h h b m d l Z C B U e X B l L n s y M D E 1 L D N 9 J n F 1 b 3 Q 7 L C Z x d W 9 0 O 1 N l Y 3 R p b 2 4 x L 1 R h Y m x h M j A z O T Q v Q 2 h h b m d l Z C B U e X B l L n s y M D E 2 L D R 9 J n F 1 b 3 Q 7 L C Z x d W 9 0 O 1 N l Y 3 R p b 2 4 x L 1 R h Y m x h M j A z O T Q v Q 2 h h b m d l Z C B U e X B l L n s y M D E 3 L D V 9 J n F 1 b 3 Q 7 L C Z x d W 9 0 O 1 N l Y 3 R p b 2 4 x L 1 R h Y m x h M j A z O T Q v Q 2 h h b m d l Z C B U e X B l L n s y M D E 4 L D Z 9 J n F 1 b 3 Q 7 L C Z x d W 9 0 O 1 N l Y 3 R p b 2 4 x L 1 R h Y m x h M j A z O T Q v Q 2 h h b m d l Z C B U e X B l L n s y M D E 5 L D d 9 J n F 1 b 3 Q 7 L C Z x d W 9 0 O 1 N l Y 3 R p b 2 4 x L 1 R h Y m x h M j A z O T Q v Q 2 h h b m d l Z C B U e X B l L n s y M D I w L D h 9 J n F 1 b 3 Q 7 X S w m c X V v d D t S Z W x h d G l v b n N o a X B J b m Z v J n F 1 b 3 Q 7 O l t d f S I g L z 4 8 L 1 N 0 Y W J s Z U V u d H J p Z X M + P C 9 J d G V t P j x J d G V t P j x J d G V t T G 9 j Y X R p b 2 4 + P E l 0 Z W 1 U e X B l P k Z v c m 1 1 b G E 8 L 0 l 0 Z W 1 U e X B l P j x J d G V t U G F 0 a D 5 T Z W N 0 a W 9 u M S 9 N Z X J n Z T E v U 2 9 1 c m N l P C 9 J d G V t U G F 0 a D 4 8 L 0 l 0 Z W 1 M b 2 N h d G l v b j 4 8 U 3 R h Y m x l R W 5 0 c m l l c y A v P j w v S X R l b T 4 8 S X R l b T 4 8 S X R l b U x v Y 2 F 0 a W 9 u P j x J d G V t V H l w Z T 5 G b 3 J t d W x h P C 9 J d G V t V H l w Z T 4 8 S X R l b V B h d G g + U 2 V j d G l v b j E v T W V y Z 2 U x L 0 V 4 c G F u Z G V k J T I w V G F i b G E y M D M 5 N D w v S X R l b V B h d G g + P C 9 J d G V t T G 9 j Y X R p b 2 4 + P F N 0 Y W J s Z U V u d H J p Z X M g L z 4 8 L 0 l 0 Z W 0 + P C 9 J d G V t c z 4 8 L 0 x v Y 2 F s U G F j a 2 F n Z U 1 l d G F k Y X R h R m l s Z T 4 W A A A A U E s F B g A A A A A A A A A A A A A A A A A A A A A A A N o A A A A B A A A A 0 I y d 3 w E V 0 R G M e g D A T 8 K X 6 w E A A A D 6 9 g W F F D R E T J o H i 0 f e Q 5 s D A A A A A A I A A A A A A A N m A A D A A A A A E A A A A E V d 3 T X A Z G Y z K g U J 8 C f B n N c A A A A A B I A A A K A A A A A Q A A A A o p J L w X 5 b l I Q 8 k Y 6 D 4 l X z d V A A A A C G d m L 1 X b y n / P w b E T M j N P m t 6 G T 4 E V f 6 H e 7 V d z K 3 D S K s v C 3 W d Q l h G f K h i T 3 i A i b n 9 S d q n o E t w f i X k l V 2 d + i R X Q J a r 1 G d D 5 B j B 7 u u 5 t a F + v 2 W l x Q A A A B S u z J L w V x + 3 h o B + o U 5 0 3 G H i B l C 1 A = = < / D a t a M a s h u p > 
</file>

<file path=customXml/itemProps1.xml><?xml version="1.0" encoding="utf-8"?>
<ds:datastoreItem xmlns:ds="http://schemas.openxmlformats.org/officeDocument/2006/customXml" ds:itemID="{27FFE69A-9C69-4BFA-8913-5742A96E0A74}"/>
</file>

<file path=customXml/itemProps2.xml><?xml version="1.0" encoding="utf-8"?>
<ds:datastoreItem xmlns:ds="http://schemas.openxmlformats.org/officeDocument/2006/customXml" ds:itemID="{CE1F1ECC-07DC-4F56-8651-C5D1CCF90610}"/>
</file>

<file path=customXml/itemProps3.xml><?xml version="1.0" encoding="utf-8"?>
<ds:datastoreItem xmlns:ds="http://schemas.openxmlformats.org/officeDocument/2006/customXml" ds:itemID="{F3943E43-6705-46FF-8DD4-3995EBEFD3F7}"/>
</file>

<file path=customXml/itemProps4.xml><?xml version="1.0" encoding="utf-8"?>
<ds:datastoreItem xmlns:ds="http://schemas.openxmlformats.org/officeDocument/2006/customXml" ds:itemID="{EE0C2D6A-9785-4E79-8AC9-C8E3F3325D0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Taglionic</dc:creator>
  <cp:keywords/>
  <dc:description/>
  <cp:lastModifiedBy>Sreenivasan, Rohini (ESS)</cp:lastModifiedBy>
  <cp:revision/>
  <dcterms:created xsi:type="dcterms:W3CDTF">2014-03-07T16:08:25Z</dcterms:created>
  <dcterms:modified xsi:type="dcterms:W3CDTF">2025-05-26T13:10:45Z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0x0101004F961CE56A2F8E4A889E10AD495FB27B</vt:lpwstr>
  </property>
  <property fmtid="{D5CDD505-2E9C-101B-9397-08002B2CF9AE}" pid="3" name="MediaServiceImageTags">
    <vt:lpwstr/>
  </property>
</Properties>
</file>